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B" sheetId="1" r:id="rId4"/>
    <sheet state="visible" name="QBPats" sheetId="2" r:id="rId5"/>
    <sheet state="visible" name="RB" sheetId="3" r:id="rId6"/>
    <sheet state="visible" name="RBPats" sheetId="4" r:id="rId7"/>
    <sheet state="visible" name="WR" sheetId="5" r:id="rId8"/>
    <sheet state="visible" name="WRPats" sheetId="6" r:id="rId9"/>
    <sheet state="visible" name="TE" sheetId="7" r:id="rId10"/>
    <sheet state="visible" name="TEPats" sheetId="8" r:id="rId11"/>
    <sheet state="visible" name="OT" sheetId="9" r:id="rId12"/>
    <sheet state="visible" name="OTPats" sheetId="10" r:id="rId13"/>
    <sheet state="visible" name="iOL" sheetId="11" r:id="rId14"/>
    <sheet state="visible" name="iOLPats" sheetId="12" r:id="rId15"/>
    <sheet state="visible" name="iDL" sheetId="13" r:id="rId16"/>
    <sheet state="visible" name="iDLPats" sheetId="14" r:id="rId17"/>
    <sheet state="visible" name="EDGE" sheetId="15" r:id="rId18"/>
    <sheet state="visible" name="EDGEPats" sheetId="16" r:id="rId19"/>
    <sheet state="visible" name="LB" sheetId="17" r:id="rId20"/>
    <sheet state="visible" name="LBPats" sheetId="18" r:id="rId21"/>
    <sheet state="visible" name="CB" sheetId="19" r:id="rId22"/>
    <sheet state="visible" name="CBPats" sheetId="20" r:id="rId23"/>
    <sheet state="visible" name="S" sheetId="21" r:id="rId24"/>
    <sheet state="visible" name="SPats" sheetId="22" r:id="rId25"/>
  </sheets>
  <definedNames/>
  <calcPr/>
</workbook>
</file>

<file path=xl/sharedStrings.xml><?xml version="1.0" encoding="utf-8"?>
<sst xmlns="http://schemas.openxmlformats.org/spreadsheetml/2006/main" count="3768" uniqueCount="1350">
  <si>
    <t>First Name</t>
  </si>
  <si>
    <t>Last Name</t>
  </si>
  <si>
    <t>Position</t>
  </si>
  <si>
    <t>College</t>
  </si>
  <si>
    <t>Rank</t>
  </si>
  <si>
    <t>Proj Round</t>
  </si>
  <si>
    <t>Height</t>
  </si>
  <si>
    <t>Weight</t>
  </si>
  <si>
    <t>Arm</t>
  </si>
  <si>
    <t>Hand</t>
  </si>
  <si>
    <t>10-Yard</t>
  </si>
  <si>
    <t>20-Yard</t>
  </si>
  <si>
    <t>40-yard</t>
  </si>
  <si>
    <t>Vert</t>
  </si>
  <si>
    <t>Broad</t>
  </si>
  <si>
    <t>Shuttle</t>
  </si>
  <si>
    <t>3-cone</t>
  </si>
  <si>
    <t>Score</t>
  </si>
  <si>
    <t>Key</t>
  </si>
  <si>
    <t>HeightStd</t>
  </si>
  <si>
    <t>WeightStd</t>
  </si>
  <si>
    <t>ArmStd</t>
  </si>
  <si>
    <t>HandStd</t>
  </si>
  <si>
    <t>10-YardStd</t>
  </si>
  <si>
    <t>20-YardStd</t>
  </si>
  <si>
    <t>40-yardStd</t>
  </si>
  <si>
    <t>VertStd</t>
  </si>
  <si>
    <t>BroadStd</t>
  </si>
  <si>
    <t>ShuttleStd</t>
  </si>
  <si>
    <t>3-coneStd</t>
  </si>
  <si>
    <t>*Trevor</t>
  </si>
  <si>
    <t>Lawrence</t>
  </si>
  <si>
    <t>QB</t>
  </si>
  <si>
    <t>Clemson</t>
  </si>
  <si>
    <t>*Justin</t>
  </si>
  <si>
    <t>Fields</t>
  </si>
  <si>
    <t>Ohio State</t>
  </si>
  <si>
    <t>*Zach</t>
  </si>
  <si>
    <t>Wilson</t>
  </si>
  <si>
    <t>Brigham Young</t>
  </si>
  <si>
    <t>*Mac</t>
  </si>
  <si>
    <t>Jones</t>
  </si>
  <si>
    <t>Alabama</t>
  </si>
  <si>
    <t>*Trey</t>
  </si>
  <si>
    <t>Lance</t>
  </si>
  <si>
    <t>North Dakota State</t>
  </si>
  <si>
    <t>Kyle</t>
  </si>
  <si>
    <t>Trask</t>
  </si>
  <si>
    <t>Florida</t>
  </si>
  <si>
    <t>*Davis</t>
  </si>
  <si>
    <t>Mills</t>
  </si>
  <si>
    <t>Stanford</t>
  </si>
  <si>
    <t>Kellen</t>
  </si>
  <si>
    <t>Mond</t>
  </si>
  <si>
    <t>Texas AM</t>
  </si>
  <si>
    <t>Sam</t>
  </si>
  <si>
    <t>Ehlinger</t>
  </si>
  <si>
    <t>Texas</t>
  </si>
  <si>
    <t>Jamie</t>
  </si>
  <si>
    <t>Newman</t>
  </si>
  <si>
    <t>Wake Forest</t>
  </si>
  <si>
    <t>Ian</t>
  </si>
  <si>
    <t>Book</t>
  </si>
  <si>
    <t>Notre Dame</t>
  </si>
  <si>
    <t>Feleipe</t>
  </si>
  <si>
    <t>Franks</t>
  </si>
  <si>
    <t>Arkansas</t>
  </si>
  <si>
    <t>Brady</t>
  </si>
  <si>
    <t>White</t>
  </si>
  <si>
    <t>Memphis</t>
  </si>
  <si>
    <t>7-UDFA</t>
  </si>
  <si>
    <t>Shane</t>
  </si>
  <si>
    <t>Buechele</t>
  </si>
  <si>
    <t>Southern Methodist</t>
  </si>
  <si>
    <t>Peyton</t>
  </si>
  <si>
    <t>Ramsey</t>
  </si>
  <si>
    <t>Northwestern</t>
  </si>
  <si>
    <t>Zach</t>
  </si>
  <si>
    <t>Smith</t>
  </si>
  <si>
    <t>Tulsa</t>
  </si>
  <si>
    <t>K.J.</t>
  </si>
  <si>
    <t>Costello</t>
  </si>
  <si>
    <t>Mississippi State</t>
  </si>
  <si>
    <t>Zac</t>
  </si>
  <si>
    <t>Thomas</t>
  </si>
  <si>
    <t>Appalachian State</t>
  </si>
  <si>
    <t>Kevin</t>
  </si>
  <si>
    <t>Thomson</t>
  </si>
  <si>
    <t>Washington</t>
  </si>
  <si>
    <t>Davis</t>
  </si>
  <si>
    <t>Illinois State</t>
  </si>
  <si>
    <t>David</t>
  </si>
  <si>
    <t>Moore</t>
  </si>
  <si>
    <t>Central Michigan</t>
  </si>
  <si>
    <t>Noah</t>
  </si>
  <si>
    <t>Johnson</t>
  </si>
  <si>
    <t>South Florida</t>
  </si>
  <si>
    <t>Arms</t>
  </si>
  <si>
    <t>10 Time</t>
  </si>
  <si>
    <t>20 Time</t>
  </si>
  <si>
    <t>40 Time</t>
  </si>
  <si>
    <t>Vertical</t>
  </si>
  <si>
    <t>Broad Jump</t>
  </si>
  <si>
    <t>20 shuttle</t>
  </si>
  <si>
    <t>Bench</t>
  </si>
  <si>
    <t>STD</t>
  </si>
  <si>
    <t>BenchStd</t>
  </si>
  <si>
    <t>Chris</t>
  </si>
  <si>
    <t>Evans</t>
  </si>
  <si>
    <t>RB</t>
  </si>
  <si>
    <t>Michigan</t>
  </si>
  <si>
    <t>Elijah</t>
  </si>
  <si>
    <t>Mitchell</t>
  </si>
  <si>
    <t>Louisiana</t>
  </si>
  <si>
    <t>Kene</t>
  </si>
  <si>
    <t>Nwangwu</t>
  </si>
  <si>
    <t>Iowa State</t>
  </si>
  <si>
    <t>Najee</t>
  </si>
  <si>
    <t>Harris</t>
  </si>
  <si>
    <t>Trey</t>
  </si>
  <si>
    <t>Sermon</t>
  </si>
  <si>
    <t>Travis</t>
  </si>
  <si>
    <t>Etienne</t>
  </si>
  <si>
    <t>Jake</t>
  </si>
  <si>
    <t>Funk</t>
  </si>
  <si>
    <t>Maryland</t>
  </si>
  <si>
    <t>*Javonte</t>
  </si>
  <si>
    <t>Williams</t>
  </si>
  <si>
    <t>North Carolina</t>
  </si>
  <si>
    <t>Deon</t>
  </si>
  <si>
    <t>Jackson</t>
  </si>
  <si>
    <t>Duke</t>
  </si>
  <si>
    <t>Caleb</t>
  </si>
  <si>
    <t>Huntley</t>
  </si>
  <si>
    <t>Ball State</t>
  </si>
  <si>
    <t>Gerrid</t>
  </si>
  <si>
    <t>Doaks</t>
  </si>
  <si>
    <t>Cincinnati</t>
  </si>
  <si>
    <t>*Chuba</t>
  </si>
  <si>
    <t>Hubbard</t>
  </si>
  <si>
    <t>Oklahoma State</t>
  </si>
  <si>
    <t>Michael</t>
  </si>
  <si>
    <t>Carter</t>
  </si>
  <si>
    <t>Kylin</t>
  </si>
  <si>
    <t>Hill</t>
  </si>
  <si>
    <t>Jah-Maine</t>
  </si>
  <si>
    <t>Martin</t>
  </si>
  <si>
    <t>North Carolina AT</t>
  </si>
  <si>
    <t>JaQuan</t>
  </si>
  <si>
    <t>Hardy</t>
  </si>
  <si>
    <t>Tiffin</t>
  </si>
  <si>
    <t>Greg</t>
  </si>
  <si>
    <t>McCrae</t>
  </si>
  <si>
    <t>Central Florida</t>
  </si>
  <si>
    <t>Jaylen</t>
  </si>
  <si>
    <t>Boyd</t>
  </si>
  <si>
    <t>Lindsey Wilson</t>
  </si>
  <si>
    <t>*Pooka</t>
  </si>
  <si>
    <t>Williams Jr.</t>
  </si>
  <si>
    <t>Kansas</t>
  </si>
  <si>
    <t>Asim</t>
  </si>
  <si>
    <t>Rose</t>
  </si>
  <si>
    <t>Kentucky</t>
  </si>
  <si>
    <t>Khalil</t>
  </si>
  <si>
    <t>Herbert</t>
  </si>
  <si>
    <t>Virginia Tech</t>
  </si>
  <si>
    <t>*Kenneth</t>
  </si>
  <si>
    <t>Gainwell</t>
  </si>
  <si>
    <t>Rhamondre</t>
  </si>
  <si>
    <t>Stevenson</t>
  </si>
  <si>
    <t>Oklahoma</t>
  </si>
  <si>
    <t>*Javian</t>
  </si>
  <si>
    <t>Hawkins</t>
  </si>
  <si>
    <t>Louisville</t>
  </si>
  <si>
    <t>*Jaret</t>
  </si>
  <si>
    <t>Patterson</t>
  </si>
  <si>
    <t>Buffalo</t>
  </si>
  <si>
    <t>*Brenden</t>
  </si>
  <si>
    <t>Knox</t>
  </si>
  <si>
    <t>Marshall</t>
  </si>
  <si>
    <t>*Stevie</t>
  </si>
  <si>
    <t>Scott III</t>
  </si>
  <si>
    <t>Indiana</t>
  </si>
  <si>
    <t>Spencer</t>
  </si>
  <si>
    <t>Brown</t>
  </si>
  <si>
    <t>Alabama-Birmingham</t>
  </si>
  <si>
    <t>Gary</t>
  </si>
  <si>
    <t>Brightwell</t>
  </si>
  <si>
    <t>Arizona</t>
  </si>
  <si>
    <t>Josh</t>
  </si>
  <si>
    <t>Louisiana-Monroe</t>
  </si>
  <si>
    <t>Ragas</t>
  </si>
  <si>
    <t>*Jermar</t>
  </si>
  <si>
    <t>Jefferson</t>
  </si>
  <si>
    <t>Oregon State</t>
  </si>
  <si>
    <t>CJ</t>
  </si>
  <si>
    <t>Marable</t>
  </si>
  <si>
    <t>Coastal Carolina</t>
  </si>
  <si>
    <t>Justin</t>
  </si>
  <si>
    <t>Henderson</t>
  </si>
  <si>
    <t>Louisiana Tech</t>
  </si>
  <si>
    <t>Larry</t>
  </si>
  <si>
    <t>Rountree III</t>
  </si>
  <si>
    <t>Missouri</t>
  </si>
  <si>
    <t>Demetric</t>
  </si>
  <si>
    <t>Felton</t>
  </si>
  <si>
    <t>UCLA</t>
  </si>
  <si>
    <t>*JaMarr</t>
  </si>
  <si>
    <t>Chase</t>
  </si>
  <si>
    <t>WR</t>
  </si>
  <si>
    <t>LSU</t>
  </si>
  <si>
    <t>DeVonta</t>
  </si>
  <si>
    <t>*Jaylen</t>
  </si>
  <si>
    <t>Waddle</t>
  </si>
  <si>
    <t>Kadarius</t>
  </si>
  <si>
    <t>Toney</t>
  </si>
  <si>
    <t>*Elijah</t>
  </si>
  <si>
    <t>Mississippi</t>
  </si>
  <si>
    <t>*Rashod</t>
  </si>
  <si>
    <t>Bateman</t>
  </si>
  <si>
    <t>Minnesota</t>
  </si>
  <si>
    <t>*Terrace</t>
  </si>
  <si>
    <t>Marshall Jr.</t>
  </si>
  <si>
    <t>*Rondale</t>
  </si>
  <si>
    <t>Purdue</t>
  </si>
  <si>
    <t>DWayne</t>
  </si>
  <si>
    <t>Eskridge</t>
  </si>
  <si>
    <t>Western Michigan</t>
  </si>
  <si>
    <t>Tylan</t>
  </si>
  <si>
    <t>Wallace</t>
  </si>
  <si>
    <t>Amari</t>
  </si>
  <si>
    <t>Rodgers</t>
  </si>
  <si>
    <t>*Dyami</t>
  </si>
  <si>
    <t>*Amon-Ra</t>
  </si>
  <si>
    <t>St. Brown</t>
  </si>
  <si>
    <t>Southern California</t>
  </si>
  <si>
    <t>*Tutu</t>
  </si>
  <si>
    <t>Atwell</t>
  </si>
  <si>
    <t>Nico</t>
  </si>
  <si>
    <t>Collins</t>
  </si>
  <si>
    <t>*Seth</t>
  </si>
  <si>
    <t>Auburn</t>
  </si>
  <si>
    <t>Austin</t>
  </si>
  <si>
    <t>Watkins Jr.</t>
  </si>
  <si>
    <t>*Anthony</t>
  </si>
  <si>
    <t>Schwartz</t>
  </si>
  <si>
    <t>*Simi</t>
  </si>
  <si>
    <t>Fehoko</t>
  </si>
  <si>
    <t>*Dax</t>
  </si>
  <si>
    <t>Milne</t>
  </si>
  <si>
    <t>Marquez</t>
  </si>
  <si>
    <t>Houston</t>
  </si>
  <si>
    <t>*Tamorrion</t>
  </si>
  <si>
    <t>Terry</t>
  </si>
  <si>
    <t>Florida State</t>
  </si>
  <si>
    <t>Tyler</t>
  </si>
  <si>
    <t>Vaughns</t>
  </si>
  <si>
    <t>*Sage</t>
  </si>
  <si>
    <t>Surratt</t>
  </si>
  <si>
    <t>Cornell</t>
  </si>
  <si>
    <t>Powell</t>
  </si>
  <si>
    <t>Trevon</t>
  </si>
  <si>
    <t>Grimes</t>
  </si>
  <si>
    <t>Jaelon</t>
  </si>
  <si>
    <t>Darden</t>
  </si>
  <si>
    <t>North Texas</t>
  </si>
  <si>
    <t>Dazz</t>
  </si>
  <si>
    <t>Newsome</t>
  </si>
  <si>
    <t>Frank</t>
  </si>
  <si>
    <t>Darby</t>
  </si>
  <si>
    <t>Arizona State</t>
  </si>
  <si>
    <t>Cade</t>
  </si>
  <si>
    <t>South Dakota State</t>
  </si>
  <si>
    <t>Shi</t>
  </si>
  <si>
    <t>South Carolina</t>
  </si>
  <si>
    <t>Ihmir</t>
  </si>
  <si>
    <t>Smith-Marsette</t>
  </si>
  <si>
    <t>Iowa</t>
  </si>
  <si>
    <t>Jonathan</t>
  </si>
  <si>
    <t>Adams Jr.</t>
  </si>
  <si>
    <t>Arkansas State</t>
  </si>
  <si>
    <t>*Blake</t>
  </si>
  <si>
    <t>Proehl</t>
  </si>
  <si>
    <t>East Carolina</t>
  </si>
  <si>
    <t>*Javon</t>
  </si>
  <si>
    <t>McKinley</t>
  </si>
  <si>
    <t>Warren</t>
  </si>
  <si>
    <t>Colorado State</t>
  </si>
  <si>
    <t>Marlon</t>
  </si>
  <si>
    <t>Damonte</t>
  </si>
  <si>
    <t>Coxie</t>
  </si>
  <si>
    <t>T.J.</t>
  </si>
  <si>
    <t>Vasher</t>
  </si>
  <si>
    <t>Texas Tech</t>
  </si>
  <si>
    <t>Whop</t>
  </si>
  <si>
    <t>Philyor</t>
  </si>
  <si>
    <t>Osirus</t>
  </si>
  <si>
    <t>*Connor</t>
  </si>
  <si>
    <t>Wedington</t>
  </si>
  <si>
    <t>*Brennan</t>
  </si>
  <si>
    <t>Eagles</t>
  </si>
  <si>
    <t>Racey</t>
  </si>
  <si>
    <t>McMath</t>
  </si>
  <si>
    <t>Dez</t>
  </si>
  <si>
    <t>Fitzpatrick</t>
  </si>
  <si>
    <t>Jhamon</t>
  </si>
  <si>
    <t>Ausbon</t>
  </si>
  <si>
    <t>Bennett</t>
  </si>
  <si>
    <t>Skowronek</t>
  </si>
  <si>
    <t>Imatorbhebhe</t>
  </si>
  <si>
    <t>Illinois</t>
  </si>
  <si>
    <t>Brandon</t>
  </si>
  <si>
    <t>Palmer</t>
  </si>
  <si>
    <t>Tennessee</t>
  </si>
  <si>
    <t>*Isaiah</t>
  </si>
  <si>
    <t>McKoy</t>
  </si>
  <si>
    <t>Kent State</t>
  </si>
  <si>
    <t>Rico</t>
  </si>
  <si>
    <t>Bussey</t>
  </si>
  <si>
    <t>Hawaii</t>
  </si>
  <si>
    <t>Tarik</t>
  </si>
  <si>
    <t>Black</t>
  </si>
  <si>
    <t>Mike</t>
  </si>
  <si>
    <t>Strachan</t>
  </si>
  <si>
    <t>Charleston</t>
  </si>
  <si>
    <t>Eli</t>
  </si>
  <si>
    <t>Stove</t>
  </si>
  <si>
    <t>Antonio</t>
  </si>
  <si>
    <t>Nunn</t>
  </si>
  <si>
    <t>Tre</t>
  </si>
  <si>
    <t>Nixon</t>
  </si>
  <si>
    <t>Keyion</t>
  </si>
  <si>
    <t>Dixon</t>
  </si>
  <si>
    <t>Eastern Kentucky</t>
  </si>
  <si>
    <t>Walker</t>
  </si>
  <si>
    <t>San Jose State</t>
  </si>
  <si>
    <t>Jalen</t>
  </si>
  <si>
    <t>Camp</t>
  </si>
  <si>
    <t>Georgia Tech</t>
  </si>
  <si>
    <t>Tim</t>
  </si>
  <si>
    <t>Southern Miss</t>
  </si>
  <si>
    <t>Kawaan</t>
  </si>
  <si>
    <t>Baker</t>
  </si>
  <si>
    <t>South Alabama</t>
  </si>
  <si>
    <t>Terrell</t>
  </si>
  <si>
    <t>Jana</t>
  </si>
  <si>
    <t>Virginia</t>
  </si>
  <si>
    <t>McClain</t>
  </si>
  <si>
    <t>Troy</t>
  </si>
  <si>
    <t>Dillon</t>
  </si>
  <si>
    <t>Stoner</t>
  </si>
  <si>
    <t>Trammell</t>
  </si>
  <si>
    <t>Rice</t>
  </si>
  <si>
    <t>DJ</t>
  </si>
  <si>
    <t>Turner</t>
  </si>
  <si>
    <t>Pittsburgh</t>
  </si>
  <si>
    <t>Damon</t>
  </si>
  <si>
    <t>Hazelton</t>
  </si>
  <si>
    <t>Adrian</t>
  </si>
  <si>
    <t>Jacob</t>
  </si>
  <si>
    <t>Donnie</t>
  </si>
  <si>
    <t>Corley</t>
  </si>
  <si>
    <t>Texas Southern</t>
  </si>
  <si>
    <t>Simmons</t>
  </si>
  <si>
    <t>West Virginia</t>
  </si>
  <si>
    <t>Bailey</t>
  </si>
  <si>
    <t>Gaither</t>
  </si>
  <si>
    <t>Branden</t>
  </si>
  <si>
    <t>Mack</t>
  </si>
  <si>
    <t>Temple</t>
  </si>
  <si>
    <t>Ramaud</t>
  </si>
  <si>
    <t>Chiaokhiao-Bowman</t>
  </si>
  <si>
    <t>Garrett</t>
  </si>
  <si>
    <t>Texas-El Paso</t>
  </si>
  <si>
    <t>Landen</t>
  </si>
  <si>
    <t>Akers</t>
  </si>
  <si>
    <t>Jeremiah</t>
  </si>
  <si>
    <t>Haydel</t>
  </si>
  <si>
    <t>Texas State</t>
  </si>
  <si>
    <t>KJ</t>
  </si>
  <si>
    <t>Stepherson</t>
  </si>
  <si>
    <t>Jacksonville State</t>
  </si>
  <si>
    <t>DaiJean</t>
  </si>
  <si>
    <t>Nicholls</t>
  </si>
  <si>
    <t>Ihanza</t>
  </si>
  <si>
    <t>Saint Marys (CA)</t>
  </si>
  <si>
    <t>Riley</t>
  </si>
  <si>
    <t>Lees</t>
  </si>
  <si>
    <t>DeVontres</t>
  </si>
  <si>
    <t>Dukes</t>
  </si>
  <si>
    <t>Antwan</t>
  </si>
  <si>
    <t>Anthony</t>
  </si>
  <si>
    <t>Grand View</t>
  </si>
  <si>
    <t>Walter</t>
  </si>
  <si>
    <t>Dawn Jr.</t>
  </si>
  <si>
    <t>James</t>
  </si>
  <si>
    <t>Bryant</t>
  </si>
  <si>
    <t>Western Colorado</t>
  </si>
  <si>
    <t>DreSonte</t>
  </si>
  <si>
    <t>Dorton</t>
  </si>
  <si>
    <t>Eastern Washington</t>
  </si>
  <si>
    <t>Dylan</t>
  </si>
  <si>
    <t>St. Pierre</t>
  </si>
  <si>
    <t>Ottawa</t>
  </si>
  <si>
    <t>Donte</t>
  </si>
  <si>
    <t>Sylencieux</t>
  </si>
  <si>
    <t>Graceland</t>
  </si>
  <si>
    <t>Jordan</t>
  </si>
  <si>
    <t>Dakota State</t>
  </si>
  <si>
    <t>John</t>
  </si>
  <si>
    <t>Brunner</t>
  </si>
  <si>
    <t>Western Illinois</t>
  </si>
  <si>
    <t>Blancato</t>
  </si>
  <si>
    <t>Adam</t>
  </si>
  <si>
    <t>Krumholz</t>
  </si>
  <si>
    <t>Wisconsin</t>
  </si>
  <si>
    <t>C.J.</t>
  </si>
  <si>
    <t>Saunders</t>
  </si>
  <si>
    <t>Markus</t>
  </si>
  <si>
    <t>Grossman</t>
  </si>
  <si>
    <t>Tyrone</t>
  </si>
  <si>
    <t>Young-Smith</t>
  </si>
  <si>
    <t>Utah</t>
  </si>
  <si>
    <t>Andre</t>
  </si>
  <si>
    <t>Collins Jr.</t>
  </si>
  <si>
    <t>UNLV</t>
  </si>
  <si>
    <t>Christian</t>
  </si>
  <si>
    <t>McStravick</t>
  </si>
  <si>
    <t>Taylor</t>
  </si>
  <si>
    <t>Devaughn</t>
  </si>
  <si>
    <t>Cooper</t>
  </si>
  <si>
    <t>Hands</t>
  </si>
  <si>
    <t>*Kyle</t>
  </si>
  <si>
    <t>Pitts</t>
  </si>
  <si>
    <t>TE</t>
  </si>
  <si>
    <t>*Pat</t>
  </si>
  <si>
    <t>Freiermuth</t>
  </si>
  <si>
    <t>Penn State</t>
  </si>
  <si>
    <t>*Hunter</t>
  </si>
  <si>
    <t>Long</t>
  </si>
  <si>
    <t>Boston College</t>
  </si>
  <si>
    <t>*Brevin</t>
  </si>
  <si>
    <t>Miami (FL)</t>
  </si>
  <si>
    <t>*Tommy</t>
  </si>
  <si>
    <t>Tremble</t>
  </si>
  <si>
    <t>Gray</t>
  </si>
  <si>
    <t>Tony</t>
  </si>
  <si>
    <t>Poljan</t>
  </si>
  <si>
    <t>Kenny</t>
  </si>
  <si>
    <t>Yeboah</t>
  </si>
  <si>
    <t>Nick</t>
  </si>
  <si>
    <t>Eubanks</t>
  </si>
  <si>
    <t>McKitty</t>
  </si>
  <si>
    <t>Georgia</t>
  </si>
  <si>
    <t>Davidson</t>
  </si>
  <si>
    <t>Central Missouri</t>
  </si>
  <si>
    <t>Luke</t>
  </si>
  <si>
    <t>Farrell</t>
  </si>
  <si>
    <t>Jack</t>
  </si>
  <si>
    <t>Stoll</t>
  </si>
  <si>
    <t>Nebraska</t>
  </si>
  <si>
    <t>Matt</t>
  </si>
  <si>
    <t>Bushman</t>
  </si>
  <si>
    <t>Briley</t>
  </si>
  <si>
    <t>Kansas State</t>
  </si>
  <si>
    <t>Cary</t>
  </si>
  <si>
    <t>Angeline</t>
  </si>
  <si>
    <t>North Carolina State</t>
  </si>
  <si>
    <t>Pederson</t>
  </si>
  <si>
    <t>*Pro</t>
  </si>
  <si>
    <t>Wells</t>
  </si>
  <si>
    <t>Texas Christian</t>
  </si>
  <si>
    <t>Bates</t>
  </si>
  <si>
    <t>Boise State</t>
  </si>
  <si>
    <t>Soehner</t>
  </si>
  <si>
    <t>Shaun</t>
  </si>
  <si>
    <t>Beyer</t>
  </si>
  <si>
    <t>Brock</t>
  </si>
  <si>
    <t>Wright</t>
  </si>
  <si>
    <t>Miller</t>
  </si>
  <si>
    <t>Forristall</t>
  </si>
  <si>
    <t>Hunter</t>
  </si>
  <si>
    <t>Kampmoyer</t>
  </si>
  <si>
    <t>Oregon</t>
  </si>
  <si>
    <t>Carson</t>
  </si>
  <si>
    <t>Western Kentucky</t>
  </si>
  <si>
    <t>DeAndre</t>
  </si>
  <si>
    <t>Arkansas-Monticello</t>
  </si>
  <si>
    <t>Scooter</t>
  </si>
  <si>
    <t>Harrington</t>
  </si>
  <si>
    <t>Daniel</t>
  </si>
  <si>
    <t>Crawford</t>
  </si>
  <si>
    <t>Northern Illinois</t>
  </si>
  <si>
    <t>Giles</t>
  </si>
  <si>
    <t>Amos</t>
  </si>
  <si>
    <t>J.C.</t>
  </si>
  <si>
    <t>Chalk</t>
  </si>
  <si>
    <t>Hausmann</t>
  </si>
  <si>
    <t>Artayvious</t>
  </si>
  <si>
    <t>Lynn</t>
  </si>
  <si>
    <t>Bruno</t>
  </si>
  <si>
    <t>Labelle</t>
  </si>
  <si>
    <t>Ean</t>
  </si>
  <si>
    <t>Pfeifer</t>
  </si>
  <si>
    <t>Landon</t>
  </si>
  <si>
    <t>Logan</t>
  </si>
  <si>
    <t>Lee</t>
  </si>
  <si>
    <t>Utah State</t>
  </si>
  <si>
    <t>*Penei</t>
  </si>
  <si>
    <t>Sewell</t>
  </si>
  <si>
    <t>OT</t>
  </si>
  <si>
    <t>Rashawn</t>
  </si>
  <si>
    <t>Slater</t>
  </si>
  <si>
    <t>OG</t>
  </si>
  <si>
    <t>*Christian</t>
  </si>
  <si>
    <t>Darrisaw</t>
  </si>
  <si>
    <t>Alex</t>
  </si>
  <si>
    <t>Leatherwood</t>
  </si>
  <si>
    <t>Teven</t>
  </si>
  <si>
    <t>Jenkins</t>
  </si>
  <si>
    <t>Liam</t>
  </si>
  <si>
    <t>Eichenberg</t>
  </si>
  <si>
    <t>*Samuel</t>
  </si>
  <si>
    <t>Cosmi</t>
  </si>
  <si>
    <t>*Jalen</t>
  </si>
  <si>
    <t>Mayfield</t>
  </si>
  <si>
    <t>Radunz</t>
  </si>
  <si>
    <t>Northern Iowa</t>
  </si>
  <si>
    <t>*Brady</t>
  </si>
  <si>
    <t>Christensen</t>
  </si>
  <si>
    <t>Alaric</t>
  </si>
  <si>
    <t>*James</t>
  </si>
  <si>
    <t>Hudson</t>
  </si>
  <si>
    <t>Tommy</t>
  </si>
  <si>
    <t>Doyle</t>
  </si>
  <si>
    <t>Miami (OH)</t>
  </si>
  <si>
    <t>*Jackson</t>
  </si>
  <si>
    <t>Carman</t>
  </si>
  <si>
    <t>Young</t>
  </si>
  <si>
    <t>*Adrian</t>
  </si>
  <si>
    <t>Ealy</t>
  </si>
  <si>
    <t>Teton</t>
  </si>
  <si>
    <t>Saltes</t>
  </si>
  <si>
    <t>New Mexico</t>
  </si>
  <si>
    <t>*Walker</t>
  </si>
  <si>
    <t>Little</t>
  </si>
  <si>
    <t>Cole</t>
  </si>
  <si>
    <t>Van Lanen</t>
  </si>
  <si>
    <t>Dan</t>
  </si>
  <si>
    <t>Moore Jr.</t>
  </si>
  <si>
    <t>Stone</t>
  </si>
  <si>
    <t>Forsythe</t>
  </si>
  <si>
    <t>*Foster</t>
  </si>
  <si>
    <t>Sarell</t>
  </si>
  <si>
    <t>Brenden</t>
  </si>
  <si>
    <t>Jaimes</t>
  </si>
  <si>
    <t>Jaylon</t>
  </si>
  <si>
    <t>Green</t>
  </si>
  <si>
    <t>Curhan</t>
  </si>
  <si>
    <t>California</t>
  </si>
  <si>
    <t>Ball</t>
  </si>
  <si>
    <t>Will</t>
  </si>
  <si>
    <t>Fries</t>
  </si>
  <si>
    <t>Chandon</t>
  </si>
  <si>
    <t>Herring</t>
  </si>
  <si>
    <t>*Calvin</t>
  </si>
  <si>
    <t>Ashley</t>
  </si>
  <si>
    <t>Florida AM</t>
  </si>
  <si>
    <t>Spalding</t>
  </si>
  <si>
    <t>San Diego State</t>
  </si>
  <si>
    <t>Larnel</t>
  </si>
  <si>
    <t>Coleman</t>
  </si>
  <si>
    <t>Massachusetts</t>
  </si>
  <si>
    <t>Eiland</t>
  </si>
  <si>
    <t>Capra</t>
  </si>
  <si>
    <t>Coy</t>
  </si>
  <si>
    <t>Cronk</t>
  </si>
  <si>
    <t>Gunnar</t>
  </si>
  <si>
    <t>Vogel</t>
  </si>
  <si>
    <t>Devery</t>
  </si>
  <si>
    <t>Hamilton</t>
  </si>
  <si>
    <t>Kion</t>
  </si>
  <si>
    <t>Fayetteville State</t>
  </si>
  <si>
    <t>Grant</t>
  </si>
  <si>
    <t>Hermanns</t>
  </si>
  <si>
    <t>DAntne</t>
  </si>
  <si>
    <t>Demery</t>
  </si>
  <si>
    <t>Florida International</t>
  </si>
  <si>
    <t>Darius</t>
  </si>
  <si>
    <t>Harper</t>
  </si>
  <si>
    <t>Ben</t>
  </si>
  <si>
    <t>Knutson</t>
  </si>
  <si>
    <t>Tulane</t>
  </si>
  <si>
    <t>J.P.</t>
  </si>
  <si>
    <t>Urquidez</t>
  </si>
  <si>
    <t>Zakelj</t>
  </si>
  <si>
    <t>Fordham</t>
  </si>
  <si>
    <t>JaChai</t>
  </si>
  <si>
    <t>Southeast Missouri</t>
  </si>
  <si>
    <t>Batho IV</t>
  </si>
  <si>
    <t>South Dakota Mines</t>
  </si>
  <si>
    <t>Bandy</t>
  </si>
  <si>
    <t>Calgary</t>
  </si>
  <si>
    <t>Shelton</t>
  </si>
  <si>
    <t>Arcadia</t>
  </si>
  <si>
    <t>Packer</t>
  </si>
  <si>
    <t>Wood</t>
  </si>
  <si>
    <t>Gio</t>
  </si>
  <si>
    <t>Pancotti</t>
  </si>
  <si>
    <t>Pos 2</t>
  </si>
  <si>
    <t>*Kendrick</t>
  </si>
  <si>
    <t>C</t>
  </si>
  <si>
    <t>Quinn</t>
  </si>
  <si>
    <t>Meinerz</t>
  </si>
  <si>
    <t>Wisconsin-Whitewater</t>
  </si>
  <si>
    <t>*Creed</t>
  </si>
  <si>
    <t>Humphrey</t>
  </si>
  <si>
    <t>Cleveland</t>
  </si>
  <si>
    <t>Farniok</t>
  </si>
  <si>
    <t>Sadarius</t>
  </si>
  <si>
    <t>Hutcherson</t>
  </si>
  <si>
    <t>*Alijah</t>
  </si>
  <si>
    <t>Vera-Tucker</t>
  </si>
  <si>
    <t>Jared</t>
  </si>
  <si>
    <t>Hocker</t>
  </si>
  <si>
    <t>Jimmy</t>
  </si>
  <si>
    <t>Morrissey</t>
  </si>
  <si>
    <t>Dickerson</t>
  </si>
  <si>
    <t>OG/OT</t>
  </si>
  <si>
    <t>*Larry</t>
  </si>
  <si>
    <t>Borom</t>
  </si>
  <si>
    <t>Robert</t>
  </si>
  <si>
    <t>Hainsey</t>
  </si>
  <si>
    <t>Meredith</t>
  </si>
  <si>
    <t>DAnte</t>
  </si>
  <si>
    <t>Kraemer</t>
  </si>
  <si>
    <t>Royce</t>
  </si>
  <si>
    <t>OT/C</t>
  </si>
  <si>
    <t>Samuel</t>
  </si>
  <si>
    <t>Merrimack</t>
  </si>
  <si>
    <t>*Josh</t>
  </si>
  <si>
    <t>Myers</t>
  </si>
  <si>
    <t>Tristen</t>
  </si>
  <si>
    <t>Hoge</t>
  </si>
  <si>
    <t>Ryan</t>
  </si>
  <si>
    <t>Neuzil</t>
  </si>
  <si>
    <t>*Jack</t>
  </si>
  <si>
    <t>Anderson</t>
  </si>
  <si>
    <t>Banwart</t>
  </si>
  <si>
    <t>Jaelin</t>
  </si>
  <si>
    <t>Fisher</t>
  </si>
  <si>
    <t>Charlotte</t>
  </si>
  <si>
    <t>McCullough</t>
  </si>
  <si>
    <t>Syrus</t>
  </si>
  <si>
    <t>Tuitele</t>
  </si>
  <si>
    <t>Fresno State</t>
  </si>
  <si>
    <t>*Aaron</t>
  </si>
  <si>
    <t>Banks</t>
  </si>
  <si>
    <t>Fagan</t>
  </si>
  <si>
    <t>Old Dominion</t>
  </si>
  <si>
    <t>Grambling State</t>
  </si>
  <si>
    <t>Parker</t>
  </si>
  <si>
    <t>Ferguson</t>
  </si>
  <si>
    <t>Air Force</t>
  </si>
  <si>
    <t>Middle Tennessee</t>
  </si>
  <si>
    <t>Jaron</t>
  </si>
  <si>
    <t>Caldwell</t>
  </si>
  <si>
    <t>*Wyatt</t>
  </si>
  <si>
    <t>Fecanin</t>
  </si>
  <si>
    <t>Dareuan</t>
  </si>
  <si>
    <t>Braylon</t>
  </si>
  <si>
    <t>Jon</t>
  </si>
  <si>
    <t>Dietzen</t>
  </si>
  <si>
    <t>Ameer</t>
  </si>
  <si>
    <t>Hollowell</t>
  </si>
  <si>
    <t>Wisconsin-Oshkosh</t>
  </si>
  <si>
    <t>Harry</t>
  </si>
  <si>
    <t>Crider</t>
  </si>
  <si>
    <t>Pier-Olivier</t>
  </si>
  <si>
    <t>Lestage</t>
  </si>
  <si>
    <t>Montreal</t>
  </si>
  <si>
    <t>Darta</t>
  </si>
  <si>
    <t>McCollum</t>
  </si>
  <si>
    <t>Brayton</t>
  </si>
  <si>
    <t>Kayode</t>
  </si>
  <si>
    <t>Awosika</t>
  </si>
  <si>
    <t>Michal</t>
  </si>
  <si>
    <t>Menet</t>
  </si>
  <si>
    <t>*William</t>
  </si>
  <si>
    <t>Sherman</t>
  </si>
  <si>
    <t>Colorado</t>
  </si>
  <si>
    <t>Brett</t>
  </si>
  <si>
    <t>Kitrell</t>
  </si>
  <si>
    <t>Ohio</t>
  </si>
  <si>
    <t>Zech</t>
  </si>
  <si>
    <t>Pittsburg State</t>
  </si>
  <si>
    <t>*Drew</t>
  </si>
  <si>
    <t>Dalman</t>
  </si>
  <si>
    <t>Nolan</t>
  </si>
  <si>
    <t>Laufenberg</t>
  </si>
  <si>
    <t>Keenan</t>
  </si>
  <si>
    <t>Murphy</t>
  </si>
  <si>
    <t>Peter</t>
  </si>
  <si>
    <t>Nicastro</t>
  </si>
  <si>
    <t>Taaga</t>
  </si>
  <si>
    <t>Tuulima</t>
  </si>
  <si>
    <t>Joe</t>
  </si>
  <si>
    <t>Sculthorpe</t>
  </si>
  <si>
    <t>Bosah</t>
  </si>
  <si>
    <t>Osakwe</t>
  </si>
  <si>
    <t>Texas-San Antonio</t>
  </si>
  <si>
    <t>Jewell</t>
  </si>
  <si>
    <t>McGough</t>
  </si>
  <si>
    <t>Fryrear</t>
  </si>
  <si>
    <t>Heggie</t>
  </si>
  <si>
    <t>Bryce</t>
  </si>
  <si>
    <t>Hargrove</t>
  </si>
  <si>
    <t>Drake</t>
  </si>
  <si>
    <t>Nestrowitz</t>
  </si>
  <si>
    <t>Navy</t>
  </si>
  <si>
    <t>Behrndt</t>
  </si>
  <si>
    <t>Burton</t>
  </si>
  <si>
    <t>Baylor</t>
  </si>
  <si>
    <t>Kennedy</t>
  </si>
  <si>
    <t>Deonte</t>
  </si>
  <si>
    <t>Shoemaker</t>
  </si>
  <si>
    <t>Savannah State</t>
  </si>
  <si>
    <t>Ray</t>
  </si>
  <si>
    <t>Thomas-Ishman</t>
  </si>
  <si>
    <t>Tanner-Blair</t>
  </si>
  <si>
    <t>Bowling Green</t>
  </si>
  <si>
    <t>Donavaughn</t>
  </si>
  <si>
    <t>Campbell</t>
  </si>
  <si>
    <t>Joshua</t>
  </si>
  <si>
    <t>Fedd-Jackson</t>
  </si>
  <si>
    <t>Virginia Union</t>
  </si>
  <si>
    <t>Ry</t>
  </si>
  <si>
    <t>Schneider</t>
  </si>
  <si>
    <t>*Milton</t>
  </si>
  <si>
    <t>DT</t>
  </si>
  <si>
    <t>DE</t>
  </si>
  <si>
    <t>2-3</t>
  </si>
  <si>
    <t>TaQuon</t>
  </si>
  <si>
    <t>Graham</t>
  </si>
  <si>
    <t>*Bobby</t>
  </si>
  <si>
    <t>Brown III</t>
  </si>
  <si>
    <t>Randall</t>
  </si>
  <si>
    <t>Goldwire</t>
  </si>
  <si>
    <t>Osa</t>
  </si>
  <si>
    <t>Odighizuwa</t>
  </si>
  <si>
    <t>25</t>
  </si>
  <si>
    <t>1.74</t>
  </si>
  <si>
    <t>4.44</t>
  </si>
  <si>
    <t>7.57</t>
  </si>
  <si>
    <t>Marquiss</t>
  </si>
  <si>
    <t>Levi</t>
  </si>
  <si>
    <t>Onwuzurike</t>
  </si>
  <si>
    <t>Dawe</t>
  </si>
  <si>
    <t>33</t>
  </si>
  <si>
    <t>1.78</t>
  </si>
  <si>
    <t>2.83</t>
  </si>
  <si>
    <t>4.96</t>
  </si>
  <si>
    <t>4.55</t>
  </si>
  <si>
    <t>7.09</t>
  </si>
  <si>
    <t>Barmore</t>
  </si>
  <si>
    <t>*Daviyon</t>
  </si>
  <si>
    <t>Drew</t>
  </si>
  <si>
    <t>Wiley</t>
  </si>
  <si>
    <t>Roy</t>
  </si>
  <si>
    <t>Lopez</t>
  </si>
  <si>
    <t>*Alim</t>
  </si>
  <si>
    <t>McNeill</t>
  </si>
  <si>
    <t>Togiai</t>
  </si>
  <si>
    <t>NT</t>
  </si>
  <si>
    <t>Dayo</t>
  </si>
  <si>
    <t>Odeyingbo</t>
  </si>
  <si>
    <t>Vanderbilt</t>
  </si>
  <si>
    <t>Stills</t>
  </si>
  <si>
    <t>Dwumfour</t>
  </si>
  <si>
    <t>Rutgers</t>
  </si>
  <si>
    <t>Tedarrell</t>
  </si>
  <si>
    <t>Slaton</t>
  </si>
  <si>
    <t>Khyiris</t>
  </si>
  <si>
    <t>Tonga</t>
  </si>
  <si>
    <t>*Marlon</t>
  </si>
  <si>
    <t>Tuipulotu</t>
  </si>
  <si>
    <t>Phil</t>
  </si>
  <si>
    <t>Hoskins</t>
  </si>
  <si>
    <t>Cameron</t>
  </si>
  <si>
    <t>Murray</t>
  </si>
  <si>
    <t>Mustafa</t>
  </si>
  <si>
    <t>Boykin</t>
  </si>
  <si>
    <t>North Alabama</t>
  </si>
  <si>
    <t>Marvin</t>
  </si>
  <si>
    <t>Xavier</t>
  </si>
  <si>
    <t>Kelly</t>
  </si>
  <si>
    <t>George</t>
  </si>
  <si>
    <t>Silvanic</t>
  </si>
  <si>
    <t>Jerome</t>
  </si>
  <si>
    <t>Hauati</t>
  </si>
  <si>
    <t>Pututau</t>
  </si>
  <si>
    <t>JaQuize</t>
  </si>
  <si>
    <t>Cross</t>
  </si>
  <si>
    <t>Akron</t>
  </si>
  <si>
    <t>Malik</t>
  </si>
  <si>
    <t>McLean</t>
  </si>
  <si>
    <t>Jovan</t>
  </si>
  <si>
    <t>Swann</t>
  </si>
  <si>
    <t>Archibong</t>
  </si>
  <si>
    <t>*Jay</t>
  </si>
  <si>
    <t>Tufele</t>
  </si>
  <si>
    <t>Schaffer</t>
  </si>
  <si>
    <t>DE/OT</t>
  </si>
  <si>
    <t>Twyman</t>
  </si>
  <si>
    <t>3-4</t>
  </si>
  <si>
    <t>Caeveon</t>
  </si>
  <si>
    <t>Patton</t>
  </si>
  <si>
    <t>Jaquel</t>
  </si>
  <si>
    <t>Pierce</t>
  </si>
  <si>
    <t>Faoliu</t>
  </si>
  <si>
    <t>Carlo</t>
  </si>
  <si>
    <t>Kemp</t>
  </si>
  <si>
    <t>Quinton</t>
  </si>
  <si>
    <t>Bohanna</t>
  </si>
  <si>
    <t>Yoann</t>
  </si>
  <si>
    <t>Miangue</t>
  </si>
  <si>
    <t>Flash of La Courneuve</t>
  </si>
  <si>
    <t>Mason</t>
  </si>
  <si>
    <t>Vega</t>
  </si>
  <si>
    <t>Josiah</t>
  </si>
  <si>
    <t>Bronson</t>
  </si>
  <si>
    <t>Kingsley</t>
  </si>
  <si>
    <t>Onyirioha</t>
  </si>
  <si>
    <t>Howard</t>
  </si>
  <si>
    <t>Heflin</t>
  </si>
  <si>
    <t>Makai</t>
  </si>
  <si>
    <t>Manuwai</t>
  </si>
  <si>
    <t>Rashaad</t>
  </si>
  <si>
    <t>Benedict</t>
  </si>
  <si>
    <t>Dunlap Jr.</t>
  </si>
  <si>
    <t>Jordon</t>
  </si>
  <si>
    <t>Scott</t>
  </si>
  <si>
    <t>*Tyler</t>
  </si>
  <si>
    <t>Shelvin</t>
  </si>
  <si>
    <t>Jarrod</t>
  </si>
  <si>
    <t>Hewitt</t>
  </si>
  <si>
    <t>Forrest</t>
  </si>
  <si>
    <t>Merrill</t>
  </si>
  <si>
    <t>Lorenzo</t>
  </si>
  <si>
    <t>Neal</t>
  </si>
  <si>
    <t>Naquan</t>
  </si>
  <si>
    <t>Michigan State</t>
  </si>
  <si>
    <t>OBryan</t>
  </si>
  <si>
    <t>Goodson</t>
  </si>
  <si>
    <t>Bracken</t>
  </si>
  <si>
    <t>El-Bakri</t>
  </si>
  <si>
    <t>Kyree</t>
  </si>
  <si>
    <t>Littles</t>
  </si>
  <si>
    <t>Kwity</t>
  </si>
  <si>
    <t>Paye</t>
  </si>
  <si>
    <t>OLB</t>
  </si>
  <si>
    <t>*Jayson</t>
  </si>
  <si>
    <t>Oweh</t>
  </si>
  <si>
    <t>*Azeez</t>
  </si>
  <si>
    <t>Ojulari</t>
  </si>
  <si>
    <t>ILB</t>
  </si>
  <si>
    <t>*Zaven</t>
  </si>
  <si>
    <t>*Greg</t>
  </si>
  <si>
    <t>Rousseau</t>
  </si>
  <si>
    <t>Carlos</t>
  </si>
  <si>
    <t>Basham Jr.</t>
  </si>
  <si>
    <t>*Joseph</t>
  </si>
  <si>
    <t>Ossai</t>
  </si>
  <si>
    <t>*Jaelan</t>
  </si>
  <si>
    <t>Phillips</t>
  </si>
  <si>
    <t>*Joe</t>
  </si>
  <si>
    <t>Tryon</t>
  </si>
  <si>
    <t>*Jordan</t>
  </si>
  <si>
    <t>Patrick</t>
  </si>
  <si>
    <t>Jones II</t>
  </si>
  <si>
    <t>Quincy</t>
  </si>
  <si>
    <t>Roche</t>
  </si>
  <si>
    <t>Shaka</t>
  </si>
  <si>
    <t>Sample</t>
  </si>
  <si>
    <t>*Chris</t>
  </si>
  <si>
    <t>Rumph II</t>
  </si>
  <si>
    <t>Hamilcar</t>
  </si>
  <si>
    <t>Rashed Jr.</t>
  </si>
  <si>
    <t>Payton</t>
  </si>
  <si>
    <t>Rashad</t>
  </si>
  <si>
    <t>Weaver</t>
  </si>
  <si>
    <t>*Ronnie</t>
  </si>
  <si>
    <t>Perkins</t>
  </si>
  <si>
    <t>*Darius</t>
  </si>
  <si>
    <t>Hodge</t>
  </si>
  <si>
    <t>Tarron</t>
  </si>
  <si>
    <t>Victor</t>
  </si>
  <si>
    <t>Dimukeje</t>
  </si>
  <si>
    <t>Charles</t>
  </si>
  <si>
    <t>Snowden</t>
  </si>
  <si>
    <t>Daelin</t>
  </si>
  <si>
    <t>Hayes</t>
  </si>
  <si>
    <t>Elerson G.</t>
  </si>
  <si>
    <t>*Joshua</t>
  </si>
  <si>
    <t>Kaindoh</t>
  </si>
  <si>
    <t>Janarius</t>
  </si>
  <si>
    <t>Robinson</t>
  </si>
  <si>
    <t>Adetokunbo</t>
  </si>
  <si>
    <t>Ogundeji</t>
  </si>
  <si>
    <t>Jamar</t>
  </si>
  <si>
    <t>Watson</t>
  </si>
  <si>
    <t>DE/ILB</t>
  </si>
  <si>
    <t>Hubert</t>
  </si>
  <si>
    <t>William</t>
  </si>
  <si>
    <t>Bradley-King</t>
  </si>
  <si>
    <t>Ethan</t>
  </si>
  <si>
    <t>Tucky</t>
  </si>
  <si>
    <t>Jonathon</t>
  </si>
  <si>
    <t>Chauncey</t>
  </si>
  <si>
    <t>Golston</t>
  </si>
  <si>
    <t>Malcolm</t>
  </si>
  <si>
    <t>Koonce</t>
  </si>
  <si>
    <t>Leighton</t>
  </si>
  <si>
    <t>McCarthy</t>
  </si>
  <si>
    <t>DE/ILB/ST</t>
  </si>
  <si>
    <t>Florida Atlantic</t>
  </si>
  <si>
    <t>Isaiahh</t>
  </si>
  <si>
    <t>Loudermilk</t>
  </si>
  <si>
    <t>Concordia-St. Paul</t>
  </si>
  <si>
    <t>Earnest</t>
  </si>
  <si>
    <t>Brown IV</t>
  </si>
  <si>
    <t>Justus</t>
  </si>
  <si>
    <t>Reed</t>
  </si>
  <si>
    <t>Raymond</t>
  </si>
  <si>
    <t>Johnson III</t>
  </si>
  <si>
    <t>Georgia Southern</t>
  </si>
  <si>
    <t>Mintze</t>
  </si>
  <si>
    <t>Kobe</t>
  </si>
  <si>
    <t>Romeo</t>
  </si>
  <si>
    <t>McKnight</t>
  </si>
  <si>
    <t>Alani</t>
  </si>
  <si>
    <t>Adams State</t>
  </si>
  <si>
    <t>Ponder</t>
  </si>
  <si>
    <t>Maximilian</t>
  </si>
  <si>
    <t>Roberts</t>
  </si>
  <si>
    <t>Zeandae</t>
  </si>
  <si>
    <t>Castleton State</t>
  </si>
  <si>
    <t>Curtis</t>
  </si>
  <si>
    <t>DeAngelo</t>
  </si>
  <si>
    <t>McMillian</t>
  </si>
  <si>
    <t>Shaw</t>
  </si>
  <si>
    <t>Midland (NE)</t>
  </si>
  <si>
    <t>Clay</t>
  </si>
  <si>
    <t>Holford</t>
  </si>
  <si>
    <t>Eastern Michigan</t>
  </si>
  <si>
    <t>Taures</t>
  </si>
  <si>
    <t>Payne</t>
  </si>
  <si>
    <t>Solomon</t>
  </si>
  <si>
    <t>Wise</t>
  </si>
  <si>
    <t>Arnold</t>
  </si>
  <si>
    <t>Georgia State</t>
  </si>
  <si>
    <t>Rodney</t>
  </si>
  <si>
    <t>JaVante</t>
  </si>
  <si>
    <t>Ortega</t>
  </si>
  <si>
    <t>Derek</t>
  </si>
  <si>
    <t>Wilder</t>
  </si>
  <si>
    <t>Tavai</t>
  </si>
  <si>
    <t>Tuitasi</t>
  </si>
  <si>
    <t>Aaron</t>
  </si>
  <si>
    <t>Donkor</t>
  </si>
  <si>
    <t>Ellis</t>
  </si>
  <si>
    <t>Nate</t>
  </si>
  <si>
    <t>Javonte</t>
  </si>
  <si>
    <t>Lain</t>
  </si>
  <si>
    <t>Adedayo</t>
  </si>
  <si>
    <t>Odeleye</t>
  </si>
  <si>
    <t>Loughborough</t>
  </si>
  <si>
    <t>Devon</t>
  </si>
  <si>
    <t>Wharton</t>
  </si>
  <si>
    <t>*Micah</t>
  </si>
  <si>
    <t>Parsons</t>
  </si>
  <si>
    <t>*Jeremiah</t>
  </si>
  <si>
    <t>Owusu-Koramoah</t>
  </si>
  <si>
    <t>SS</t>
  </si>
  <si>
    <t>*Jamin</t>
  </si>
  <si>
    <t>*Nick</t>
  </si>
  <si>
    <t>Bolton</t>
  </si>
  <si>
    <t>Chazz</t>
  </si>
  <si>
    <t>Baron</t>
  </si>
  <si>
    <t>Browning</t>
  </si>
  <si>
    <t>Jabril</t>
  </si>
  <si>
    <t>Cox</t>
  </si>
  <si>
    <t>Pete</t>
  </si>
  <si>
    <t>Werner</t>
  </si>
  <si>
    <t>*Cameron</t>
  </si>
  <si>
    <t>McGrone</t>
  </si>
  <si>
    <t>Monty</t>
  </si>
  <si>
    <t>Garret</t>
  </si>
  <si>
    <t>Wallow</t>
  </si>
  <si>
    <t>*Dylan</t>
  </si>
  <si>
    <t>Moses</t>
  </si>
  <si>
    <t>JaCoby</t>
  </si>
  <si>
    <t>Stevens</t>
  </si>
  <si>
    <t>FS/SS</t>
  </si>
  <si>
    <t>Buddy</t>
  </si>
  <si>
    <t>Britt</t>
  </si>
  <si>
    <t>Isaiah</t>
  </si>
  <si>
    <t>Kaufusi</t>
  </si>
  <si>
    <t>Erroll</t>
  </si>
  <si>
    <t>Thompson</t>
  </si>
  <si>
    <t>*Ernest</t>
  </si>
  <si>
    <t>McDuffie</t>
  </si>
  <si>
    <t>Fields II</t>
  </si>
  <si>
    <t>Amen</t>
  </si>
  <si>
    <t>Ogbongbemiga</t>
  </si>
  <si>
    <t>Elliss</t>
  </si>
  <si>
    <t>Idaho</t>
  </si>
  <si>
    <t>Tuf</t>
  </si>
  <si>
    <t>Borland</t>
  </si>
  <si>
    <t>Paddy</t>
  </si>
  <si>
    <t>Niemann</t>
  </si>
  <si>
    <t>ILB/ST</t>
  </si>
  <si>
    <t>Derrick</t>
  </si>
  <si>
    <t>Barnes</t>
  </si>
  <si>
    <t>FB/OLB/ST</t>
  </si>
  <si>
    <t>Tavante</t>
  </si>
  <si>
    <t>Beckett</t>
  </si>
  <si>
    <t>ST</t>
  </si>
  <si>
    <t>Max</t>
  </si>
  <si>
    <t>Richardson</t>
  </si>
  <si>
    <t>Calvin</t>
  </si>
  <si>
    <t>Bundage</t>
  </si>
  <si>
    <t>Zane</t>
  </si>
  <si>
    <t>Zandier</t>
  </si>
  <si>
    <t>OLB/ST</t>
  </si>
  <si>
    <t>Hines III</t>
  </si>
  <si>
    <t>Antjuan</t>
  </si>
  <si>
    <t>Rayshard</t>
  </si>
  <si>
    <t>Ashby</t>
  </si>
  <si>
    <t>Milo</t>
  </si>
  <si>
    <t>Eifler</t>
  </si>
  <si>
    <t>Stuard</t>
  </si>
  <si>
    <t>Dorian</t>
  </si>
  <si>
    <t>Etheridge</t>
  </si>
  <si>
    <t>Richard</t>
  </si>
  <si>
    <t>McBryde</t>
  </si>
  <si>
    <t>Shaq</t>
  </si>
  <si>
    <t>Sullivan</t>
  </si>
  <si>
    <t>Curry</t>
  </si>
  <si>
    <t>McMillon</t>
  </si>
  <si>
    <t>FB</t>
  </si>
  <si>
    <t>Hilliard</t>
  </si>
  <si>
    <t>Butler</t>
  </si>
  <si>
    <t>Liberty</t>
  </si>
  <si>
    <t>Blake</t>
  </si>
  <si>
    <t>Gallagher</t>
  </si>
  <si>
    <t>Rodjay</t>
  </si>
  <si>
    <t>Burns</t>
  </si>
  <si>
    <t>SS/ST</t>
  </si>
  <si>
    <t>Byrd</t>
  </si>
  <si>
    <t>Barrington</t>
  </si>
  <si>
    <t>Wade</t>
  </si>
  <si>
    <t>*Brendan</t>
  </si>
  <si>
    <t>DeVera</t>
  </si>
  <si>
    <t>ASA-JC</t>
  </si>
  <si>
    <t>Rhattigan</t>
  </si>
  <si>
    <t>FB/ST</t>
  </si>
  <si>
    <t>Army</t>
  </si>
  <si>
    <t>Kavika</t>
  </si>
  <si>
    <t>Fonua</t>
  </si>
  <si>
    <t>Tyree</t>
  </si>
  <si>
    <t>Trajan</t>
  </si>
  <si>
    <t>Stephens-McQueen</t>
  </si>
  <si>
    <t>Hughes</t>
  </si>
  <si>
    <t>Charlie</t>
  </si>
  <si>
    <t>Stephen</t>
  </si>
  <si>
    <t>Forester</t>
  </si>
  <si>
    <t>Omardrick</t>
  </si>
  <si>
    <t>Douglas</t>
  </si>
  <si>
    <t>Jayson</t>
  </si>
  <si>
    <t>VanHook</t>
  </si>
  <si>
    <t>Glenn</t>
  </si>
  <si>
    <t>Cunningham</t>
  </si>
  <si>
    <t>Marquess</t>
  </si>
  <si>
    <t>Daniels</t>
  </si>
  <si>
    <t>Central Methodist</t>
  </si>
  <si>
    <t>Kareem</t>
  </si>
  <si>
    <t>Leaver</t>
  </si>
  <si>
    <t>ILB/DE</t>
  </si>
  <si>
    <t>Brockport</t>
  </si>
  <si>
    <t>Houston Baptist</t>
  </si>
  <si>
    <t>McDonald</t>
  </si>
  <si>
    <t>Jarrion</t>
  </si>
  <si>
    <t>Street</t>
  </si>
  <si>
    <t>Brasher</t>
  </si>
  <si>
    <t>Prince</t>
  </si>
  <si>
    <t>Ajegwu</t>
  </si>
  <si>
    <t>Heyward</t>
  </si>
  <si>
    <t>Benton</t>
  </si>
  <si>
    <t>Cash</t>
  </si>
  <si>
    <t>Gilliam</t>
  </si>
  <si>
    <t>Demetrius</t>
  </si>
  <si>
    <t>Stitmon</t>
  </si>
  <si>
    <t>Hladik</t>
  </si>
  <si>
    <t>British Columbia</t>
  </si>
  <si>
    <t>Ricky</t>
  </si>
  <si>
    <t>DeBerry</t>
  </si>
  <si>
    <t>Towson</t>
  </si>
  <si>
    <t>OLB/DE</t>
  </si>
  <si>
    <t>Trystan</t>
  </si>
  <si>
    <t>Slinker</t>
  </si>
  <si>
    <t>Ayo</t>
  </si>
  <si>
    <t>Oyelola</t>
  </si>
  <si>
    <t>Nottingham</t>
  </si>
  <si>
    <t>*Patrick</t>
  </si>
  <si>
    <t>Surtain II</t>
  </si>
  <si>
    <t>CB</t>
  </si>
  <si>
    <t>KR</t>
  </si>
  <si>
    <t>*Jaycee</t>
  </si>
  <si>
    <t>Horn</t>
  </si>
  <si>
    <t>FS/KR</t>
  </si>
  <si>
    <t>*Caleb</t>
  </si>
  <si>
    <t>Farley</t>
  </si>
  <si>
    <t>FS</t>
  </si>
  <si>
    <t>*Asante</t>
  </si>
  <si>
    <t>Samuel Jr.</t>
  </si>
  <si>
    <t>Newsome II</t>
  </si>
  <si>
    <t>*Kelvin</t>
  </si>
  <si>
    <t>Joseph</t>
  </si>
  <si>
    <t>*Tyson</t>
  </si>
  <si>
    <t>*Shaun</t>
  </si>
  <si>
    <t>Molden</t>
  </si>
  <si>
    <t>*Eric</t>
  </si>
  <si>
    <t>Stokes</t>
  </si>
  <si>
    <t>*Ifeatu</t>
  </si>
  <si>
    <t>Melifonwu</t>
  </si>
  <si>
    <t>Syracuse</t>
  </si>
  <si>
    <t>Ambry</t>
  </si>
  <si>
    <t>KR/ST</t>
  </si>
  <si>
    <t>Rochell</t>
  </si>
  <si>
    <t>Central Arkansas</t>
  </si>
  <si>
    <t>*Israel</t>
  </si>
  <si>
    <t>Mukuamu</t>
  </si>
  <si>
    <t>*Marco</t>
  </si>
  <si>
    <t>*Paulson</t>
  </si>
  <si>
    <t>Adebo</t>
  </si>
  <si>
    <t>*Trill</t>
  </si>
  <si>
    <t>*Shakur</t>
  </si>
  <si>
    <t>*Olaijah</t>
  </si>
  <si>
    <t>Griffin</t>
  </si>
  <si>
    <t>Rodarius</t>
  </si>
  <si>
    <t>*Benjamin</t>
  </si>
  <si>
    <t>St-Juste</t>
  </si>
  <si>
    <t>Avery</t>
  </si>
  <si>
    <t>*ArDarius</t>
  </si>
  <si>
    <t>FS/ST</t>
  </si>
  <si>
    <t>Kary</t>
  </si>
  <si>
    <t>Vincent Jr.</t>
  </si>
  <si>
    <t>Camryn</t>
  </si>
  <si>
    <t>Bynum</t>
  </si>
  <si>
    <t>*Darren</t>
  </si>
  <si>
    <t>Hall</t>
  </si>
  <si>
    <t>Deommodore</t>
  </si>
  <si>
    <t>Lenoir</t>
  </si>
  <si>
    <t>Mark</t>
  </si>
  <si>
    <t>Webb</t>
  </si>
  <si>
    <t>FS/SS/ST</t>
  </si>
  <si>
    <t>Graham Jr.</t>
  </si>
  <si>
    <t>Stephens</t>
  </si>
  <si>
    <t>Bryan</t>
  </si>
  <si>
    <t>North Carolina Central</t>
  </si>
  <si>
    <t>*Nahshon</t>
  </si>
  <si>
    <t>Wilcox</t>
  </si>
  <si>
    <t>Keith</t>
  </si>
  <si>
    <t>McPhearson</t>
  </si>
  <si>
    <t>Shemar</t>
  </si>
  <si>
    <t>Jean-Charles</t>
  </si>
  <si>
    <t>Jerry</t>
  </si>
  <si>
    <t>Jacobs</t>
  </si>
  <si>
    <t>SS/FS</t>
  </si>
  <si>
    <t>*Bryce</t>
  </si>
  <si>
    <t>Mac</t>
  </si>
  <si>
    <t>McCain III</t>
  </si>
  <si>
    <t>Brandin</t>
  </si>
  <si>
    <t>Echols</t>
  </si>
  <si>
    <t>Dicaprio</t>
  </si>
  <si>
    <t>Bootle</t>
  </si>
  <si>
    <t>Hobbs</t>
  </si>
  <si>
    <t>*Rachad</t>
  </si>
  <si>
    <t>Wildgoose</t>
  </si>
  <si>
    <t>McCloud</t>
  </si>
  <si>
    <t>Tutt</t>
  </si>
  <si>
    <t>Woods</t>
  </si>
  <si>
    <t>Truman State</t>
  </si>
  <si>
    <t>AJ</t>
  </si>
  <si>
    <t>Tay</t>
  </si>
  <si>
    <t>Gowan</t>
  </si>
  <si>
    <t>Hampton</t>
  </si>
  <si>
    <t>Dunn</t>
  </si>
  <si>
    <t>Jason</t>
  </si>
  <si>
    <t>Pinnock</t>
  </si>
  <si>
    <t>Brontae</t>
  </si>
  <si>
    <t>Gilbert</t>
  </si>
  <si>
    <t>Sails</t>
  </si>
  <si>
    <t>Emmanuel</t>
  </si>
  <si>
    <t>Rugamba</t>
  </si>
  <si>
    <t>Nafees</t>
  </si>
  <si>
    <t>Lyon</t>
  </si>
  <si>
    <t>Character</t>
  </si>
  <si>
    <t>E.J.</t>
  </si>
  <si>
    <t>Muhammad</t>
  </si>
  <si>
    <t>Nevada</t>
  </si>
  <si>
    <t>Kiondre</t>
  </si>
  <si>
    <t>Trae</t>
  </si>
  <si>
    <t>Meadows</t>
  </si>
  <si>
    <t>McClain-Sapp</t>
  </si>
  <si>
    <t>Dionte</t>
  </si>
  <si>
    <t>Ruffin</t>
  </si>
  <si>
    <t>McFarland</t>
  </si>
  <si>
    <t>Point</t>
  </si>
  <si>
    <t>Dallis</t>
  </si>
  <si>
    <t>Flowers</t>
  </si>
  <si>
    <t>Jayvon</t>
  </si>
  <si>
    <t>Seton Hill</t>
  </si>
  <si>
    <t>Donnell</t>
  </si>
  <si>
    <t>Alexander</t>
  </si>
  <si>
    <t>Saginaw Valley State</t>
  </si>
  <si>
    <t>Corey</t>
  </si>
  <si>
    <t>Straughter</t>
  </si>
  <si>
    <t>Jeremy</t>
  </si>
  <si>
    <t>Bell</t>
  </si>
  <si>
    <t>Arjay</t>
  </si>
  <si>
    <t>Shelley</t>
  </si>
  <si>
    <t>Manitoba</t>
  </si>
  <si>
    <t>Kenneth</t>
  </si>
  <si>
    <t>Augustana</t>
  </si>
  <si>
    <t>Kimere</t>
  </si>
  <si>
    <t>Mannie</t>
  </si>
  <si>
    <t>Ogletree</t>
  </si>
  <si>
    <t>WR/FS</t>
  </si>
  <si>
    <t>Limestone</t>
  </si>
  <si>
    <t>Jaytlin</t>
  </si>
  <si>
    <t>Askew</t>
  </si>
  <si>
    <t>Blue</t>
  </si>
  <si>
    <t>Prairie View AM</t>
  </si>
  <si>
    <t>Dale</t>
  </si>
  <si>
    <t>Williamson</t>
  </si>
  <si>
    <t>Texas AM-Commerce</t>
  </si>
  <si>
    <t>Collin</t>
  </si>
  <si>
    <t>Whitaker</t>
  </si>
  <si>
    <t>FS/RB</t>
  </si>
  <si>
    <t>Jesse</t>
  </si>
  <si>
    <t>Bramble</t>
  </si>
  <si>
    <t>Montrell</t>
  </si>
  <si>
    <t>Custis</t>
  </si>
  <si>
    <t>No College</t>
  </si>
  <si>
    <t>*Trevon</t>
  </si>
  <si>
    <t>Moehrig</t>
  </si>
  <si>
    <t>SS/KR</t>
  </si>
  <si>
    <t>*Jevon</t>
  </si>
  <si>
    <t>Holland</t>
  </si>
  <si>
    <t>CB/KR</t>
  </si>
  <si>
    <t>*Talanoa</t>
  </si>
  <si>
    <t>Hufanga</t>
  </si>
  <si>
    <t>Divine</t>
  </si>
  <si>
    <t>Deablo</t>
  </si>
  <si>
    <t>OLB/FS</t>
  </si>
  <si>
    <t>*Andre</t>
  </si>
  <si>
    <t>Cisco</t>
  </si>
  <si>
    <t>SS/OLB</t>
  </si>
  <si>
    <t>Shawn</t>
  </si>
  <si>
    <t>Hamsah</t>
  </si>
  <si>
    <t>Nasirildeen</t>
  </si>
  <si>
    <t>*Caden</t>
  </si>
  <si>
    <t>Sterns</t>
  </si>
  <si>
    <t>Wiggins</t>
  </si>
  <si>
    <t>Damar</t>
  </si>
  <si>
    <t>Hamlin</t>
  </si>
  <si>
    <t>Darrick</t>
  </si>
  <si>
    <t>*Jamien</t>
  </si>
  <si>
    <t>Sherwood</t>
  </si>
  <si>
    <t>*Tre</t>
  </si>
  <si>
    <t>Norwood</t>
  </si>
  <si>
    <t>SS/CB/ST</t>
  </si>
  <si>
    <t>LeCounte</t>
  </si>
  <si>
    <t>Joshuah</t>
  </si>
  <si>
    <t>Bledsoe</t>
  </si>
  <si>
    <t>Donovan</t>
  </si>
  <si>
    <t>Stiner</t>
  </si>
  <si>
    <t>Gillespie</t>
  </si>
  <si>
    <t>Uphoff</t>
  </si>
  <si>
    <t>*Jamar</t>
  </si>
  <si>
    <t>Breeze</t>
  </si>
  <si>
    <t>Carter II</t>
  </si>
  <si>
    <t>Brendon</t>
  </si>
  <si>
    <t>*Paris</t>
  </si>
  <si>
    <t>Ford</t>
  </si>
  <si>
    <t>Kyel</t>
  </si>
  <si>
    <t>Hemby</t>
  </si>
  <si>
    <t>Lamont</t>
  </si>
  <si>
    <t>*Aashari</t>
  </si>
  <si>
    <t>Crosswell</t>
  </si>
  <si>
    <t>Tariq</t>
  </si>
  <si>
    <t>CB/ST</t>
  </si>
  <si>
    <t>Friends</t>
  </si>
  <si>
    <t>DAngelo</t>
  </si>
  <si>
    <t>Pickett</t>
  </si>
  <si>
    <t>Brad</t>
  </si>
  <si>
    <t>Stewart Jr.</t>
  </si>
  <si>
    <t>Coyle</t>
  </si>
  <si>
    <t>Zayne</t>
  </si>
  <si>
    <t>*Marcus</t>
  </si>
  <si>
    <t>Leggett</t>
  </si>
  <si>
    <t>Dwayne</t>
  </si>
  <si>
    <t>Johnson Jr.</t>
  </si>
  <si>
    <t>Jordyn</t>
  </si>
  <si>
    <t>Peters</t>
  </si>
  <si>
    <t>JR</t>
  </si>
  <si>
    <t>Pace</t>
  </si>
  <si>
    <t>White IV</t>
  </si>
  <si>
    <t>Eric</t>
  </si>
  <si>
    <t>Burrell</t>
  </si>
  <si>
    <t>Warner</t>
  </si>
  <si>
    <t>Bydarrius</t>
  </si>
  <si>
    <t>Knighten</t>
  </si>
  <si>
    <t>DeLuca</t>
  </si>
  <si>
    <t>Kinley</t>
  </si>
  <si>
    <t>Brennan</t>
  </si>
  <si>
    <t>Thieneman</t>
  </si>
  <si>
    <t>Jarell</t>
  </si>
  <si>
    <t>Richie</t>
  </si>
  <si>
    <t>Roadley-Trohatos</t>
  </si>
  <si>
    <t>Sherbrooke</t>
  </si>
  <si>
    <t>Phillip</t>
  </si>
  <si>
    <t>Washington State</t>
  </si>
  <si>
    <t>Bill</t>
  </si>
  <si>
    <t>Atkins</t>
  </si>
  <si>
    <t>Minnesota-Duluth</t>
  </si>
  <si>
    <t>JaMarcus</t>
  </si>
  <si>
    <t>Ingram</t>
  </si>
  <si>
    <t>Pollard</t>
  </si>
  <si>
    <t>Simeon</t>
  </si>
  <si>
    <t>Smiley</t>
  </si>
  <si>
    <t>Ivan</t>
  </si>
  <si>
    <t>Mertilus</t>
  </si>
  <si>
    <t>Lincoln (PA)</t>
  </si>
  <si>
    <t>Evan</t>
  </si>
  <si>
    <t>Oelrich</t>
  </si>
  <si>
    <t>SaVion</t>
  </si>
  <si>
    <t>Nelson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</si>
</sst>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3" numFmtId="4" xfId="0" applyFill="1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12.0"/>
    <col customWidth="1" min="3" max="3" width="7.86"/>
    <col customWidth="1" min="4" max="4" width="17.71"/>
    <col customWidth="1" min="5" max="5" width="5.57"/>
    <col customWidth="1" min="6" max="6" width="10.71"/>
    <col customWidth="1" min="7" max="10" width="7.0"/>
    <col customWidth="1" min="11" max="12" width="7.71"/>
    <col customWidth="1" min="13" max="13" width="7.57"/>
    <col customWidth="1" min="14" max="14" width="4.86"/>
    <col customWidth="1" min="15" max="15" width="6.29"/>
    <col customWidth="1" min="16" max="30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>
      <c r="A2" s="1" t="s">
        <v>30</v>
      </c>
      <c r="B2" s="1" t="s">
        <v>31</v>
      </c>
      <c r="C2" s="1" t="s">
        <v>32</v>
      </c>
      <c r="D2" s="1" t="s">
        <v>33</v>
      </c>
      <c r="E2" s="1">
        <v>1.0</v>
      </c>
      <c r="F2" s="1">
        <v>1.0</v>
      </c>
      <c r="G2" s="1">
        <v>77.625</v>
      </c>
      <c r="H2" s="1">
        <v>213.0</v>
      </c>
      <c r="I2" s="1">
        <v>31.5</v>
      </c>
      <c r="J2" s="1">
        <v>10.0</v>
      </c>
      <c r="R2" s="3">
        <f t="shared" ref="R2:R23" si="1">sum(T2:AD2)</f>
        <v>0.7658574623</v>
      </c>
      <c r="S2" s="3">
        <f t="shared" ref="S2:S23" si="2">sum(T2,U2,AC2,V2)</f>
        <v>-0.09351753773</v>
      </c>
      <c r="T2" s="3">
        <f>IF(G2&lt;&gt;"", STANDARDIZE(G2, QBPats!A$2, QBPats!A$3), "")</f>
        <v>1.400684932</v>
      </c>
      <c r="U2" s="3">
        <f>IF(H2&lt;&gt;"", STANDARDIZE(H2, QBPats!B$2, QBPats!B$3), "")</f>
        <v>-0.9417549168</v>
      </c>
      <c r="V2" s="3">
        <f>IF(I2&lt;&gt;"", STANDARDIZE(I2, QBPats!C$2, QBPats!C$3), "")</f>
        <v>-0.5524475524</v>
      </c>
      <c r="W2" s="3">
        <f>IF(J2&lt;&gt;"", STANDARDIZE(J2, QBPats!D$2, QBPats!D$3), "")</f>
        <v>0.859375</v>
      </c>
      <c r="X2" s="3" t="str">
        <f>IF(K2&lt;&gt;"", -1*STANDARDIZE(K2, QBPats!E$2, QBPats!E$3), "")</f>
        <v/>
      </c>
      <c r="Y2" s="3" t="str">
        <f>IF(L2&lt;&gt;"", -1*STANDARDIZE(L2, QBPats!F$2, QBPats!F$3), "")</f>
        <v/>
      </c>
      <c r="Z2" s="3" t="str">
        <f>IF(M2&lt;&gt;"", -1*STANDARDIZE(M2, QBPats!G$2, QBPats!G$3), "")</f>
        <v/>
      </c>
      <c r="AA2" s="3" t="str">
        <f>IF(N2&lt;&gt;"", STANDARDIZE(N2, QBPats!H$2, QBPats!H$3), "")</f>
        <v/>
      </c>
      <c r="AB2" s="3" t="str">
        <f>IF(O2&lt;&gt;"", STANDARDIZE(O2, QBPats!I$2, QBPats!I$3), "")</f>
        <v/>
      </c>
      <c r="AC2" s="3" t="str">
        <f>IF(P2&lt;&gt;"", -1*STANDARDIZE(P2, QBPats!J$2, QBPats!J$3), "")</f>
        <v/>
      </c>
      <c r="AD2" s="3" t="str">
        <f>IF(Q2&lt;&gt;"", -1*STANDARDIZE(Q2, QBPats!K$2, QBPats!K$3), "")</f>
        <v/>
      </c>
    </row>
    <row r="3">
      <c r="A3" s="1" t="s">
        <v>34</v>
      </c>
      <c r="B3" s="1" t="s">
        <v>35</v>
      </c>
      <c r="C3" s="1" t="s">
        <v>32</v>
      </c>
      <c r="D3" s="1" t="s">
        <v>36</v>
      </c>
      <c r="E3" s="1">
        <v>3.0</v>
      </c>
      <c r="F3" s="1">
        <v>1.0</v>
      </c>
      <c r="G3" s="1">
        <v>74.75</v>
      </c>
      <c r="H3" s="1">
        <v>227.0</v>
      </c>
      <c r="I3" s="1">
        <v>32.5</v>
      </c>
      <c r="J3" s="1">
        <v>9.125</v>
      </c>
      <c r="K3" s="1">
        <v>1.59</v>
      </c>
      <c r="L3" s="1">
        <v>2.6</v>
      </c>
      <c r="M3" s="1">
        <v>4.46</v>
      </c>
      <c r="R3" s="3">
        <f t="shared" si="1"/>
        <v>4.319204349</v>
      </c>
      <c r="S3" s="3">
        <f t="shared" si="2"/>
        <v>-0.3043934078</v>
      </c>
      <c r="T3" s="3">
        <f>IF(G3&lt;&gt;"", STANDARDIZE(G3, QBPats!A$2, QBPats!A$3), "")</f>
        <v>-0.5684931507</v>
      </c>
      <c r="U3" s="3">
        <f>IF(H3&lt;&gt;"", STANDARDIZE(H3, QBPats!B$2, QBPats!B$3), "")</f>
        <v>0.1172465961</v>
      </c>
      <c r="V3" s="3">
        <f>IF(I3&lt;&gt;"", STANDARDIZE(I3, QBPats!C$2, QBPats!C$3), "")</f>
        <v>0.1468531469</v>
      </c>
      <c r="W3" s="3">
        <f>IF(J3&lt;&gt;"", STANDARDIZE(J3, QBPats!D$2, QBPats!D$3), "")</f>
        <v>-0.5078125</v>
      </c>
      <c r="X3" s="3">
        <f>IF(K3&lt;&gt;"", -1*STANDARDIZE(K3, QBPats!E$2, QBPats!E$3), "")</f>
        <v>1.333333333</v>
      </c>
      <c r="Y3" s="3">
        <f>IF(L3&lt;&gt;"", -1*STANDARDIZE(L3, QBPats!F$2, QBPats!F$3), "")</f>
        <v>1.923076923</v>
      </c>
      <c r="Z3" s="3">
        <f>IF(M3&lt;&gt;"", -1*STANDARDIZE(M3, QBPats!G$2, QBPats!G$3), "")</f>
        <v>1.875</v>
      </c>
      <c r="AA3" s="3" t="str">
        <f>IF(N3&lt;&gt;"", STANDARDIZE(N3, QBPats!H$2, QBPats!H$3), "")</f>
        <v/>
      </c>
      <c r="AB3" s="3" t="str">
        <f>IF(O3&lt;&gt;"", STANDARDIZE(O3, QBPats!I$2, QBPats!I$3), "")</f>
        <v/>
      </c>
      <c r="AC3" s="3" t="str">
        <f>IF(P3&lt;&gt;"", -1*STANDARDIZE(P3, QBPats!J$2, QBPats!J$3), "")</f>
        <v/>
      </c>
      <c r="AD3" s="3" t="str">
        <f>IF(Q3&lt;&gt;"", -1*STANDARDIZE(Q3, QBPats!K$2, QBPats!K$3), "")</f>
        <v/>
      </c>
    </row>
    <row r="4">
      <c r="A4" s="1" t="s">
        <v>37</v>
      </c>
      <c r="B4" s="1" t="s">
        <v>38</v>
      </c>
      <c r="C4" s="1" t="s">
        <v>32</v>
      </c>
      <c r="D4" s="1" t="s">
        <v>39</v>
      </c>
      <c r="E4" s="1">
        <v>4.0</v>
      </c>
      <c r="F4" s="1">
        <v>1.0</v>
      </c>
      <c r="G4" s="1">
        <v>74.125</v>
      </c>
      <c r="H4" s="1">
        <v>214.0</v>
      </c>
      <c r="I4" s="1">
        <v>30.625</v>
      </c>
      <c r="J4" s="1">
        <v>9.5</v>
      </c>
      <c r="R4" s="3">
        <f t="shared" si="1"/>
        <v>-2.948897958</v>
      </c>
      <c r="S4" s="3">
        <f t="shared" si="2"/>
        <v>-3.027022958</v>
      </c>
      <c r="T4" s="3">
        <f>IF(G4&lt;&gt;"", STANDARDIZE(G4, QBPats!A$2, QBPats!A$3), "")</f>
        <v>-0.9965753425</v>
      </c>
      <c r="U4" s="3">
        <f>IF(H4&lt;&gt;"", STANDARDIZE(H4, QBPats!B$2, QBPats!B$3), "")</f>
        <v>-0.8661119516</v>
      </c>
      <c r="V4" s="3">
        <f>IF(I4&lt;&gt;"", STANDARDIZE(I4, QBPats!C$2, QBPats!C$3), "")</f>
        <v>-1.164335664</v>
      </c>
      <c r="W4" s="3">
        <f>IF(J4&lt;&gt;"", STANDARDIZE(J4, QBPats!D$2, QBPats!D$3), "")</f>
        <v>0.078125</v>
      </c>
      <c r="X4" s="3" t="str">
        <f>IF(K4&lt;&gt;"", -1*STANDARDIZE(K4, QBPats!E$2, QBPats!E$3), "")</f>
        <v/>
      </c>
      <c r="Y4" s="3" t="str">
        <f>IF(L4&lt;&gt;"", -1*STANDARDIZE(L4, QBPats!F$2, QBPats!F$3), "")</f>
        <v/>
      </c>
      <c r="Z4" s="3" t="str">
        <f>IF(M4&lt;&gt;"", -1*STANDARDIZE(M4, QBPats!G$2, QBPats!G$3), "")</f>
        <v/>
      </c>
      <c r="AA4" s="3" t="str">
        <f>IF(N4&lt;&gt;"", STANDARDIZE(N4, QBPats!H$2, QBPats!H$3), "")</f>
        <v/>
      </c>
      <c r="AB4" s="3" t="str">
        <f>IF(O4&lt;&gt;"", STANDARDIZE(O4, QBPats!I$2, QBPats!I$3), "")</f>
        <v/>
      </c>
      <c r="AC4" s="3" t="str">
        <f>IF(P4&lt;&gt;"", -1*STANDARDIZE(P4, QBPats!J$2, QBPats!J$3), "")</f>
        <v/>
      </c>
      <c r="AD4" s="3" t="str">
        <f>IF(Q4&lt;&gt;"", -1*STANDARDIZE(Q4, QBPats!K$2, QBPats!K$3), "")</f>
        <v/>
      </c>
    </row>
    <row r="5">
      <c r="A5" s="1" t="s">
        <v>40</v>
      </c>
      <c r="B5" s="1" t="s">
        <v>41</v>
      </c>
      <c r="C5" s="1" t="s">
        <v>32</v>
      </c>
      <c r="D5" s="1" t="s">
        <v>42</v>
      </c>
      <c r="E5" s="1">
        <v>11.0</v>
      </c>
      <c r="F5" s="1">
        <v>1.0</v>
      </c>
      <c r="G5" s="1">
        <v>74.625</v>
      </c>
      <c r="H5" s="1">
        <v>217.0</v>
      </c>
      <c r="I5" s="1">
        <v>32.625</v>
      </c>
      <c r="J5" s="1">
        <v>9.75</v>
      </c>
      <c r="K5" s="1">
        <v>1.7</v>
      </c>
      <c r="L5" s="1">
        <v>2.76</v>
      </c>
      <c r="M5" s="1">
        <v>4.83</v>
      </c>
      <c r="N5" s="1">
        <v>32.0</v>
      </c>
      <c r="O5" s="1">
        <v>116.0</v>
      </c>
      <c r="P5" s="1">
        <v>4.39</v>
      </c>
      <c r="Q5" s="1">
        <v>7.04</v>
      </c>
      <c r="R5" s="3">
        <f t="shared" si="1"/>
        <v>2.543495919</v>
      </c>
      <c r="S5" s="3">
        <f t="shared" si="2"/>
        <v>-1.592360244</v>
      </c>
      <c r="T5" s="3">
        <f>IF(G5&lt;&gt;"", STANDARDIZE(G5, QBPats!A$2, QBPats!A$3), "")</f>
        <v>-0.654109589</v>
      </c>
      <c r="U5" s="3">
        <f>IF(H5&lt;&gt;"", STANDARDIZE(H5, QBPats!B$2, QBPats!B$3), "")</f>
        <v>-0.639183056</v>
      </c>
      <c r="V5" s="3">
        <f>IF(I5&lt;&gt;"", STANDARDIZE(I5, QBPats!C$2, QBPats!C$3), "")</f>
        <v>0.2342657343</v>
      </c>
      <c r="W5" s="3">
        <f>IF(J5&lt;&gt;"", STANDARDIZE(J5, QBPats!D$2, QBPats!D$3), "")</f>
        <v>0.46875</v>
      </c>
      <c r="X5" s="3">
        <f>IF(K5&lt;&gt;"", -1*STANDARDIZE(K5, QBPats!E$2, QBPats!E$3), "")</f>
        <v>0.1111111111</v>
      </c>
      <c r="Y5" s="3">
        <f>IF(L5&lt;&gt;"", -1*STANDARDIZE(L5, QBPats!F$2, QBPats!F$3), "")</f>
        <v>0.6923076923</v>
      </c>
      <c r="Z5" s="3">
        <f>IF(M5&lt;&gt;"", -1*STANDARDIZE(M5, QBPats!G$2, QBPats!G$3), "")</f>
        <v>0.3333333333</v>
      </c>
      <c r="AA5" s="3">
        <f>IF(N5&lt;&gt;"", STANDARDIZE(N5, QBPats!H$2, QBPats!H$3), "")</f>
        <v>0.5238095238</v>
      </c>
      <c r="AB5" s="3">
        <f>IF(O5&lt;&gt;"", STANDARDIZE(O5, QBPats!I$2, QBPats!I$3), "")</f>
        <v>1.256544503</v>
      </c>
      <c r="AC5" s="3">
        <f>IF(P5&lt;&gt;"", -1*STANDARDIZE(P5, QBPats!J$2, QBPats!J$3), "")</f>
        <v>-0.5333333333</v>
      </c>
      <c r="AD5" s="3">
        <f>IF(Q5&lt;&gt;"", -1*STANDARDIZE(Q5, QBPats!K$2, QBPats!K$3), "")</f>
        <v>0.75</v>
      </c>
    </row>
    <row r="6">
      <c r="A6" s="1" t="s">
        <v>43</v>
      </c>
      <c r="B6" s="1" t="s">
        <v>44</v>
      </c>
      <c r="C6" s="1" t="s">
        <v>32</v>
      </c>
      <c r="D6" s="1" t="s">
        <v>45</v>
      </c>
      <c r="E6" s="1">
        <v>12.0</v>
      </c>
      <c r="F6" s="1">
        <v>1.0</v>
      </c>
      <c r="G6" s="1">
        <v>75.875</v>
      </c>
      <c r="H6" s="1">
        <v>224.0</v>
      </c>
      <c r="I6" s="1">
        <v>31.5</v>
      </c>
      <c r="J6" s="1">
        <v>9.125</v>
      </c>
      <c r="R6" s="3">
        <f t="shared" si="1"/>
        <v>-0.9678875575</v>
      </c>
      <c r="S6" s="3">
        <f t="shared" si="2"/>
        <v>-0.4600750575</v>
      </c>
      <c r="T6" s="3">
        <f>IF(G6&lt;&gt;"", STANDARDIZE(G6, QBPats!A$2, QBPats!A$3), "")</f>
        <v>0.2020547945</v>
      </c>
      <c r="U6" s="3">
        <f>IF(H6&lt;&gt;"", STANDARDIZE(H6, QBPats!B$2, QBPats!B$3), "")</f>
        <v>-0.1096822995</v>
      </c>
      <c r="V6" s="3">
        <f>IF(I6&lt;&gt;"", STANDARDIZE(I6, QBPats!C$2, QBPats!C$3), "")</f>
        <v>-0.5524475524</v>
      </c>
      <c r="W6" s="3">
        <f>IF(J6&lt;&gt;"", STANDARDIZE(J6, QBPats!D$2, QBPats!D$3), "")</f>
        <v>-0.5078125</v>
      </c>
      <c r="X6" s="3" t="str">
        <f>IF(K6&lt;&gt;"", -1*STANDARDIZE(K6, QBPats!E$2, QBPats!E$3), "")</f>
        <v/>
      </c>
      <c r="Y6" s="3" t="str">
        <f>IF(L6&lt;&gt;"", -1*STANDARDIZE(L6, QBPats!F$2, QBPats!F$3), "")</f>
        <v/>
      </c>
      <c r="Z6" s="3" t="str">
        <f>IF(M6&lt;&gt;"", -1*STANDARDIZE(M6, QBPats!G$2, QBPats!G$3), "")</f>
        <v/>
      </c>
      <c r="AA6" s="3" t="str">
        <f>IF(N6&lt;&gt;"", STANDARDIZE(N6, QBPats!H$2, QBPats!H$3), "")</f>
        <v/>
      </c>
      <c r="AB6" s="3" t="str">
        <f>IF(O6&lt;&gt;"", STANDARDIZE(O6, QBPats!I$2, QBPats!I$3), "")</f>
        <v/>
      </c>
      <c r="AC6" s="3" t="str">
        <f>IF(P6&lt;&gt;"", -1*STANDARDIZE(P6, QBPats!J$2, QBPats!J$3), "")</f>
        <v/>
      </c>
      <c r="AD6" s="3" t="str">
        <f>IF(Q6&lt;&gt;"", -1*STANDARDIZE(Q6, QBPats!K$2, QBPats!K$3), "")</f>
        <v/>
      </c>
    </row>
    <row r="7">
      <c r="A7" s="1" t="s">
        <v>46</v>
      </c>
      <c r="B7" s="1" t="s">
        <v>47</v>
      </c>
      <c r="C7" s="1" t="s">
        <v>32</v>
      </c>
      <c r="D7" s="1" t="s">
        <v>48</v>
      </c>
      <c r="E7" s="1">
        <v>82.0</v>
      </c>
      <c r="F7" s="4">
        <v>44230.0</v>
      </c>
      <c r="G7" s="1">
        <v>77.25</v>
      </c>
      <c r="H7" s="1">
        <v>236.0</v>
      </c>
      <c r="I7" s="1">
        <v>33.0</v>
      </c>
      <c r="J7" s="1">
        <v>10.125</v>
      </c>
      <c r="K7" s="1">
        <v>1.7</v>
      </c>
      <c r="L7" s="1">
        <v>2.96</v>
      </c>
      <c r="M7" s="1">
        <v>5.08</v>
      </c>
      <c r="N7" s="1">
        <v>31.5</v>
      </c>
      <c r="O7" s="1">
        <v>113.0</v>
      </c>
      <c r="P7" s="1">
        <v>4.38</v>
      </c>
      <c r="Q7" s="1">
        <v>7.08</v>
      </c>
      <c r="R7" s="3">
        <f t="shared" si="1"/>
        <v>3.097747486</v>
      </c>
      <c r="S7" s="3">
        <f t="shared" si="2"/>
        <v>1.971705729</v>
      </c>
      <c r="T7" s="3">
        <f>IF(G7&lt;&gt;"", STANDARDIZE(G7, QBPats!A$2, QBPats!A$3), "")</f>
        <v>1.143835616</v>
      </c>
      <c r="U7" s="3">
        <f>IF(H7&lt;&gt;"", STANDARDIZE(H7, QBPats!B$2, QBPats!B$3), "")</f>
        <v>0.7980332829</v>
      </c>
      <c r="V7" s="3">
        <f>IF(I7&lt;&gt;"", STANDARDIZE(I7, QBPats!C$2, QBPats!C$3), "")</f>
        <v>0.4965034965</v>
      </c>
      <c r="W7" s="3">
        <f>IF(J7&lt;&gt;"", STANDARDIZE(J7, QBPats!D$2, QBPats!D$3), "")</f>
        <v>1.0546875</v>
      </c>
      <c r="X7" s="3">
        <f>IF(K7&lt;&gt;"", -1*STANDARDIZE(K7, QBPats!E$2, QBPats!E$3), "")</f>
        <v>0.1111111111</v>
      </c>
      <c r="Y7" s="3">
        <f>IF(L7&lt;&gt;"", -1*STANDARDIZE(L7, QBPats!F$2, QBPats!F$3), "")</f>
        <v>-0.8461538462</v>
      </c>
      <c r="Z7" s="3">
        <f>IF(M7&lt;&gt;"", -1*STANDARDIZE(M7, QBPats!G$2, QBPats!G$3), "")</f>
        <v>-0.7083333333</v>
      </c>
      <c r="AA7" s="3">
        <f>IF(N7&lt;&gt;"", STANDARDIZE(N7, QBPats!H$2, QBPats!H$3), "")</f>
        <v>0.3650793651</v>
      </c>
      <c r="AB7" s="3">
        <f>IF(O7&lt;&gt;"", STANDARDIZE(O7, QBPats!I$2, QBPats!I$3), "")</f>
        <v>0.7329842932</v>
      </c>
      <c r="AC7" s="3">
        <f>IF(P7&lt;&gt;"", -1*STANDARDIZE(P7, QBPats!J$2, QBPats!J$3), "")</f>
        <v>-0.4666666667</v>
      </c>
      <c r="AD7" s="3">
        <f>IF(Q7&lt;&gt;"", -1*STANDARDIZE(Q7, QBPats!K$2, QBPats!K$3), "")</f>
        <v>0.4166666667</v>
      </c>
    </row>
    <row r="8">
      <c r="A8" s="1" t="s">
        <v>49</v>
      </c>
      <c r="B8" s="1" t="s">
        <v>50</v>
      </c>
      <c r="C8" s="1" t="s">
        <v>32</v>
      </c>
      <c r="D8" s="1" t="s">
        <v>51</v>
      </c>
      <c r="E8" s="1">
        <v>123.0</v>
      </c>
      <c r="F8" s="4">
        <v>44259.0</v>
      </c>
      <c r="G8" s="1">
        <v>75.75</v>
      </c>
      <c r="H8" s="1">
        <v>217.0</v>
      </c>
      <c r="I8" s="1">
        <v>31.375</v>
      </c>
      <c r="J8" s="1">
        <v>9.5</v>
      </c>
      <c r="K8" s="1">
        <v>1.74</v>
      </c>
      <c r="L8" s="1">
        <v>2.8</v>
      </c>
      <c r="M8" s="1">
        <v>4.82</v>
      </c>
      <c r="N8" s="1">
        <v>32.0</v>
      </c>
      <c r="O8" s="1">
        <v>110.0</v>
      </c>
      <c r="P8" s="1">
        <v>4.4</v>
      </c>
      <c r="Q8" s="1">
        <v>6.95</v>
      </c>
      <c r="R8" s="3">
        <f t="shared" si="1"/>
        <v>0.9750358192</v>
      </c>
      <c r="S8" s="3">
        <f t="shared" si="2"/>
        <v>-1.76260484</v>
      </c>
      <c r="T8" s="3">
        <f>IF(G8&lt;&gt;"", STANDARDIZE(G8, QBPats!A$2, QBPats!A$3), "")</f>
        <v>0.1164383562</v>
      </c>
      <c r="U8" s="3">
        <f>IF(H8&lt;&gt;"", STANDARDIZE(H8, QBPats!B$2, QBPats!B$3), "")</f>
        <v>-0.639183056</v>
      </c>
      <c r="V8" s="3">
        <f>IF(I8&lt;&gt;"", STANDARDIZE(I8, QBPats!C$2, QBPats!C$3), "")</f>
        <v>-0.6398601399</v>
      </c>
      <c r="W8" s="3">
        <f>IF(J8&lt;&gt;"", STANDARDIZE(J8, QBPats!D$2, QBPats!D$3), "")</f>
        <v>0.078125</v>
      </c>
      <c r="X8" s="3">
        <f>IF(K8&lt;&gt;"", -1*STANDARDIZE(K8, QBPats!E$2, QBPats!E$3), "")</f>
        <v>-0.3333333333</v>
      </c>
      <c r="Y8" s="3">
        <f>IF(L8&lt;&gt;"", -1*STANDARDIZE(L8, QBPats!F$2, QBPats!F$3), "")</f>
        <v>0.3846153846</v>
      </c>
      <c r="Z8" s="3">
        <f>IF(M8&lt;&gt;"", -1*STANDARDIZE(M8, QBPats!G$2, QBPats!G$3), "")</f>
        <v>0.375</v>
      </c>
      <c r="AA8" s="3">
        <f>IF(N8&lt;&gt;"", STANDARDIZE(N8, QBPats!H$2, QBPats!H$3), "")</f>
        <v>0.5238095238</v>
      </c>
      <c r="AB8" s="3">
        <f>IF(O8&lt;&gt;"", STANDARDIZE(O8, QBPats!I$2, QBPats!I$3), "")</f>
        <v>0.2094240838</v>
      </c>
      <c r="AC8" s="3">
        <f>IF(P8&lt;&gt;"", -1*STANDARDIZE(P8, QBPats!J$2, QBPats!J$3), "")</f>
        <v>-0.6</v>
      </c>
      <c r="AD8" s="3">
        <f>IF(Q8&lt;&gt;"", -1*STANDARDIZE(Q8, QBPats!K$2, QBPats!K$3), "")</f>
        <v>1.5</v>
      </c>
    </row>
    <row r="9">
      <c r="A9" s="1" t="s">
        <v>52</v>
      </c>
      <c r="B9" s="1" t="s">
        <v>53</v>
      </c>
      <c r="C9" s="1" t="s">
        <v>32</v>
      </c>
      <c r="D9" s="1" t="s">
        <v>54</v>
      </c>
      <c r="E9" s="1">
        <v>154.0</v>
      </c>
      <c r="F9" s="4">
        <v>44291.0</v>
      </c>
      <c r="G9" s="1">
        <v>74.625</v>
      </c>
      <c r="H9" s="1">
        <v>211.0</v>
      </c>
      <c r="I9" s="1">
        <v>33.5</v>
      </c>
      <c r="J9" s="1">
        <v>9.375</v>
      </c>
      <c r="K9" s="1">
        <v>1.64</v>
      </c>
      <c r="L9" s="1">
        <v>2.69</v>
      </c>
      <c r="M9" s="1">
        <v>4.62</v>
      </c>
      <c r="R9" s="3">
        <f t="shared" si="1"/>
        <v>2.198696252</v>
      </c>
      <c r="S9" s="3">
        <f t="shared" si="2"/>
        <v>-0.9009965901</v>
      </c>
      <c r="T9" s="3">
        <f>IF(G9&lt;&gt;"", STANDARDIZE(G9, QBPats!A$2, QBPats!A$3), "")</f>
        <v>-0.654109589</v>
      </c>
      <c r="U9" s="3">
        <f>IF(H9&lt;&gt;"", STANDARDIZE(H9, QBPats!B$2, QBPats!B$3), "")</f>
        <v>-1.093040847</v>
      </c>
      <c r="V9" s="3">
        <f>IF(I9&lt;&gt;"", STANDARDIZE(I9, QBPats!C$2, QBPats!C$3), "")</f>
        <v>0.8461538462</v>
      </c>
      <c r="W9" s="3">
        <f>IF(J9&lt;&gt;"", STANDARDIZE(J9, QBPats!D$2, QBPats!D$3), "")</f>
        <v>-0.1171875</v>
      </c>
      <c r="X9" s="3">
        <f>IF(K9&lt;&gt;"", -1*STANDARDIZE(K9, QBPats!E$2, QBPats!E$3), "")</f>
        <v>0.7777777778</v>
      </c>
      <c r="Y9" s="3">
        <f>IF(L9&lt;&gt;"", -1*STANDARDIZE(L9, QBPats!F$2, QBPats!F$3), "")</f>
        <v>1.230769231</v>
      </c>
      <c r="Z9" s="3">
        <f>IF(M9&lt;&gt;"", -1*STANDARDIZE(M9, QBPats!G$2, QBPats!G$3), "")</f>
        <v>1.208333333</v>
      </c>
      <c r="AA9" s="3" t="str">
        <f>IF(N9&lt;&gt;"", STANDARDIZE(N9, QBPats!H$2, QBPats!H$3), "")</f>
        <v/>
      </c>
      <c r="AB9" s="3" t="str">
        <f>IF(O9&lt;&gt;"", STANDARDIZE(O9, QBPats!I$2, QBPats!I$3), "")</f>
        <v/>
      </c>
      <c r="AC9" s="3" t="str">
        <f>IF(P9&lt;&gt;"", -1*STANDARDIZE(P9, QBPats!J$2, QBPats!J$3), "")</f>
        <v/>
      </c>
      <c r="AD9" s="3" t="str">
        <f>IF(Q9&lt;&gt;"", -1*STANDARDIZE(Q9, QBPats!K$2, QBPats!K$3), "")</f>
        <v/>
      </c>
    </row>
    <row r="10">
      <c r="A10" s="1" t="s">
        <v>55</v>
      </c>
      <c r="B10" s="1" t="s">
        <v>56</v>
      </c>
      <c r="C10" s="1" t="s">
        <v>32</v>
      </c>
      <c r="D10" s="1" t="s">
        <v>57</v>
      </c>
      <c r="E10" s="1">
        <v>191.0</v>
      </c>
      <c r="F10" s="4">
        <v>44322.0</v>
      </c>
      <c r="G10" s="1">
        <v>73.125</v>
      </c>
      <c r="H10" s="1">
        <v>220.0</v>
      </c>
      <c r="I10" s="1">
        <v>30.375</v>
      </c>
      <c r="J10" s="1">
        <v>9.75</v>
      </c>
      <c r="K10" s="1">
        <v>1.71</v>
      </c>
      <c r="L10" s="1">
        <v>2.68</v>
      </c>
      <c r="M10" s="1">
        <v>4.84</v>
      </c>
      <c r="N10" s="1">
        <v>36.5</v>
      </c>
      <c r="O10" s="1">
        <v>114.0</v>
      </c>
      <c r="P10" s="1">
        <v>4.44</v>
      </c>
      <c r="Q10" s="1">
        <v>7.15</v>
      </c>
      <c r="R10" s="3">
        <f t="shared" si="1"/>
        <v>0.4617391076</v>
      </c>
      <c r="S10" s="3">
        <f t="shared" si="2"/>
        <v>-4.299588516</v>
      </c>
      <c r="T10" s="3">
        <f>IF(G10&lt;&gt;"", STANDARDIZE(G10, QBPats!A$2, QBPats!A$3), "")</f>
        <v>-1.681506849</v>
      </c>
      <c r="U10" s="3">
        <f>IF(H10&lt;&gt;"", STANDARDIZE(H10, QBPats!B$2, QBPats!B$3), "")</f>
        <v>-0.4122541604</v>
      </c>
      <c r="V10" s="3">
        <f>IF(I10&lt;&gt;"", STANDARDIZE(I10, QBPats!C$2, QBPats!C$3), "")</f>
        <v>-1.339160839</v>
      </c>
      <c r="W10" s="3">
        <f>IF(J10&lt;&gt;"", STANDARDIZE(J10, QBPats!D$2, QBPats!D$3), "")</f>
        <v>0.46875</v>
      </c>
      <c r="X10" s="3">
        <f>IF(K10&lt;&gt;"", -1*STANDARDIZE(K10, QBPats!E$2, QBPats!E$3), "")</f>
        <v>0</v>
      </c>
      <c r="Y10" s="3">
        <f>IF(L10&lt;&gt;"", -1*STANDARDIZE(L10, QBPats!F$2, QBPats!F$3), "")</f>
        <v>1.307692308</v>
      </c>
      <c r="Z10" s="3">
        <f>IF(M10&lt;&gt;"", -1*STANDARDIZE(M10, QBPats!G$2, QBPats!G$3), "")</f>
        <v>0.2916666667</v>
      </c>
      <c r="AA10" s="3">
        <f>IF(N10&lt;&gt;"", STANDARDIZE(N10, QBPats!H$2, QBPats!H$3), "")</f>
        <v>1.952380952</v>
      </c>
      <c r="AB10" s="3">
        <f>IF(O10&lt;&gt;"", STANDARDIZE(O10, QBPats!I$2, QBPats!I$3), "")</f>
        <v>0.907504363</v>
      </c>
      <c r="AC10" s="3">
        <f>IF(P10&lt;&gt;"", -1*STANDARDIZE(P10, QBPats!J$2, QBPats!J$3), "")</f>
        <v>-0.8666666667</v>
      </c>
      <c r="AD10" s="3">
        <f>IF(Q10&lt;&gt;"", -1*STANDARDIZE(Q10, QBPats!K$2, QBPats!K$3), "")</f>
        <v>-0.1666666667</v>
      </c>
    </row>
    <row r="11">
      <c r="A11" s="1" t="s">
        <v>58</v>
      </c>
      <c r="B11" s="1" t="s">
        <v>59</v>
      </c>
      <c r="C11" s="1" t="s">
        <v>32</v>
      </c>
      <c r="D11" s="1" t="s">
        <v>60</v>
      </c>
      <c r="E11" s="1">
        <v>202.0</v>
      </c>
      <c r="F11" s="4">
        <v>44322.0</v>
      </c>
      <c r="G11" s="1">
        <v>74.875</v>
      </c>
      <c r="H11" s="1">
        <v>234.0</v>
      </c>
      <c r="I11" s="1">
        <v>30.5</v>
      </c>
      <c r="J11" s="1">
        <v>9.75</v>
      </c>
      <c r="R11" s="3">
        <f t="shared" si="1"/>
        <v>-0.6191276116</v>
      </c>
      <c r="S11" s="3">
        <f t="shared" si="2"/>
        <v>-1.087877612</v>
      </c>
      <c r="T11" s="3">
        <f>IF(G11&lt;&gt;"", STANDARDIZE(G11, QBPats!A$2, QBPats!A$3), "")</f>
        <v>-0.4828767123</v>
      </c>
      <c r="U11" s="3">
        <f>IF(H11&lt;&gt;"", STANDARDIZE(H11, QBPats!B$2, QBPats!B$3), "")</f>
        <v>0.6467473525</v>
      </c>
      <c r="V11" s="3">
        <f>IF(I11&lt;&gt;"", STANDARDIZE(I11, QBPats!C$2, QBPats!C$3), "")</f>
        <v>-1.251748252</v>
      </c>
      <c r="W11" s="3">
        <f>IF(J11&lt;&gt;"", STANDARDIZE(J11, QBPats!D$2, QBPats!D$3), "")</f>
        <v>0.46875</v>
      </c>
      <c r="X11" s="3" t="str">
        <f>IF(K11&lt;&gt;"", -1*STANDARDIZE(K11, QBPats!E$2, QBPats!E$3), "")</f>
        <v/>
      </c>
      <c r="Y11" s="3" t="str">
        <f>IF(L11&lt;&gt;"", -1*STANDARDIZE(L11, QBPats!F$2, QBPats!F$3), "")</f>
        <v/>
      </c>
      <c r="Z11" s="3" t="str">
        <f>IF(M11&lt;&gt;"", -1*STANDARDIZE(M11, QBPats!G$2, QBPats!G$3), "")</f>
        <v/>
      </c>
      <c r="AA11" s="3" t="str">
        <f>IF(N11&lt;&gt;"", STANDARDIZE(N11, QBPats!H$2, QBPats!H$3), "")</f>
        <v/>
      </c>
      <c r="AB11" s="3" t="str">
        <f>IF(O11&lt;&gt;"", STANDARDIZE(O11, QBPats!I$2, QBPats!I$3), "")</f>
        <v/>
      </c>
      <c r="AC11" s="3" t="str">
        <f>IF(P11&lt;&gt;"", -1*STANDARDIZE(P11, QBPats!J$2, QBPats!J$3), "")</f>
        <v/>
      </c>
      <c r="AD11" s="3" t="str">
        <f>IF(Q11&lt;&gt;"", -1*STANDARDIZE(Q11, QBPats!K$2, QBPats!K$3), "")</f>
        <v/>
      </c>
    </row>
    <row r="12">
      <c r="A12" s="1" t="s">
        <v>61</v>
      </c>
      <c r="B12" s="1" t="s">
        <v>62</v>
      </c>
      <c r="C12" s="1" t="s">
        <v>32</v>
      </c>
      <c r="D12" s="1" t="s">
        <v>63</v>
      </c>
      <c r="E12" s="1">
        <v>220.0</v>
      </c>
      <c r="F12" s="1">
        <v>6.0</v>
      </c>
      <c r="G12" s="1">
        <v>72.0</v>
      </c>
      <c r="H12" s="1">
        <v>211.0</v>
      </c>
      <c r="I12" s="1">
        <v>31.25</v>
      </c>
      <c r="J12" s="1">
        <v>9.875</v>
      </c>
      <c r="K12" s="1">
        <v>1.71</v>
      </c>
      <c r="L12" s="1">
        <v>2.65</v>
      </c>
      <c r="M12" s="1">
        <v>4.65</v>
      </c>
      <c r="N12" s="1">
        <v>32.5</v>
      </c>
      <c r="O12" s="1">
        <v>115.0</v>
      </c>
      <c r="P12" s="1">
        <v>4.2</v>
      </c>
      <c r="Q12" s="1">
        <v>7.0</v>
      </c>
      <c r="R12" s="3">
        <f t="shared" si="1"/>
        <v>2.594719785</v>
      </c>
      <c r="S12" s="3">
        <f t="shared" si="2"/>
        <v>-3.539035036</v>
      </c>
      <c r="T12" s="3">
        <f>IF(G12&lt;&gt;"", STANDARDIZE(G12, QBPats!A$2, QBPats!A$3), "")</f>
        <v>-2.452054795</v>
      </c>
      <c r="U12" s="3">
        <f>IF(H12&lt;&gt;"", STANDARDIZE(H12, QBPats!B$2, QBPats!B$3), "")</f>
        <v>-1.093040847</v>
      </c>
      <c r="V12" s="3">
        <f>IF(I12&lt;&gt;"", STANDARDIZE(I12, QBPats!C$2, QBPats!C$3), "")</f>
        <v>-0.7272727273</v>
      </c>
      <c r="W12" s="3">
        <f>IF(J12&lt;&gt;"", STANDARDIZE(J12, QBPats!D$2, QBPats!D$3), "")</f>
        <v>0.6640625</v>
      </c>
      <c r="X12" s="3">
        <f>IF(K12&lt;&gt;"", -1*STANDARDIZE(K12, QBPats!E$2, QBPats!E$3), "")</f>
        <v>0</v>
      </c>
      <c r="Y12" s="3">
        <f>IF(L12&lt;&gt;"", -1*STANDARDIZE(L12, QBPats!F$2, QBPats!F$3), "")</f>
        <v>1.538461538</v>
      </c>
      <c r="Z12" s="3">
        <f>IF(M12&lt;&gt;"", -1*STANDARDIZE(M12, QBPats!G$2, QBPats!G$3), "")</f>
        <v>1.083333333</v>
      </c>
      <c r="AA12" s="3">
        <f>IF(N12&lt;&gt;"", STANDARDIZE(N12, QBPats!H$2, QBPats!H$3), "")</f>
        <v>0.6825396825</v>
      </c>
      <c r="AB12" s="3">
        <f>IF(O12&lt;&gt;"", STANDARDIZE(O12, QBPats!I$2, QBPats!I$3), "")</f>
        <v>1.082024433</v>
      </c>
      <c r="AC12" s="3">
        <f>IF(P12&lt;&gt;"", -1*STANDARDIZE(P12, QBPats!J$2, QBPats!J$3), "")</f>
        <v>0.7333333333</v>
      </c>
      <c r="AD12" s="3">
        <f>IF(Q12&lt;&gt;"", -1*STANDARDIZE(Q12, QBPats!K$2, QBPats!K$3), "")</f>
        <v>1.083333333</v>
      </c>
    </row>
    <row r="13">
      <c r="A13" s="1" t="s">
        <v>64</v>
      </c>
      <c r="B13" s="1" t="s">
        <v>65</v>
      </c>
      <c r="C13" s="1" t="s">
        <v>32</v>
      </c>
      <c r="D13" s="1" t="s">
        <v>66</v>
      </c>
      <c r="E13" s="1">
        <v>242.0</v>
      </c>
      <c r="F13" s="1">
        <v>7.0</v>
      </c>
      <c r="G13" s="1">
        <v>78.625</v>
      </c>
      <c r="H13" s="1">
        <v>234.0</v>
      </c>
      <c r="I13" s="1">
        <v>34.0</v>
      </c>
      <c r="J13" s="1">
        <v>10.0</v>
      </c>
      <c r="K13" s="1">
        <v>1.7</v>
      </c>
      <c r="L13" s="1">
        <v>2.63</v>
      </c>
      <c r="M13" s="1">
        <v>4.61</v>
      </c>
      <c r="N13" s="1">
        <v>32.5</v>
      </c>
      <c r="O13" s="1">
        <v>117.0</v>
      </c>
      <c r="P13" s="1">
        <v>4.22</v>
      </c>
      <c r="Q13" s="1">
        <v>7.16</v>
      </c>
      <c r="R13" s="3">
        <f t="shared" si="1"/>
        <v>10.30456605</v>
      </c>
      <c r="S13" s="3">
        <f t="shared" si="2"/>
        <v>4.528167987</v>
      </c>
      <c r="T13" s="3">
        <f>IF(G13&lt;&gt;"", STANDARDIZE(G13, QBPats!A$2, QBPats!A$3), "")</f>
        <v>2.085616438</v>
      </c>
      <c r="U13" s="3">
        <f>IF(H13&lt;&gt;"", STANDARDIZE(H13, QBPats!B$2, QBPats!B$3), "")</f>
        <v>0.6467473525</v>
      </c>
      <c r="V13" s="3">
        <f>IF(I13&lt;&gt;"", STANDARDIZE(I13, QBPats!C$2, QBPats!C$3), "")</f>
        <v>1.195804196</v>
      </c>
      <c r="W13" s="3">
        <f>IF(J13&lt;&gt;"", STANDARDIZE(J13, QBPats!D$2, QBPats!D$3), "")</f>
        <v>0.859375</v>
      </c>
      <c r="X13" s="3">
        <f>IF(K13&lt;&gt;"", -1*STANDARDIZE(K13, QBPats!E$2, QBPats!E$3), "")</f>
        <v>0.1111111111</v>
      </c>
      <c r="Y13" s="3">
        <f>IF(L13&lt;&gt;"", -1*STANDARDIZE(L13, QBPats!F$2, QBPats!F$3), "")</f>
        <v>1.692307692</v>
      </c>
      <c r="Z13" s="3">
        <f>IF(M13&lt;&gt;"", -1*STANDARDIZE(M13, QBPats!G$2, QBPats!G$3), "")</f>
        <v>1.25</v>
      </c>
      <c r="AA13" s="3">
        <f>IF(N13&lt;&gt;"", STANDARDIZE(N13, QBPats!H$2, QBPats!H$3), "")</f>
        <v>0.6825396825</v>
      </c>
      <c r="AB13" s="3">
        <f>IF(O13&lt;&gt;"", STANDARDIZE(O13, QBPats!I$2, QBPats!I$3), "")</f>
        <v>1.431064572</v>
      </c>
      <c r="AC13" s="3">
        <f>IF(P13&lt;&gt;"", -1*STANDARDIZE(P13, QBPats!J$2, QBPats!J$3), "")</f>
        <v>0.6</v>
      </c>
      <c r="AD13" s="3">
        <f>IF(Q13&lt;&gt;"", -1*STANDARDIZE(Q13, QBPats!K$2, QBPats!K$3), "")</f>
        <v>-0.25</v>
      </c>
    </row>
    <row r="14">
      <c r="A14" s="1" t="s">
        <v>67</v>
      </c>
      <c r="B14" s="1" t="s">
        <v>68</v>
      </c>
      <c r="C14" s="1" t="s">
        <v>32</v>
      </c>
      <c r="D14" s="1" t="s">
        <v>69</v>
      </c>
      <c r="E14" s="1">
        <v>270.0</v>
      </c>
      <c r="F14" s="1" t="s">
        <v>70</v>
      </c>
      <c r="G14" s="1">
        <v>73.0</v>
      </c>
      <c r="H14" s="1">
        <v>210.0</v>
      </c>
      <c r="I14" s="1">
        <v>31.5</v>
      </c>
      <c r="J14" s="1">
        <v>10.125</v>
      </c>
      <c r="K14" s="1">
        <v>1.7</v>
      </c>
      <c r="L14" s="1">
        <v>2.74</v>
      </c>
      <c r="M14" s="1">
        <v>4.84</v>
      </c>
      <c r="N14" s="1">
        <v>29.0</v>
      </c>
      <c r="P14" s="1">
        <v>4.33</v>
      </c>
      <c r="Q14" s="1">
        <v>6.97</v>
      </c>
      <c r="R14" s="3">
        <f t="shared" si="1"/>
        <v>-0.4132069572</v>
      </c>
      <c r="S14" s="3">
        <f t="shared" si="2"/>
        <v>-3.621587986</v>
      </c>
      <c r="T14" s="3">
        <f>IF(G14&lt;&gt;"", STANDARDIZE(G14, QBPats!A$2, QBPats!A$3), "")</f>
        <v>-1.767123288</v>
      </c>
      <c r="U14" s="3">
        <f>IF(H14&lt;&gt;"", STANDARDIZE(H14, QBPats!B$2, QBPats!B$3), "")</f>
        <v>-1.168683812</v>
      </c>
      <c r="V14" s="3">
        <f>IF(I14&lt;&gt;"", STANDARDIZE(I14, QBPats!C$2, QBPats!C$3), "")</f>
        <v>-0.5524475524</v>
      </c>
      <c r="W14" s="3">
        <f>IF(J14&lt;&gt;"", STANDARDIZE(J14, QBPats!D$2, QBPats!D$3), "")</f>
        <v>1.0546875</v>
      </c>
      <c r="X14" s="3">
        <f>IF(K14&lt;&gt;"", -1*STANDARDIZE(K14, QBPats!E$2, QBPats!E$3), "")</f>
        <v>0.1111111111</v>
      </c>
      <c r="Y14" s="3">
        <f>IF(L14&lt;&gt;"", -1*STANDARDIZE(L14, QBPats!F$2, QBPats!F$3), "")</f>
        <v>0.8461538462</v>
      </c>
      <c r="Z14" s="3">
        <f>IF(M14&lt;&gt;"", -1*STANDARDIZE(M14, QBPats!G$2, QBPats!G$3), "")</f>
        <v>0.2916666667</v>
      </c>
      <c r="AA14" s="3">
        <f>IF(N14&lt;&gt;"", STANDARDIZE(N14, QBPats!H$2, QBPats!H$3), "")</f>
        <v>-0.4285714286</v>
      </c>
      <c r="AB14" s="3" t="str">
        <f>IF(O14&lt;&gt;"", STANDARDIZE(O14, QBPats!I$2, QBPats!I$3), "")</f>
        <v/>
      </c>
      <c r="AC14" s="3">
        <f>IF(P14&lt;&gt;"", -1*STANDARDIZE(P14, QBPats!J$2, QBPats!J$3), "")</f>
        <v>-0.1333333333</v>
      </c>
      <c r="AD14" s="3">
        <f>IF(Q14&lt;&gt;"", -1*STANDARDIZE(Q14, QBPats!K$2, QBPats!K$3), "")</f>
        <v>1.333333333</v>
      </c>
    </row>
    <row r="15">
      <c r="A15" s="1" t="s">
        <v>71</v>
      </c>
      <c r="B15" s="1" t="s">
        <v>72</v>
      </c>
      <c r="C15" s="1" t="s">
        <v>32</v>
      </c>
      <c r="D15" s="1" t="s">
        <v>73</v>
      </c>
      <c r="E15" s="1">
        <v>279.0</v>
      </c>
      <c r="F15" s="1" t="s">
        <v>70</v>
      </c>
      <c r="G15" s="1">
        <v>72.25</v>
      </c>
      <c r="H15" s="1">
        <v>210.0</v>
      </c>
      <c r="I15" s="1">
        <v>30.25</v>
      </c>
      <c r="J15" s="1">
        <v>9.375</v>
      </c>
      <c r="K15" s="1">
        <v>1.74</v>
      </c>
      <c r="L15" s="1">
        <v>2.86</v>
      </c>
      <c r="M15" s="1">
        <v>4.96</v>
      </c>
      <c r="N15" s="1">
        <v>30.0</v>
      </c>
      <c r="O15" s="1">
        <v>114.0</v>
      </c>
      <c r="P15" s="1">
        <v>4.6</v>
      </c>
      <c r="Q15" s="1">
        <v>7.34</v>
      </c>
      <c r="R15" s="3">
        <f t="shared" si="1"/>
        <v>-8.498796482</v>
      </c>
      <c r="S15" s="3">
        <f t="shared" si="2"/>
        <v>-6.80941249</v>
      </c>
      <c r="T15" s="3">
        <f>IF(G15&lt;&gt;"", STANDARDIZE(G15, QBPats!A$2, QBPats!A$3), "")</f>
        <v>-2.280821918</v>
      </c>
      <c r="U15" s="3">
        <f>IF(H15&lt;&gt;"", STANDARDIZE(H15, QBPats!B$2, QBPats!B$3), "")</f>
        <v>-1.168683812</v>
      </c>
      <c r="V15" s="3">
        <f>IF(I15&lt;&gt;"", STANDARDIZE(I15, QBPats!C$2, QBPats!C$3), "")</f>
        <v>-1.426573427</v>
      </c>
      <c r="W15" s="3">
        <f>IF(J15&lt;&gt;"", STANDARDIZE(J15, QBPats!D$2, QBPats!D$3), "")</f>
        <v>-0.1171875</v>
      </c>
      <c r="X15" s="3">
        <f>IF(K15&lt;&gt;"", -1*STANDARDIZE(K15, QBPats!E$2, QBPats!E$3), "")</f>
        <v>-0.3333333333</v>
      </c>
      <c r="Y15" s="3">
        <f>IF(L15&lt;&gt;"", -1*STANDARDIZE(L15, QBPats!F$2, QBPats!F$3), "")</f>
        <v>-0.07692307692</v>
      </c>
      <c r="Z15" s="3">
        <f>IF(M15&lt;&gt;"", -1*STANDARDIZE(M15, QBPats!G$2, QBPats!G$3), "")</f>
        <v>-0.2083333333</v>
      </c>
      <c r="AA15" s="3">
        <f>IF(N15&lt;&gt;"", STANDARDIZE(N15, QBPats!H$2, QBPats!H$3), "")</f>
        <v>-0.1111111111</v>
      </c>
      <c r="AB15" s="3">
        <f>IF(O15&lt;&gt;"", STANDARDIZE(O15, QBPats!I$2, QBPats!I$3), "")</f>
        <v>0.907504363</v>
      </c>
      <c r="AC15" s="3">
        <f>IF(P15&lt;&gt;"", -1*STANDARDIZE(P15, QBPats!J$2, QBPats!J$3), "")</f>
        <v>-1.933333333</v>
      </c>
      <c r="AD15" s="3">
        <f>IF(Q15&lt;&gt;"", -1*STANDARDIZE(Q15, QBPats!K$2, QBPats!K$3), "")</f>
        <v>-1.75</v>
      </c>
    </row>
    <row r="16">
      <c r="A16" s="1" t="s">
        <v>74</v>
      </c>
      <c r="B16" s="1" t="s">
        <v>75</v>
      </c>
      <c r="C16" s="1" t="s">
        <v>32</v>
      </c>
      <c r="D16" s="1" t="s">
        <v>76</v>
      </c>
      <c r="E16" s="1">
        <v>287.0</v>
      </c>
      <c r="F16" s="1" t="s">
        <v>70</v>
      </c>
      <c r="G16" s="1">
        <v>73.875</v>
      </c>
      <c r="H16" s="1">
        <v>215.0</v>
      </c>
      <c r="I16" s="1">
        <v>31.75</v>
      </c>
      <c r="J16" s="1">
        <v>9.0</v>
      </c>
      <c r="K16" s="1">
        <v>1.69</v>
      </c>
      <c r="L16" s="1">
        <v>1.81</v>
      </c>
      <c r="M16" s="1">
        <v>4.77</v>
      </c>
      <c r="N16" s="1">
        <v>28.0</v>
      </c>
      <c r="O16" s="1">
        <v>108.0</v>
      </c>
      <c r="P16" s="1">
        <v>4.41</v>
      </c>
      <c r="Q16" s="1">
        <v>7.28</v>
      </c>
      <c r="R16" s="3">
        <f t="shared" si="1"/>
        <v>2.964216504</v>
      </c>
      <c r="S16" s="3">
        <f t="shared" si="2"/>
        <v>-3.00256625</v>
      </c>
      <c r="T16" s="3">
        <f>IF(G16&lt;&gt;"", STANDARDIZE(G16, QBPats!A$2, QBPats!A$3), "")</f>
        <v>-1.167808219</v>
      </c>
      <c r="U16" s="3">
        <f>IF(H16&lt;&gt;"", STANDARDIZE(H16, QBPats!B$2, QBPats!B$3), "")</f>
        <v>-0.7904689864</v>
      </c>
      <c r="V16" s="3">
        <f>IF(I16&lt;&gt;"", STANDARDIZE(I16, QBPats!C$2, QBPats!C$3), "")</f>
        <v>-0.3776223776</v>
      </c>
      <c r="W16" s="3">
        <f>IF(J16&lt;&gt;"", STANDARDIZE(J16, QBPats!D$2, QBPats!D$3), "")</f>
        <v>-0.703125</v>
      </c>
      <c r="X16" s="3">
        <f>IF(K16&lt;&gt;"", -1*STANDARDIZE(K16, QBPats!E$2, QBPats!E$3), "")</f>
        <v>0.2222222222</v>
      </c>
      <c r="Y16" s="3">
        <f>IF(L16&lt;&gt;"", -1*STANDARDIZE(L16, QBPats!F$2, QBPats!F$3), "")</f>
        <v>8</v>
      </c>
      <c r="Z16" s="3">
        <f>IF(M16&lt;&gt;"", -1*STANDARDIZE(M16, QBPats!G$2, QBPats!G$3), "")</f>
        <v>0.5833333333</v>
      </c>
      <c r="AA16" s="3">
        <f>IF(N16&lt;&gt;"", STANDARDIZE(N16, QBPats!H$2, QBPats!H$3), "")</f>
        <v>-0.746031746</v>
      </c>
      <c r="AB16" s="3">
        <f>IF(O16&lt;&gt;"", STANDARDIZE(O16, QBPats!I$2, QBPats!I$3), "")</f>
        <v>-0.1396160558</v>
      </c>
      <c r="AC16" s="3">
        <f>IF(P16&lt;&gt;"", -1*STANDARDIZE(P16, QBPats!J$2, QBPats!J$3), "")</f>
        <v>-0.6666666667</v>
      </c>
      <c r="AD16" s="3">
        <f>IF(Q16&lt;&gt;"", -1*STANDARDIZE(Q16, QBPats!K$2, QBPats!K$3), "")</f>
        <v>-1.25</v>
      </c>
    </row>
    <row r="17">
      <c r="A17" s="1" t="s">
        <v>77</v>
      </c>
      <c r="B17" s="1" t="s">
        <v>78</v>
      </c>
      <c r="C17" s="1" t="s">
        <v>32</v>
      </c>
      <c r="D17" s="1" t="s">
        <v>79</v>
      </c>
      <c r="E17" s="1">
        <v>305.0</v>
      </c>
      <c r="F17" s="1" t="s">
        <v>70</v>
      </c>
      <c r="G17" s="1">
        <v>75.375</v>
      </c>
      <c r="H17" s="1">
        <v>222.0</v>
      </c>
      <c r="I17" s="1">
        <v>32.375</v>
      </c>
      <c r="J17" s="1">
        <v>9.375</v>
      </c>
      <c r="K17" s="1">
        <v>1.75</v>
      </c>
      <c r="L17" s="1">
        <v>3.02</v>
      </c>
      <c r="M17" s="1">
        <v>5.23</v>
      </c>
      <c r="N17" s="1">
        <v>29.5</v>
      </c>
      <c r="O17" s="1">
        <v>111.0</v>
      </c>
      <c r="P17" s="1">
        <v>4.52</v>
      </c>
      <c r="Q17" s="1">
        <v>7.26</v>
      </c>
      <c r="R17" s="3">
        <f t="shared" si="1"/>
        <v>-5.913826664</v>
      </c>
      <c r="S17" s="3">
        <f t="shared" si="2"/>
        <v>-1.741938629</v>
      </c>
      <c r="T17" s="3">
        <f>IF(G17&lt;&gt;"", STANDARDIZE(G17, QBPats!A$2, QBPats!A$3), "")</f>
        <v>-0.1404109589</v>
      </c>
      <c r="U17" s="3">
        <f>IF(H17&lt;&gt;"", STANDARDIZE(H17, QBPats!B$2, QBPats!B$3), "")</f>
        <v>-0.26096823</v>
      </c>
      <c r="V17" s="3">
        <f>IF(I17&lt;&gt;"", STANDARDIZE(I17, QBPats!C$2, QBPats!C$3), "")</f>
        <v>0.05944055944</v>
      </c>
      <c r="W17" s="3">
        <f>IF(J17&lt;&gt;"", STANDARDIZE(J17, QBPats!D$2, QBPats!D$3), "")</f>
        <v>-0.1171875</v>
      </c>
      <c r="X17" s="3">
        <f>IF(K17&lt;&gt;"", -1*STANDARDIZE(K17, QBPats!E$2, QBPats!E$3), "")</f>
        <v>-0.4444444444</v>
      </c>
      <c r="Y17" s="3">
        <f>IF(L17&lt;&gt;"", -1*STANDARDIZE(L17, QBPats!F$2, QBPats!F$3), "")</f>
        <v>-1.307692308</v>
      </c>
      <c r="Z17" s="3">
        <f>IF(M17&lt;&gt;"", -1*STANDARDIZE(M17, QBPats!G$2, QBPats!G$3), "")</f>
        <v>-1.333333333</v>
      </c>
      <c r="AA17" s="3">
        <f>IF(N17&lt;&gt;"", STANDARDIZE(N17, QBPats!H$2, QBPats!H$3), "")</f>
        <v>-0.2698412698</v>
      </c>
      <c r="AB17" s="3">
        <f>IF(O17&lt;&gt;"", STANDARDIZE(O17, QBPats!I$2, QBPats!I$3), "")</f>
        <v>0.3839441536</v>
      </c>
      <c r="AC17" s="3">
        <f>IF(P17&lt;&gt;"", -1*STANDARDIZE(P17, QBPats!J$2, QBPats!J$3), "")</f>
        <v>-1.4</v>
      </c>
      <c r="AD17" s="3">
        <f>IF(Q17&lt;&gt;"", -1*STANDARDIZE(Q17, QBPats!K$2, QBPats!K$3), "")</f>
        <v>-1.083333333</v>
      </c>
    </row>
    <row r="18">
      <c r="A18" s="1" t="s">
        <v>80</v>
      </c>
      <c r="B18" s="1" t="s">
        <v>81</v>
      </c>
      <c r="C18" s="1" t="s">
        <v>32</v>
      </c>
      <c r="D18" s="1" t="s">
        <v>82</v>
      </c>
      <c r="E18" s="1">
        <v>310.0</v>
      </c>
      <c r="F18" s="1" t="s">
        <v>70</v>
      </c>
      <c r="G18" s="1">
        <v>76.5</v>
      </c>
      <c r="H18" s="1">
        <v>225.0</v>
      </c>
      <c r="I18" s="1">
        <v>32.875</v>
      </c>
      <c r="J18" s="1">
        <v>10.125</v>
      </c>
      <c r="K18" s="1">
        <v>1.84</v>
      </c>
      <c r="L18" s="1">
        <v>3.0</v>
      </c>
      <c r="M18" s="1">
        <v>5.11</v>
      </c>
      <c r="N18" s="1">
        <v>27.5</v>
      </c>
      <c r="O18" s="1">
        <v>103.0</v>
      </c>
      <c r="P18" s="1">
        <v>4.75</v>
      </c>
      <c r="R18" s="3">
        <f t="shared" si="1"/>
        <v>-6.222059514</v>
      </c>
      <c r="S18" s="3">
        <f t="shared" si="2"/>
        <v>-1.928144772</v>
      </c>
      <c r="T18" s="3">
        <f>IF(G18&lt;&gt;"", STANDARDIZE(G18, QBPats!A$2, QBPats!A$3), "")</f>
        <v>0.6301369863</v>
      </c>
      <c r="U18" s="3">
        <f>IF(H18&lt;&gt;"", STANDARDIZE(H18, QBPats!B$2, QBPats!B$3), "")</f>
        <v>-0.03403933434</v>
      </c>
      <c r="V18" s="3">
        <f>IF(I18&lt;&gt;"", STANDARDIZE(I18, QBPats!C$2, QBPats!C$3), "")</f>
        <v>0.4090909091</v>
      </c>
      <c r="W18" s="3">
        <f>IF(J18&lt;&gt;"", STANDARDIZE(J18, QBPats!D$2, QBPats!D$3), "")</f>
        <v>1.0546875</v>
      </c>
      <c r="X18" s="3">
        <f>IF(K18&lt;&gt;"", -1*STANDARDIZE(K18, QBPats!E$2, QBPats!E$3), "")</f>
        <v>-1.444444444</v>
      </c>
      <c r="Y18" s="3">
        <f>IF(L18&lt;&gt;"", -1*STANDARDIZE(L18, QBPats!F$2, QBPats!F$3), "")</f>
        <v>-1.153846154</v>
      </c>
      <c r="Z18" s="3">
        <f>IF(M18&lt;&gt;"", -1*STANDARDIZE(M18, QBPats!G$2, QBPats!G$3), "")</f>
        <v>-0.8333333333</v>
      </c>
      <c r="AA18" s="3">
        <f>IF(N18&lt;&gt;"", STANDARDIZE(N18, QBPats!H$2, QBPats!H$3), "")</f>
        <v>-0.9047619048</v>
      </c>
      <c r="AB18" s="3">
        <f>IF(O18&lt;&gt;"", STANDARDIZE(O18, QBPats!I$2, QBPats!I$3), "")</f>
        <v>-1.012216405</v>
      </c>
      <c r="AC18" s="3">
        <f>IF(P18&lt;&gt;"", -1*STANDARDIZE(P18, QBPats!J$2, QBPats!J$3), "")</f>
        <v>-2.933333333</v>
      </c>
      <c r="AD18" s="3" t="str">
        <f>IF(Q18&lt;&gt;"", -1*STANDARDIZE(Q18, QBPats!K$2, QBPats!K$3), "")</f>
        <v/>
      </c>
    </row>
    <row r="19">
      <c r="A19" s="1" t="s">
        <v>83</v>
      </c>
      <c r="B19" s="1" t="s">
        <v>84</v>
      </c>
      <c r="C19" s="1" t="s">
        <v>32</v>
      </c>
      <c r="D19" s="1" t="s">
        <v>85</v>
      </c>
      <c r="E19" s="1">
        <v>367.0</v>
      </c>
      <c r="F19" s="1"/>
      <c r="G19" s="1">
        <v>72.625</v>
      </c>
      <c r="H19" s="1">
        <v>205.0</v>
      </c>
      <c r="I19" s="1">
        <v>31.5</v>
      </c>
      <c r="J19" s="1">
        <v>8.75</v>
      </c>
      <c r="K19" s="1">
        <v>1.64</v>
      </c>
      <c r="L19" s="1">
        <v>2.65</v>
      </c>
      <c r="M19" s="1">
        <v>4.59</v>
      </c>
      <c r="N19" s="1">
        <v>30.0</v>
      </c>
      <c r="O19" s="1">
        <v>115.0</v>
      </c>
      <c r="P19" s="1">
        <v>4.35</v>
      </c>
      <c r="Q19" s="1">
        <v>7.08</v>
      </c>
      <c r="R19" s="3">
        <f t="shared" si="1"/>
        <v>-0.4465828223</v>
      </c>
      <c r="S19" s="3">
        <f t="shared" si="2"/>
        <v>-4.38998546</v>
      </c>
      <c r="T19" s="3">
        <f>IF(G19&lt;&gt;"", STANDARDIZE(G19, QBPats!A$2, QBPats!A$3), "")</f>
        <v>-2.023972603</v>
      </c>
      <c r="U19" s="3">
        <f>IF(H19&lt;&gt;"", STANDARDIZE(H19, QBPats!B$2, QBPats!B$3), "")</f>
        <v>-1.546898638</v>
      </c>
      <c r="V19" s="3">
        <f>IF(I19&lt;&gt;"", STANDARDIZE(I19, QBPats!C$2, QBPats!C$3), "")</f>
        <v>-0.5524475524</v>
      </c>
      <c r="W19" s="3">
        <f>IF(J19&lt;&gt;"", STANDARDIZE(J19, QBPats!D$2, QBPats!D$3), "")</f>
        <v>-1.09375</v>
      </c>
      <c r="X19" s="3">
        <f>IF(K19&lt;&gt;"", -1*STANDARDIZE(K19, QBPats!E$2, QBPats!E$3), "")</f>
        <v>0.7777777778</v>
      </c>
      <c r="Y19" s="3">
        <f>IF(L19&lt;&gt;"", -1*STANDARDIZE(L19, QBPats!F$2, QBPats!F$3), "")</f>
        <v>1.538461538</v>
      </c>
      <c r="Z19" s="3">
        <f>IF(M19&lt;&gt;"", -1*STANDARDIZE(M19, QBPats!G$2, QBPats!G$3), "")</f>
        <v>1.333333333</v>
      </c>
      <c r="AA19" s="3">
        <f>IF(N19&lt;&gt;"", STANDARDIZE(N19, QBPats!H$2, QBPats!H$3), "")</f>
        <v>-0.1111111111</v>
      </c>
      <c r="AB19" s="3">
        <f>IF(O19&lt;&gt;"", STANDARDIZE(O19, QBPats!I$2, QBPats!I$3), "")</f>
        <v>1.082024433</v>
      </c>
      <c r="AC19" s="3">
        <f>IF(P19&lt;&gt;"", -1*STANDARDIZE(P19, QBPats!J$2, QBPats!J$3), "")</f>
        <v>-0.2666666667</v>
      </c>
      <c r="AD19" s="3">
        <f>IF(Q19&lt;&gt;"", -1*STANDARDIZE(Q19, QBPats!K$2, QBPats!K$3), "")</f>
        <v>0.4166666667</v>
      </c>
    </row>
    <row r="20">
      <c r="A20" s="1" t="s">
        <v>86</v>
      </c>
      <c r="B20" s="1" t="s">
        <v>87</v>
      </c>
      <c r="C20" s="1" t="s">
        <v>32</v>
      </c>
      <c r="D20" s="1" t="s">
        <v>88</v>
      </c>
      <c r="E20" s="1">
        <v>407.0</v>
      </c>
      <c r="F20" s="1"/>
      <c r="G20" s="1">
        <v>72.5</v>
      </c>
      <c r="H20" s="1">
        <v>198.0</v>
      </c>
      <c r="I20" s="1">
        <v>32.0</v>
      </c>
      <c r="J20" s="1">
        <v>9.75</v>
      </c>
      <c r="K20" s="1">
        <v>1.65</v>
      </c>
      <c r="L20" s="1">
        <v>2.72</v>
      </c>
      <c r="M20" s="1">
        <v>4.73</v>
      </c>
      <c r="N20" s="1">
        <v>35.5</v>
      </c>
      <c r="O20" s="1">
        <v>126.0</v>
      </c>
      <c r="P20" s="1">
        <v>4.23</v>
      </c>
      <c r="Q20" s="1">
        <v>6.99</v>
      </c>
      <c r="R20" s="3">
        <f t="shared" si="1"/>
        <v>4.833296864</v>
      </c>
      <c r="S20" s="3">
        <f t="shared" si="2"/>
        <v>-3.855452305</v>
      </c>
      <c r="T20" s="3">
        <f>IF(G20&lt;&gt;"", STANDARDIZE(G20, QBPats!A$2, QBPats!A$3), "")</f>
        <v>-2.109589041</v>
      </c>
      <c r="U20" s="3">
        <f>IF(H20&lt;&gt;"", STANDARDIZE(H20, QBPats!B$2, QBPats!B$3), "")</f>
        <v>-2.076399395</v>
      </c>
      <c r="V20" s="3">
        <f>IF(I20&lt;&gt;"", STANDARDIZE(I20, QBPats!C$2, QBPats!C$3), "")</f>
        <v>-0.2027972028</v>
      </c>
      <c r="W20" s="3">
        <f>IF(J20&lt;&gt;"", STANDARDIZE(J20, QBPats!D$2, QBPats!D$3), "")</f>
        <v>0.46875</v>
      </c>
      <c r="X20" s="3">
        <f>IF(K20&lt;&gt;"", -1*STANDARDIZE(K20, QBPats!E$2, QBPats!E$3), "")</f>
        <v>0.6666666667</v>
      </c>
      <c r="Y20" s="3">
        <f>IF(L20&lt;&gt;"", -1*STANDARDIZE(L20, QBPats!F$2, QBPats!F$3), "")</f>
        <v>1</v>
      </c>
      <c r="Z20" s="3">
        <f>IF(M20&lt;&gt;"", -1*STANDARDIZE(M20, QBPats!G$2, QBPats!G$3), "")</f>
        <v>0.75</v>
      </c>
      <c r="AA20" s="3">
        <f>IF(N20&lt;&gt;"", STANDARDIZE(N20, QBPats!H$2, QBPats!H$3), "")</f>
        <v>1.634920635</v>
      </c>
      <c r="AB20" s="3">
        <f>IF(O20&lt;&gt;"", STANDARDIZE(O20, QBPats!I$2, QBPats!I$3), "")</f>
        <v>3.001745201</v>
      </c>
      <c r="AC20" s="3">
        <f>IF(P20&lt;&gt;"", -1*STANDARDIZE(P20, QBPats!J$2, QBPats!J$3), "")</f>
        <v>0.5333333333</v>
      </c>
      <c r="AD20" s="3">
        <f>IF(Q20&lt;&gt;"", -1*STANDARDIZE(Q20, QBPats!K$2, QBPats!K$3), "")</f>
        <v>1.166666667</v>
      </c>
    </row>
    <row r="21">
      <c r="A21" s="1" t="s">
        <v>67</v>
      </c>
      <c r="B21" s="1" t="s">
        <v>89</v>
      </c>
      <c r="C21" s="1" t="s">
        <v>32</v>
      </c>
      <c r="D21" s="1" t="s">
        <v>90</v>
      </c>
      <c r="E21" s="1">
        <v>429.0</v>
      </c>
      <c r="F21" s="1"/>
      <c r="G21" s="1">
        <v>74.375</v>
      </c>
      <c r="H21" s="1">
        <v>206.0</v>
      </c>
      <c r="I21" s="1">
        <v>32.0</v>
      </c>
      <c r="J21" s="1">
        <v>10.375</v>
      </c>
      <c r="K21" s="1">
        <v>1.65</v>
      </c>
      <c r="L21" s="1">
        <v>2.68</v>
      </c>
      <c r="M21" s="1">
        <v>4.79</v>
      </c>
      <c r="N21" s="1">
        <v>31.0</v>
      </c>
      <c r="O21" s="1">
        <v>114.0</v>
      </c>
      <c r="P21" s="1">
        <v>4.46</v>
      </c>
      <c r="Q21" s="1">
        <v>7.25</v>
      </c>
      <c r="R21" s="3">
        <f t="shared" si="1"/>
        <v>0.5341297019</v>
      </c>
      <c r="S21" s="3">
        <f t="shared" si="2"/>
        <v>-3.499395342</v>
      </c>
      <c r="T21" s="3">
        <f>IF(G21&lt;&gt;"", STANDARDIZE(G21, QBPats!A$2, QBPats!A$3), "")</f>
        <v>-0.8253424658</v>
      </c>
      <c r="U21" s="3">
        <f>IF(H21&lt;&gt;"", STANDARDIZE(H21, QBPats!B$2, QBPats!B$3), "")</f>
        <v>-1.471255673</v>
      </c>
      <c r="V21" s="3">
        <f>IF(I21&lt;&gt;"", STANDARDIZE(I21, QBPats!C$2, QBPats!C$3), "")</f>
        <v>-0.2027972028</v>
      </c>
      <c r="W21" s="3">
        <f>IF(J21&lt;&gt;"", STANDARDIZE(J21, QBPats!D$2, QBPats!D$3), "")</f>
        <v>1.4453125</v>
      </c>
      <c r="X21" s="3">
        <f>IF(K21&lt;&gt;"", -1*STANDARDIZE(K21, QBPats!E$2, QBPats!E$3), "")</f>
        <v>0.6666666667</v>
      </c>
      <c r="Y21" s="3">
        <f>IF(L21&lt;&gt;"", -1*STANDARDIZE(L21, QBPats!F$2, QBPats!F$3), "")</f>
        <v>1.307692308</v>
      </c>
      <c r="Z21" s="3">
        <f>IF(M21&lt;&gt;"", -1*STANDARDIZE(M21, QBPats!G$2, QBPats!G$3), "")</f>
        <v>0.5</v>
      </c>
      <c r="AA21" s="3">
        <f>IF(N21&lt;&gt;"", STANDARDIZE(N21, QBPats!H$2, QBPats!H$3), "")</f>
        <v>0.2063492063</v>
      </c>
      <c r="AB21" s="3">
        <f>IF(O21&lt;&gt;"", STANDARDIZE(O21, QBPats!I$2, QBPats!I$3), "")</f>
        <v>0.907504363</v>
      </c>
      <c r="AC21" s="3">
        <f>IF(P21&lt;&gt;"", -1*STANDARDIZE(P21, QBPats!J$2, QBPats!J$3), "")</f>
        <v>-1</v>
      </c>
      <c r="AD21" s="3">
        <f>IF(Q21&lt;&gt;"", -1*STANDARDIZE(Q21, QBPats!K$2, QBPats!K$3), "")</f>
        <v>-1</v>
      </c>
    </row>
    <row r="22">
      <c r="A22" s="1" t="s">
        <v>91</v>
      </c>
      <c r="B22" s="1" t="s">
        <v>92</v>
      </c>
      <c r="C22" s="1" t="s">
        <v>32</v>
      </c>
      <c r="D22" s="1" t="s">
        <v>93</v>
      </c>
      <c r="E22" s="1">
        <v>470.0</v>
      </c>
      <c r="F22" s="1"/>
      <c r="G22" s="1">
        <v>72.625</v>
      </c>
      <c r="H22" s="1">
        <v>200.0</v>
      </c>
      <c r="I22" s="1">
        <v>33.0</v>
      </c>
      <c r="J22" s="1">
        <v>9.375</v>
      </c>
      <c r="K22" s="1">
        <v>1.7</v>
      </c>
      <c r="L22" s="1">
        <v>2.75</v>
      </c>
      <c r="M22" s="1">
        <v>4.86</v>
      </c>
      <c r="N22" s="1">
        <v>29.5</v>
      </c>
      <c r="O22" s="1">
        <v>114.0</v>
      </c>
      <c r="P22" s="1">
        <v>4.75</v>
      </c>
      <c r="Q22" s="1">
        <v>7.62</v>
      </c>
      <c r="R22" s="3">
        <f t="shared" si="1"/>
        <v>-8.860098431</v>
      </c>
      <c r="S22" s="3">
        <f t="shared" si="2"/>
        <v>-6.385915904</v>
      </c>
      <c r="T22" s="3">
        <f>IF(G22&lt;&gt;"", STANDARDIZE(G22, QBPats!A$2, QBPats!A$3), "")</f>
        <v>-2.023972603</v>
      </c>
      <c r="U22" s="3">
        <f>IF(H22&lt;&gt;"", STANDARDIZE(H22, QBPats!B$2, QBPats!B$3), "")</f>
        <v>-1.925113464</v>
      </c>
      <c r="V22" s="3">
        <f>IF(I22&lt;&gt;"", STANDARDIZE(I22, QBPats!C$2, QBPats!C$3), "")</f>
        <v>0.4965034965</v>
      </c>
      <c r="W22" s="3">
        <f>IF(J22&lt;&gt;"", STANDARDIZE(J22, QBPats!D$2, QBPats!D$3), "")</f>
        <v>-0.1171875</v>
      </c>
      <c r="X22" s="3">
        <f>IF(K22&lt;&gt;"", -1*STANDARDIZE(K22, QBPats!E$2, QBPats!E$3), "")</f>
        <v>0.1111111111</v>
      </c>
      <c r="Y22" s="3">
        <f>IF(L22&lt;&gt;"", -1*STANDARDIZE(L22, QBPats!F$2, QBPats!F$3), "")</f>
        <v>0.7692307692</v>
      </c>
      <c r="Z22" s="3">
        <f>IF(M22&lt;&gt;"", -1*STANDARDIZE(M22, QBPats!G$2, QBPats!G$3), "")</f>
        <v>0.2083333333</v>
      </c>
      <c r="AA22" s="3">
        <f>IF(N22&lt;&gt;"", STANDARDIZE(N22, QBPats!H$2, QBPats!H$3), "")</f>
        <v>-0.2698412698</v>
      </c>
      <c r="AB22" s="3">
        <f>IF(O22&lt;&gt;"", STANDARDIZE(O22, QBPats!I$2, QBPats!I$3), "")</f>
        <v>0.907504363</v>
      </c>
      <c r="AC22" s="3">
        <f>IF(P22&lt;&gt;"", -1*STANDARDIZE(P22, QBPats!J$2, QBPats!J$3), "")</f>
        <v>-2.933333333</v>
      </c>
      <c r="AD22" s="3">
        <f>IF(Q22&lt;&gt;"", -1*STANDARDIZE(Q22, QBPats!K$2, QBPats!K$3), "")</f>
        <v>-4.083333333</v>
      </c>
    </row>
    <row r="23">
      <c r="A23" s="1" t="s">
        <v>94</v>
      </c>
      <c r="B23" s="1" t="s">
        <v>95</v>
      </c>
      <c r="C23" s="1" t="s">
        <v>32</v>
      </c>
      <c r="D23" s="1" t="s">
        <v>96</v>
      </c>
      <c r="E23" s="1">
        <v>489.0</v>
      </c>
      <c r="F23" s="1"/>
      <c r="G23" s="1">
        <v>70.375</v>
      </c>
      <c r="H23" s="1">
        <v>198.0</v>
      </c>
      <c r="I23" s="1">
        <v>32.125</v>
      </c>
      <c r="J23" s="1">
        <v>9.125</v>
      </c>
      <c r="K23" s="1">
        <v>1.59</v>
      </c>
      <c r="L23" s="1">
        <v>2.69</v>
      </c>
      <c r="M23" s="1">
        <v>4.7</v>
      </c>
      <c r="N23" s="1">
        <v>33.5</v>
      </c>
      <c r="O23" s="1">
        <v>123.0</v>
      </c>
      <c r="P23" s="1">
        <v>4.39</v>
      </c>
      <c r="Q23" s="1">
        <v>7.18</v>
      </c>
      <c r="R23" s="3">
        <f t="shared" si="1"/>
        <v>-0.297377448</v>
      </c>
      <c r="S23" s="3">
        <f t="shared" si="2"/>
        <v>-6.290185837</v>
      </c>
      <c r="T23" s="3">
        <f>IF(G23&lt;&gt;"", STANDARDIZE(G23, QBPats!A$2, QBPats!A$3), "")</f>
        <v>-3.565068493</v>
      </c>
      <c r="U23" s="3">
        <f>IF(H23&lt;&gt;"", STANDARDIZE(H23, QBPats!B$2, QBPats!B$3), "")</f>
        <v>-2.076399395</v>
      </c>
      <c r="V23" s="3">
        <f>IF(I23&lt;&gt;"", STANDARDIZE(I23, QBPats!C$2, QBPats!C$3), "")</f>
        <v>-0.1153846154</v>
      </c>
      <c r="W23" s="3">
        <f>IF(J23&lt;&gt;"", STANDARDIZE(J23, QBPats!D$2, QBPats!D$3), "")</f>
        <v>-0.5078125</v>
      </c>
      <c r="X23" s="3">
        <f>IF(K23&lt;&gt;"", -1*STANDARDIZE(K23, QBPats!E$2, QBPats!E$3), "")</f>
        <v>1.333333333</v>
      </c>
      <c r="Y23" s="3">
        <f>IF(L23&lt;&gt;"", -1*STANDARDIZE(L23, QBPats!F$2, QBPats!F$3), "")</f>
        <v>1.230769231</v>
      </c>
      <c r="Z23" s="3">
        <f>IF(M23&lt;&gt;"", -1*STANDARDIZE(M23, QBPats!G$2, QBPats!G$3), "")</f>
        <v>0.875</v>
      </c>
      <c r="AA23" s="3">
        <f>IF(N23&lt;&gt;"", STANDARDIZE(N23, QBPats!H$2, QBPats!H$3), "")</f>
        <v>1</v>
      </c>
      <c r="AB23" s="3">
        <f>IF(O23&lt;&gt;"", STANDARDIZE(O23, QBPats!I$2, QBPats!I$3), "")</f>
        <v>2.478184991</v>
      </c>
      <c r="AC23" s="3">
        <f>IF(P23&lt;&gt;"", -1*STANDARDIZE(P23, QBPats!J$2, QBPats!J$3), "")</f>
        <v>-0.5333333333</v>
      </c>
      <c r="AD23" s="3">
        <f>IF(Q23&lt;&gt;"", -1*STANDARDIZE(Q23, QBPats!K$2, QBPats!K$3), "")</f>
        <v>-0.4166666667</v>
      </c>
    </row>
  </sheetData>
  <conditionalFormatting sqref="G1">
    <cfRule type="colorScale" priority="1">
      <colorScale>
        <cfvo type="min"/>
        <cfvo type="formula" val="71.61"/>
        <cfvo type="max"/>
        <color rgb="FFE67C73"/>
        <color rgb="FFFFFFFF"/>
        <color rgb="FF57BB8A"/>
      </colorScale>
    </cfRule>
  </conditionalFormatting>
  <conditionalFormatting sqref="H1">
    <cfRule type="colorScale" priority="2">
      <colorScale>
        <cfvo type="min"/>
        <cfvo type="formula" val="201.06"/>
        <cfvo type="max"/>
        <color rgb="FFE67C73"/>
        <color rgb="FFFFFFFF"/>
        <color rgb="FF57BB8A"/>
      </colorScale>
    </cfRule>
  </conditionalFormatting>
  <conditionalFormatting sqref="M1">
    <cfRule type="colorScale" priority="3">
      <colorScale>
        <cfvo type="min"/>
        <cfvo type="formula" val="4.44"/>
        <cfvo type="max"/>
        <color rgb="FF57BB8A"/>
        <color rgb="FFFFFFFF"/>
        <color rgb="FFE67C73"/>
      </colorScale>
    </cfRule>
  </conditionalFormatting>
  <conditionalFormatting sqref="L1">
    <cfRule type="colorScale" priority="4">
      <colorScale>
        <cfvo type="min"/>
        <cfvo type="formula" val="2.59"/>
        <cfvo type="max"/>
        <color rgb="FF57BB8A"/>
        <color rgb="FFFFFFFF"/>
        <color rgb="FFE67C73"/>
      </colorScale>
    </cfRule>
  </conditionalFormatting>
  <conditionalFormatting sqref="K1">
    <cfRule type="colorScale" priority="5">
      <colorScale>
        <cfvo type="min"/>
        <cfvo type="formula" val="1.55"/>
        <cfvo type="max"/>
        <color rgb="FF57BB8A"/>
        <color rgb="FFFFFFFF"/>
        <color rgb="FFE67C73"/>
      </colorScale>
    </cfRule>
  </conditionalFormatting>
  <conditionalFormatting sqref="P1">
    <cfRule type="colorScale" priority="6">
      <colorScale>
        <cfvo type="min"/>
        <cfvo type="formula" val="4.18"/>
        <cfvo type="max"/>
        <color rgb="FF57BB8A"/>
        <color rgb="FFFFFFFF"/>
        <color rgb="FFE67C73"/>
      </colorScale>
    </cfRule>
  </conditionalFormatting>
  <conditionalFormatting sqref="N1">
    <cfRule type="colorScale" priority="7">
      <colorScale>
        <cfvo type="min"/>
        <cfvo type="formula" val="36.31"/>
        <cfvo type="max"/>
        <color rgb="FFE67C73"/>
        <color rgb="FFFFFFFF"/>
        <color rgb="FF57BB8A"/>
      </colorScale>
    </cfRule>
  </conditionalFormatting>
  <conditionalFormatting sqref="O1">
    <cfRule type="colorScale" priority="8">
      <colorScale>
        <cfvo type="min"/>
        <cfvo type="formula" val="121.47"/>
        <cfvo type="max"/>
        <color rgb="FFE67C73"/>
        <color rgb="FFFFFFFF"/>
        <color rgb="FF57BB8A"/>
      </colorScale>
    </cfRule>
  </conditionalFormatting>
  <conditionalFormatting sqref="I1">
    <cfRule type="colorScale" priority="9">
      <colorScale>
        <cfvo type="min"/>
        <cfvo type="formula" val="31.23"/>
        <cfvo type="max"/>
        <color rgb="FFE67C73"/>
        <color rgb="FFFFFFFF"/>
        <color rgb="FF57BB8A"/>
      </colorScale>
    </cfRule>
  </conditionalFormatting>
  <conditionalFormatting sqref="J1">
    <cfRule type="colorScale" priority="10">
      <colorScale>
        <cfvo type="min"/>
        <cfvo type="formula" val="9.48"/>
        <cfvo type="max"/>
        <color rgb="FFE67C73"/>
        <color rgb="FFFFFFFF"/>
        <color rgb="FF57BB8A"/>
      </colorScale>
    </cfRule>
  </conditionalFormatting>
  <conditionalFormatting sqref="G1:G23">
    <cfRule type="colorScale" priority="11">
      <colorScale>
        <cfvo type="min"/>
        <cfvo type="formula" val="75.58"/>
        <cfvo type="max"/>
        <color rgb="FFE67C73"/>
        <color rgb="FFFFFFFF"/>
        <color rgb="FF57BB8A"/>
      </colorScale>
    </cfRule>
  </conditionalFormatting>
  <conditionalFormatting sqref="H1:H23">
    <cfRule type="colorScale" priority="12">
      <colorScale>
        <cfvo type="min"/>
        <cfvo type="formula" val="225.45"/>
        <cfvo type="max"/>
        <color rgb="FFE67C73"/>
        <color rgb="FFFFFFFF"/>
        <color rgb="FF57BB8A"/>
      </colorScale>
    </cfRule>
  </conditionalFormatting>
  <conditionalFormatting sqref="I1:I23">
    <cfRule type="colorScale" priority="13">
      <colorScale>
        <cfvo type="min"/>
        <cfvo type="formula" val="32.29"/>
        <cfvo type="max"/>
        <color rgb="FFE67C73"/>
        <color rgb="FFFFFFFF"/>
        <color rgb="FF57BB8A"/>
      </colorScale>
    </cfRule>
  </conditionalFormatting>
  <conditionalFormatting sqref="J1:J23">
    <cfRule type="colorScale" priority="14">
      <colorScale>
        <cfvo type="min"/>
        <cfvo type="formula" val="9.45"/>
        <cfvo type="max"/>
        <color rgb="FFE67C73"/>
        <color rgb="FFFFFFFF"/>
        <color rgb="FF57BB8A"/>
      </colorScale>
    </cfRule>
  </conditionalFormatting>
  <conditionalFormatting sqref="K1:K23">
    <cfRule type="colorScale" priority="15">
      <colorScale>
        <cfvo type="min"/>
        <cfvo type="formula" val="1.71"/>
        <cfvo type="max"/>
        <color rgb="FF57BB8A"/>
        <color rgb="FFFFFFFF"/>
        <color rgb="FFE67C73"/>
      </colorScale>
    </cfRule>
  </conditionalFormatting>
  <conditionalFormatting sqref="L1:L23">
    <cfRule type="colorScale" priority="16">
      <colorScale>
        <cfvo type="min"/>
        <cfvo type="formula" val="2.85"/>
        <cfvo type="max"/>
        <color rgb="FF57BB8A"/>
        <color rgb="FFFFFFFF"/>
        <color rgb="FFE67C73"/>
      </colorScale>
    </cfRule>
  </conditionalFormatting>
  <conditionalFormatting sqref="M1:M23">
    <cfRule type="colorScale" priority="17">
      <colorScale>
        <cfvo type="min"/>
        <cfvo type="formula" val="4.91"/>
        <cfvo type="max"/>
        <color rgb="FF57BB8A"/>
        <color rgb="FFFFFFFF"/>
        <color rgb="FFE67C73"/>
      </colorScale>
    </cfRule>
  </conditionalFormatting>
  <conditionalFormatting sqref="N1:N23">
    <cfRule type="colorScale" priority="18">
      <colorScale>
        <cfvo type="min"/>
        <cfvo type="formula" val="30.35"/>
        <cfvo type="max"/>
        <color rgb="FFE67C73"/>
        <color rgb="FFFFFFFF"/>
        <color rgb="FF57BB8A"/>
      </colorScale>
    </cfRule>
  </conditionalFormatting>
  <conditionalFormatting sqref="O1:O23">
    <cfRule type="colorScale" priority="19">
      <colorScale>
        <cfvo type="min"/>
        <cfvo type="formula" val="108.8"/>
        <cfvo type="max"/>
        <color rgb="FFE67C73"/>
        <color rgb="FFFFFFFF"/>
        <color rgb="FF57BB8A"/>
      </colorScale>
    </cfRule>
  </conditionalFormatting>
  <conditionalFormatting sqref="P1:P23">
    <cfRule type="colorScale" priority="20">
      <colorScale>
        <cfvo type="min"/>
        <cfvo type="formula" val="4.31"/>
        <cfvo type="max"/>
        <color rgb="FF57BB8A"/>
        <color rgb="FFFFFFFF"/>
        <color rgb="FFE67C73"/>
      </colorScale>
    </cfRule>
  </conditionalFormatting>
  <conditionalFormatting sqref="Q1:Q23">
    <cfRule type="colorScale" priority="21">
      <colorScale>
        <cfvo type="min"/>
        <cfvo type="formula" val="7.13"/>
        <cfvo type="max"/>
        <color rgb="FF57BB8A"/>
        <color rgb="FFFFFFFF"/>
        <color rgb="FFE67C73"/>
      </colorScale>
    </cfRule>
  </conditionalFormatting>
  <conditionalFormatting sqref="R1:R23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1:S23">
    <cfRule type="colorScale" priority="2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97</v>
      </c>
      <c r="D1" s="1" t="s">
        <v>9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77.34</v>
      </c>
      <c r="B2" s="1">
        <v>316.71</v>
      </c>
      <c r="C2" s="1">
        <v>33.71</v>
      </c>
      <c r="D2" s="1">
        <v>9.73</v>
      </c>
      <c r="E2" s="1">
        <v>26.4</v>
      </c>
      <c r="F2" s="1">
        <v>1.83</v>
      </c>
      <c r="G2" s="1">
        <v>3.01</v>
      </c>
      <c r="H2" s="1">
        <v>5.25</v>
      </c>
      <c r="I2" s="1">
        <v>29.88</v>
      </c>
      <c r="J2" s="1">
        <v>103.38</v>
      </c>
      <c r="K2" s="1">
        <v>4.75</v>
      </c>
      <c r="L2" s="1">
        <v>7.85</v>
      </c>
    </row>
    <row r="3">
      <c r="A3" s="1">
        <v>1.48</v>
      </c>
      <c r="B3" s="1">
        <v>15.35</v>
      </c>
      <c r="C3" s="1">
        <v>0.74</v>
      </c>
      <c r="D3" s="1">
        <v>0.7</v>
      </c>
      <c r="E3" s="1">
        <v>4.31</v>
      </c>
      <c r="F3" s="1">
        <v>0.05</v>
      </c>
      <c r="G3" s="1">
        <v>0.11</v>
      </c>
      <c r="H3" s="1">
        <v>0.15</v>
      </c>
      <c r="I3" s="1">
        <v>3.1</v>
      </c>
      <c r="J3" s="1">
        <v>5.17</v>
      </c>
      <c r="K3" s="1">
        <v>0.22</v>
      </c>
      <c r="L3" s="1">
        <v>0.32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0"/>
    <col customWidth="1" min="2" max="2" width="14.86"/>
    <col customWidth="1" min="3" max="3" width="7.86"/>
    <col customWidth="1" min="4" max="4" width="7.29"/>
    <col customWidth="1" min="5" max="5" width="20.0"/>
    <col customWidth="1" min="6" max="6" width="5.57"/>
    <col customWidth="1" min="7" max="7" width="10.71"/>
    <col customWidth="1" min="8" max="11" width="7.0"/>
    <col customWidth="1" min="12" max="12" width="6.57"/>
    <col customWidth="1" min="13" max="14" width="7.71"/>
    <col customWidth="1" min="15" max="15" width="7.57"/>
    <col customWidth="1" min="16" max="16" width="4.86"/>
    <col customWidth="1" min="17" max="17" width="6.29"/>
    <col customWidth="1" min="18" max="32" width="7.0"/>
  </cols>
  <sheetData>
    <row r="1">
      <c r="A1" s="5" t="s">
        <v>0</v>
      </c>
      <c r="B1" s="5" t="s">
        <v>1</v>
      </c>
      <c r="C1" s="5" t="s">
        <v>2</v>
      </c>
      <c r="D1" s="12" t="s">
        <v>609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6" t="s">
        <v>104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2" t="s">
        <v>105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106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</row>
    <row r="2">
      <c r="A2" s="1" t="s">
        <v>511</v>
      </c>
      <c r="B2" s="1" t="s">
        <v>512</v>
      </c>
      <c r="C2" s="1" t="s">
        <v>513</v>
      </c>
      <c r="E2" s="1" t="s">
        <v>76</v>
      </c>
      <c r="F2" s="1">
        <v>9.0</v>
      </c>
      <c r="G2" s="1">
        <v>1.0</v>
      </c>
      <c r="H2" s="1">
        <v>76.25</v>
      </c>
      <c r="I2" s="1">
        <v>304.0</v>
      </c>
      <c r="J2" s="1">
        <v>33.0</v>
      </c>
      <c r="K2" s="6">
        <v>10.5</v>
      </c>
      <c r="L2" s="6">
        <v>33.0</v>
      </c>
      <c r="M2" s="6">
        <v>1.68</v>
      </c>
      <c r="N2" s="6">
        <v>2.89</v>
      </c>
      <c r="O2" s="6">
        <v>4.91</v>
      </c>
      <c r="P2" s="6">
        <v>33.0</v>
      </c>
      <c r="Q2" s="6">
        <v>112.0</v>
      </c>
      <c r="R2" s="6">
        <v>4.45</v>
      </c>
      <c r="S2" s="6">
        <v>7.48</v>
      </c>
      <c r="T2" s="2">
        <f t="shared" ref="T2:T79" si="1">sum(U2:AF2)</f>
        <v>15.258017</v>
      </c>
      <c r="U2" s="13">
        <f>IF(H2&lt;&gt;"", STANDARDIZE(H2, iOLPats!A$2, iOLPats!A$3), "")</f>
        <v>0.875</v>
      </c>
      <c r="V2" s="13">
        <f>IF(I2&lt;&gt;"", STANDARDIZE(I2, iOLPats!B$2, iOLPats!B$3), "")</f>
        <v>-0.302759135</v>
      </c>
      <c r="W2" s="13">
        <f>IF(J2&lt;&gt;"", STANDARDIZE(J2, iOLPats!C$2, iOLPats!C$3), "")</f>
        <v>0.5510204082</v>
      </c>
      <c r="X2" s="13">
        <f>IF(K2&lt;&gt;"", STANDARDIZE(K2, iOLPats!D$2, iOLPats!D$3), "")</f>
        <v>0.8732394366</v>
      </c>
      <c r="Y2" s="13">
        <f>IF(L2&lt;&gt;"", STANDARDIZE(L2, iOLPats!E$2, iOLPats!E$3), "")</f>
        <v>2.098930481</v>
      </c>
      <c r="Z2" s="13">
        <f>IF(M2&lt;&gt;"", -STANDARDIZE(M2, iOLPats!F$2, iOLPats!F$3), "")</f>
        <v>2.166666667</v>
      </c>
      <c r="AA2" s="13">
        <f>IF(N2&lt;&gt;"", -STANDARDIZE(N2, iOLPats!G$2, iOLPats!G$3), "")</f>
        <v>1.3</v>
      </c>
      <c r="AB2" s="13">
        <f>IF(O2&lt;&gt;"", -STANDARDIZE(O2, iOLPats!H$2, iOLPats!H$3), "")</f>
        <v>2</v>
      </c>
      <c r="AC2" s="13">
        <f>IF(P2&lt;&gt;"", STANDARDIZE(P2, iOLPats!I$2, iOLPats!I$3), "")</f>
        <v>2.353448276</v>
      </c>
      <c r="AD2" s="13">
        <f>IF(Q2&lt;&gt;"", STANDARDIZE(Q2, iOLPats!J$2, iOLPats!J$3), "")</f>
        <v>1.832727273</v>
      </c>
      <c r="AE2" s="13">
        <f>IF(R2&lt;&gt;"", -STANDARDIZE(R2, iOLPats!K$2, iOLPats!K$3), "")</f>
        <v>0.92</v>
      </c>
      <c r="AF2" s="13">
        <f>IF(S2&lt;&gt;"", -STANDARDIZE(S2, iOLPats!L$2, iOLPats!L$3), "")</f>
        <v>0.5897435897</v>
      </c>
    </row>
    <row r="3">
      <c r="A3" s="1" t="s">
        <v>119</v>
      </c>
      <c r="B3" s="1" t="s">
        <v>78</v>
      </c>
      <c r="C3" s="1" t="s">
        <v>513</v>
      </c>
      <c r="D3" s="1" t="s">
        <v>510</v>
      </c>
      <c r="E3" s="1" t="s">
        <v>313</v>
      </c>
      <c r="F3" s="1">
        <v>57.0</v>
      </c>
      <c r="G3" s="14">
        <v>2.0</v>
      </c>
      <c r="H3" s="1">
        <v>77.5</v>
      </c>
      <c r="I3" s="1">
        <v>321.0</v>
      </c>
      <c r="J3" s="1">
        <v>33.75</v>
      </c>
      <c r="K3" s="6">
        <v>10.0</v>
      </c>
      <c r="L3" s="6">
        <v>32.0</v>
      </c>
      <c r="M3" s="6">
        <v>1.75</v>
      </c>
      <c r="N3" s="6">
        <v>3.01</v>
      </c>
      <c r="O3" s="6">
        <v>5.11</v>
      </c>
      <c r="P3" s="6">
        <v>31.0</v>
      </c>
      <c r="Q3" s="6">
        <v>112.0</v>
      </c>
      <c r="R3" s="6">
        <v>4.82</v>
      </c>
      <c r="S3" s="6">
        <v>7.43</v>
      </c>
      <c r="T3" s="2">
        <f t="shared" si="1"/>
        <v>11.76435074</v>
      </c>
      <c r="U3" s="13">
        <f>IF(H3&lt;&gt;"", STANDARDIZE(H3, iOLPats!A$2, iOLPats!A$3), "")</f>
        <v>2.076923077</v>
      </c>
      <c r="V3" s="13">
        <f>IF(I3&lt;&gt;"", STANDARDIZE(I3, iOLPats!B$2, iOLPats!B$3), "")</f>
        <v>0.9649515287</v>
      </c>
      <c r="W3" s="13">
        <f>IF(J3&lt;&gt;"", STANDARDIZE(J3, iOLPats!C$2, iOLPats!C$3), "")</f>
        <v>1.316326531</v>
      </c>
      <c r="X3" s="13">
        <f>IF(K3&lt;&gt;"", STANDARDIZE(K3, iOLPats!D$2, iOLPats!D$3), "")</f>
        <v>0.1690140845</v>
      </c>
      <c r="Y3" s="13">
        <f>IF(L3&lt;&gt;"", STANDARDIZE(L3, iOLPats!E$2, iOLPats!E$3), "")</f>
        <v>1.831550802</v>
      </c>
      <c r="Z3" s="13">
        <f>IF(M3&lt;&gt;"", -STANDARDIZE(M3, iOLPats!F$2, iOLPats!F$3), "")</f>
        <v>1</v>
      </c>
      <c r="AA3" s="13">
        <f>IF(N3&lt;&gt;"", -STANDARDIZE(N3, iOLPats!G$2, iOLPats!G$3), "")</f>
        <v>0.1</v>
      </c>
      <c r="AB3" s="13">
        <f>IF(O3&lt;&gt;"", -STANDARDIZE(O3, iOLPats!H$2, iOLPats!H$3), "")</f>
        <v>0.8235294118</v>
      </c>
      <c r="AC3" s="13">
        <f>IF(P3&lt;&gt;"", STANDARDIZE(P3, iOLPats!I$2, iOLPats!I$3), "")</f>
        <v>1.49137931</v>
      </c>
      <c r="AD3" s="13">
        <f>IF(Q3&lt;&gt;"", STANDARDIZE(Q3, iOLPats!J$2, iOLPats!J$3), "")</f>
        <v>1.832727273</v>
      </c>
      <c r="AE3" s="13">
        <f>IF(R3&lt;&gt;"", -STANDARDIZE(R3, iOLPats!K$2, iOLPats!K$3), "")</f>
        <v>-0.56</v>
      </c>
      <c r="AF3" s="13">
        <f>IF(S3&lt;&gt;"", -STANDARDIZE(S3, iOLPats!L$2, iOLPats!L$3), "")</f>
        <v>0.7179487179</v>
      </c>
    </row>
    <row r="4">
      <c r="A4" s="1" t="s">
        <v>610</v>
      </c>
      <c r="B4" s="1" t="s">
        <v>557</v>
      </c>
      <c r="C4" s="1" t="s">
        <v>513</v>
      </c>
      <c r="D4" s="1" t="s">
        <v>611</v>
      </c>
      <c r="E4" s="1" t="s">
        <v>310</v>
      </c>
      <c r="F4" s="1">
        <v>143.0</v>
      </c>
      <c r="G4" s="14">
        <v>4.0</v>
      </c>
      <c r="H4" s="1">
        <v>73.875</v>
      </c>
      <c r="I4" s="1">
        <v>305.0</v>
      </c>
      <c r="J4" s="1">
        <v>32.25</v>
      </c>
      <c r="K4" s="6">
        <v>10.125</v>
      </c>
      <c r="L4" s="6">
        <v>25.0</v>
      </c>
      <c r="M4" s="6">
        <v>1.69</v>
      </c>
      <c r="N4" s="6">
        <v>2.81</v>
      </c>
      <c r="O4" s="6">
        <v>4.89</v>
      </c>
      <c r="P4" s="6">
        <v>35.5</v>
      </c>
      <c r="Q4" s="6">
        <v>119.0</v>
      </c>
      <c r="R4" s="6">
        <v>4.67</v>
      </c>
      <c r="S4" s="6">
        <v>7.79</v>
      </c>
      <c r="T4" s="2">
        <f t="shared" si="1"/>
        <v>11.04284387</v>
      </c>
      <c r="U4" s="13">
        <f>IF(H4&lt;&gt;"", STANDARDIZE(H4, iOLPats!A$2, iOLPats!A$3), "")</f>
        <v>-1.408653846</v>
      </c>
      <c r="V4" s="13">
        <f>IF(I4&lt;&gt;"", STANDARDIZE(I4, iOLPats!B$2, iOLPats!B$3), "")</f>
        <v>-0.2281879195</v>
      </c>
      <c r="W4" s="13">
        <f>IF(J4&lt;&gt;"", STANDARDIZE(J4, iOLPats!C$2, iOLPats!C$3), "")</f>
        <v>-0.2142857143</v>
      </c>
      <c r="X4" s="13">
        <f>IF(K4&lt;&gt;"", STANDARDIZE(K4, iOLPats!D$2, iOLPats!D$3), "")</f>
        <v>0.3450704225</v>
      </c>
      <c r="Y4" s="13">
        <f>IF(L4&lt;&gt;"", STANDARDIZE(L4, iOLPats!E$2, iOLPats!E$3), "")</f>
        <v>-0.04010695187</v>
      </c>
      <c r="Z4" s="13">
        <f>IF(M4&lt;&gt;"", -STANDARDIZE(M4, iOLPats!F$2, iOLPats!F$3), "")</f>
        <v>2</v>
      </c>
      <c r="AA4" s="13">
        <f>IF(N4&lt;&gt;"", -STANDARDIZE(N4, iOLPats!G$2, iOLPats!G$3), "")</f>
        <v>2.1</v>
      </c>
      <c r="AB4" s="13">
        <f>IF(O4&lt;&gt;"", -STANDARDIZE(O4, iOLPats!H$2, iOLPats!H$3), "")</f>
        <v>2.117647059</v>
      </c>
      <c r="AC4" s="13">
        <f>IF(P4&lt;&gt;"", STANDARDIZE(P4, iOLPats!I$2, iOLPats!I$3), "")</f>
        <v>3.431034483</v>
      </c>
      <c r="AD4" s="13">
        <f>IF(Q4&lt;&gt;"", STANDARDIZE(Q4, iOLPats!J$2, iOLPats!J$3), "")</f>
        <v>3.105454545</v>
      </c>
      <c r="AE4" s="13">
        <f>IF(R4&lt;&gt;"", -STANDARDIZE(R4, iOLPats!K$2, iOLPats!K$3), "")</f>
        <v>0.04</v>
      </c>
      <c r="AF4" s="13">
        <f>IF(S4&lt;&gt;"", -STANDARDIZE(S4, iOLPats!L$2, iOLPats!L$3), "")</f>
        <v>-0.2051282051</v>
      </c>
    </row>
    <row r="5">
      <c r="A5" s="1" t="s">
        <v>612</v>
      </c>
      <c r="B5" s="1" t="s">
        <v>613</v>
      </c>
      <c r="C5" s="1" t="s">
        <v>611</v>
      </c>
      <c r="D5" s="1" t="s">
        <v>513</v>
      </c>
      <c r="E5" s="1" t="s">
        <v>614</v>
      </c>
      <c r="F5" s="1">
        <v>162.0</v>
      </c>
      <c r="G5" s="14">
        <v>5.0</v>
      </c>
      <c r="H5" s="1">
        <v>74.875</v>
      </c>
      <c r="I5" s="1">
        <v>320.0</v>
      </c>
      <c r="J5" s="1">
        <v>33.375</v>
      </c>
      <c r="K5" s="6">
        <v>10.25</v>
      </c>
      <c r="M5" s="6">
        <v>1.73</v>
      </c>
      <c r="N5" s="6">
        <v>2.88</v>
      </c>
      <c r="O5" s="6">
        <v>4.99</v>
      </c>
      <c r="P5" s="6">
        <v>32.0</v>
      </c>
      <c r="Q5" s="6">
        <v>111.0</v>
      </c>
      <c r="R5" s="6">
        <v>4.58</v>
      </c>
      <c r="S5" s="6">
        <v>7.54</v>
      </c>
      <c r="T5" s="2">
        <f t="shared" si="1"/>
        <v>10.57003058</v>
      </c>
      <c r="U5" s="13">
        <f>IF(H5&lt;&gt;"", STANDARDIZE(H5, iOLPats!A$2, iOLPats!A$3), "")</f>
        <v>-0.4471153846</v>
      </c>
      <c r="V5" s="13">
        <f>IF(I5&lt;&gt;"", STANDARDIZE(I5, iOLPats!B$2, iOLPats!B$3), "")</f>
        <v>0.8903803132</v>
      </c>
      <c r="W5" s="13">
        <f>IF(J5&lt;&gt;"", STANDARDIZE(J5, iOLPats!C$2, iOLPats!C$3), "")</f>
        <v>0.9336734694</v>
      </c>
      <c r="X5" s="13">
        <f>IF(K5&lt;&gt;"", STANDARDIZE(K5, iOLPats!D$2, iOLPats!D$3), "")</f>
        <v>0.5211267606</v>
      </c>
      <c r="Y5" s="13" t="str">
        <f>IF(L5&lt;&gt;"", STANDARDIZE(L5, iOLPats!E$2, iOLPats!E$3), "")</f>
        <v/>
      </c>
      <c r="Z5" s="13">
        <f>IF(M5&lt;&gt;"", -STANDARDIZE(M5, iOLPats!F$2, iOLPats!F$3), "")</f>
        <v>1.333333333</v>
      </c>
      <c r="AA5" s="13">
        <f>IF(N5&lt;&gt;"", -STANDARDIZE(N5, iOLPats!G$2, iOLPats!G$3), "")</f>
        <v>1.4</v>
      </c>
      <c r="AB5" s="13">
        <f>IF(O5&lt;&gt;"", -STANDARDIZE(O5, iOLPats!H$2, iOLPats!H$3), "")</f>
        <v>1.529411765</v>
      </c>
      <c r="AC5" s="13">
        <f>IF(P5&lt;&gt;"", STANDARDIZE(P5, iOLPats!I$2, iOLPats!I$3), "")</f>
        <v>1.922413793</v>
      </c>
      <c r="AD5" s="13">
        <f>IF(Q5&lt;&gt;"", STANDARDIZE(Q5, iOLPats!J$2, iOLPats!J$3), "")</f>
        <v>1.650909091</v>
      </c>
      <c r="AE5" s="13">
        <f>IF(R5&lt;&gt;"", -STANDARDIZE(R5, iOLPats!K$2, iOLPats!K$3), "")</f>
        <v>0.4</v>
      </c>
      <c r="AF5" s="13">
        <f>IF(S5&lt;&gt;"", -STANDARDIZE(S5, iOLPats!L$2, iOLPats!L$3), "")</f>
        <v>0.4358974359</v>
      </c>
    </row>
    <row r="6">
      <c r="A6" s="1" t="s">
        <v>615</v>
      </c>
      <c r="B6" s="1" t="s">
        <v>616</v>
      </c>
      <c r="C6" s="1" t="s">
        <v>611</v>
      </c>
      <c r="D6" s="1" t="s">
        <v>513</v>
      </c>
      <c r="E6" s="1" t="s">
        <v>170</v>
      </c>
      <c r="F6" s="1">
        <v>36.0</v>
      </c>
      <c r="G6" s="4">
        <v>44198.0</v>
      </c>
      <c r="H6" s="1">
        <v>76.25</v>
      </c>
      <c r="I6" s="1">
        <v>302.0</v>
      </c>
      <c r="J6" s="1">
        <v>32.5</v>
      </c>
      <c r="K6" s="6">
        <v>9.625</v>
      </c>
      <c r="L6" s="6">
        <v>29.0</v>
      </c>
      <c r="M6" s="6">
        <v>1.71</v>
      </c>
      <c r="N6" s="6">
        <v>2.9</v>
      </c>
      <c r="O6" s="6">
        <v>5.11</v>
      </c>
      <c r="P6" s="6">
        <v>33.0</v>
      </c>
      <c r="Q6" s="6">
        <v>112.0</v>
      </c>
      <c r="R6" s="6">
        <v>4.49</v>
      </c>
      <c r="S6" s="6">
        <v>7.5</v>
      </c>
      <c r="T6" s="2">
        <f t="shared" si="1"/>
        <v>10.30900476</v>
      </c>
      <c r="U6" s="13">
        <f>IF(H6&lt;&gt;"", STANDARDIZE(H6, iOLPats!A$2, iOLPats!A$3), "")</f>
        <v>0.875</v>
      </c>
      <c r="V6" s="13">
        <f>IF(I6&lt;&gt;"", STANDARDIZE(I6, iOLPats!B$2, iOLPats!B$3), "")</f>
        <v>-0.451901566</v>
      </c>
      <c r="W6" s="13">
        <f>IF(J6&lt;&gt;"", STANDARDIZE(J6, iOLPats!C$2, iOLPats!C$3), "")</f>
        <v>0.04081632653</v>
      </c>
      <c r="X6" s="13">
        <f>IF(K6&lt;&gt;"", STANDARDIZE(K6, iOLPats!D$2, iOLPats!D$3), "")</f>
        <v>-0.3591549296</v>
      </c>
      <c r="Y6" s="13">
        <f>IF(L6&lt;&gt;"", STANDARDIZE(L6, iOLPats!E$2, iOLPats!E$3), "")</f>
        <v>1.029411765</v>
      </c>
      <c r="Z6" s="13">
        <f>IF(M6&lt;&gt;"", -STANDARDIZE(M6, iOLPats!F$2, iOLPats!F$3), "")</f>
        <v>1.666666667</v>
      </c>
      <c r="AA6" s="13">
        <f>IF(N6&lt;&gt;"", -STANDARDIZE(N6, iOLPats!G$2, iOLPats!G$3), "")</f>
        <v>1.2</v>
      </c>
      <c r="AB6" s="13">
        <f>IF(O6&lt;&gt;"", -STANDARDIZE(O6, iOLPats!H$2, iOLPats!H$3), "")</f>
        <v>0.8235294118</v>
      </c>
      <c r="AC6" s="13">
        <f>IF(P6&lt;&gt;"", STANDARDIZE(P6, iOLPats!I$2, iOLPats!I$3), "")</f>
        <v>2.353448276</v>
      </c>
      <c r="AD6" s="13">
        <f>IF(Q6&lt;&gt;"", STANDARDIZE(Q6, iOLPats!J$2, iOLPats!J$3), "")</f>
        <v>1.832727273</v>
      </c>
      <c r="AE6" s="13">
        <f>IF(R6&lt;&gt;"", -STANDARDIZE(R6, iOLPats!K$2, iOLPats!K$3), "")</f>
        <v>0.76</v>
      </c>
      <c r="AF6" s="13">
        <f>IF(S6&lt;&gt;"", -STANDARDIZE(S6, iOLPats!L$2, iOLPats!L$3), "")</f>
        <v>0.5384615385</v>
      </c>
    </row>
    <row r="7">
      <c r="A7" s="1" t="s">
        <v>590</v>
      </c>
      <c r="B7" s="1" t="s">
        <v>617</v>
      </c>
      <c r="C7" s="1" t="s">
        <v>513</v>
      </c>
      <c r="D7" s="1" t="s">
        <v>510</v>
      </c>
      <c r="E7" s="1" t="s">
        <v>453</v>
      </c>
      <c r="F7" s="1">
        <v>77.0</v>
      </c>
      <c r="G7" s="4">
        <v>44230.0</v>
      </c>
      <c r="H7" s="1">
        <v>78.25</v>
      </c>
      <c r="I7" s="1">
        <v>343.0</v>
      </c>
      <c r="J7" s="1">
        <v>33.75</v>
      </c>
      <c r="K7" s="6">
        <v>9.75</v>
      </c>
      <c r="L7" s="6">
        <v>30.0</v>
      </c>
      <c r="M7" s="6">
        <v>1.77</v>
      </c>
      <c r="N7" s="6">
        <v>2.91</v>
      </c>
      <c r="O7" s="6">
        <v>5.05</v>
      </c>
      <c r="P7" s="6">
        <v>28.0</v>
      </c>
      <c r="Q7" s="6">
        <v>102.0</v>
      </c>
      <c r="R7" s="6">
        <v>4.88</v>
      </c>
      <c r="T7" s="2">
        <f t="shared" si="1"/>
        <v>10.18957315</v>
      </c>
      <c r="U7" s="13">
        <f>IF(H7&lt;&gt;"", STANDARDIZE(H7, iOLPats!A$2, iOLPats!A$3), "")</f>
        <v>2.798076923</v>
      </c>
      <c r="V7" s="13">
        <f>IF(I7&lt;&gt;"", STANDARDIZE(I7, iOLPats!B$2, iOLPats!B$3), "")</f>
        <v>2.60551827</v>
      </c>
      <c r="W7" s="13">
        <f>IF(J7&lt;&gt;"", STANDARDIZE(J7, iOLPats!C$2, iOLPats!C$3), "")</f>
        <v>1.316326531</v>
      </c>
      <c r="X7" s="13">
        <f>IF(K7&lt;&gt;"", STANDARDIZE(K7, iOLPats!D$2, iOLPats!D$3), "")</f>
        <v>-0.1830985915</v>
      </c>
      <c r="Y7" s="13">
        <f>IF(L7&lt;&gt;"", STANDARDIZE(L7, iOLPats!E$2, iOLPats!E$3), "")</f>
        <v>1.296791444</v>
      </c>
      <c r="Z7" s="13">
        <f>IF(M7&lt;&gt;"", -STANDARDIZE(M7, iOLPats!F$2, iOLPats!F$3), "")</f>
        <v>0.6666666667</v>
      </c>
      <c r="AA7" s="13">
        <f>IF(N7&lt;&gt;"", -STANDARDIZE(N7, iOLPats!G$2, iOLPats!G$3), "")</f>
        <v>1.1</v>
      </c>
      <c r="AB7" s="13">
        <f>IF(O7&lt;&gt;"", -STANDARDIZE(O7, iOLPats!H$2, iOLPats!H$3), "")</f>
        <v>1.176470588</v>
      </c>
      <c r="AC7" s="13">
        <f>IF(P7&lt;&gt;"", STANDARDIZE(P7, iOLPats!I$2, iOLPats!I$3), "")</f>
        <v>0.1982758621</v>
      </c>
      <c r="AD7" s="13">
        <f>IF(Q7&lt;&gt;"", STANDARDIZE(Q7, iOLPats!J$2, iOLPats!J$3), "")</f>
        <v>0.01454545455</v>
      </c>
      <c r="AE7" s="13">
        <f>IF(R7&lt;&gt;"", -STANDARDIZE(R7, iOLPats!K$2, iOLPats!K$3), "")</f>
        <v>-0.8</v>
      </c>
      <c r="AF7" s="13" t="str">
        <f>IF(S7&lt;&gt;"", -STANDARDIZE(S7, iOLPats!L$2, iOLPats!L$3), "")</f>
        <v/>
      </c>
    </row>
    <row r="8">
      <c r="A8" s="1" t="s">
        <v>461</v>
      </c>
      <c r="B8" s="1" t="s">
        <v>618</v>
      </c>
      <c r="C8" s="1" t="s">
        <v>513</v>
      </c>
      <c r="D8" s="1" t="s">
        <v>510</v>
      </c>
      <c r="E8" s="1" t="s">
        <v>460</v>
      </c>
      <c r="F8" s="1">
        <v>430.0</v>
      </c>
      <c r="H8" s="1">
        <v>77.25</v>
      </c>
      <c r="I8" s="1">
        <v>311.0</v>
      </c>
      <c r="J8" s="1">
        <v>33.25</v>
      </c>
      <c r="K8" s="6">
        <v>9.625</v>
      </c>
      <c r="L8" s="6">
        <v>28.0</v>
      </c>
      <c r="M8" s="6">
        <v>1.78</v>
      </c>
      <c r="N8" s="6">
        <v>3.07</v>
      </c>
      <c r="O8" s="6">
        <v>5.2</v>
      </c>
      <c r="P8" s="6">
        <v>33.0</v>
      </c>
      <c r="Q8" s="6">
        <v>105.0</v>
      </c>
      <c r="R8" s="6">
        <v>4.47</v>
      </c>
      <c r="S8" s="6">
        <v>7.19</v>
      </c>
      <c r="T8" s="2">
        <f t="shared" si="1"/>
        <v>8.645676696</v>
      </c>
      <c r="U8" s="13">
        <f>IF(H8&lt;&gt;"", STANDARDIZE(H8, iOLPats!A$2, iOLPats!A$3), "")</f>
        <v>1.836538462</v>
      </c>
      <c r="V8" s="13">
        <f>IF(I8&lt;&gt;"", STANDARDIZE(I8, iOLPats!B$2, iOLPats!B$3), "")</f>
        <v>0.2192393736</v>
      </c>
      <c r="W8" s="13">
        <f>IF(J8&lt;&gt;"", STANDARDIZE(J8, iOLPats!C$2, iOLPats!C$3), "")</f>
        <v>0.806122449</v>
      </c>
      <c r="X8" s="13">
        <f>IF(K8&lt;&gt;"", STANDARDIZE(K8, iOLPats!D$2, iOLPats!D$3), "")</f>
        <v>-0.3591549296</v>
      </c>
      <c r="Y8" s="13">
        <f>IF(L8&lt;&gt;"", STANDARDIZE(L8, iOLPats!E$2, iOLPats!E$3), "")</f>
        <v>0.7620320856</v>
      </c>
      <c r="Z8" s="13">
        <f>IF(M8&lt;&gt;"", -STANDARDIZE(M8, iOLPats!F$2, iOLPats!F$3), "")</f>
        <v>0.5</v>
      </c>
      <c r="AA8" s="13">
        <f>IF(N8&lt;&gt;"", -STANDARDIZE(N8, iOLPats!G$2, iOLPats!G$3), "")</f>
        <v>-0.5</v>
      </c>
      <c r="AB8" s="13">
        <f>IF(O8&lt;&gt;"", -STANDARDIZE(O8, iOLPats!H$2, iOLPats!H$3), "")</f>
        <v>0.2941176471</v>
      </c>
      <c r="AC8" s="13">
        <f>IF(P8&lt;&gt;"", STANDARDIZE(P8, iOLPats!I$2, iOLPats!I$3), "")</f>
        <v>2.353448276</v>
      </c>
      <c r="AD8" s="13">
        <f>IF(Q8&lt;&gt;"", STANDARDIZE(Q8, iOLPats!J$2, iOLPats!J$3), "")</f>
        <v>0.56</v>
      </c>
      <c r="AE8" s="13">
        <f>IF(R8&lt;&gt;"", -STANDARDIZE(R8, iOLPats!K$2, iOLPats!K$3), "")</f>
        <v>0.84</v>
      </c>
      <c r="AF8" s="13">
        <f>IF(S8&lt;&gt;"", -STANDARDIZE(S8, iOLPats!L$2, iOLPats!L$3), "")</f>
        <v>1.333333333</v>
      </c>
    </row>
    <row r="9">
      <c r="A9" s="1" t="s">
        <v>619</v>
      </c>
      <c r="B9" s="1" t="s">
        <v>620</v>
      </c>
      <c r="C9" s="1" t="s">
        <v>513</v>
      </c>
      <c r="E9" s="1" t="s">
        <v>274</v>
      </c>
      <c r="F9" s="1">
        <v>103.0</v>
      </c>
      <c r="G9" s="14">
        <v>3.0</v>
      </c>
      <c r="H9" s="1">
        <v>75.375</v>
      </c>
      <c r="I9" s="1">
        <v>321.0</v>
      </c>
      <c r="J9" s="1">
        <v>32.375</v>
      </c>
      <c r="K9" s="6">
        <v>9.0</v>
      </c>
      <c r="L9" s="6">
        <v>35.0</v>
      </c>
      <c r="M9" s="6">
        <v>1.75</v>
      </c>
      <c r="N9" s="6">
        <v>2.9</v>
      </c>
      <c r="O9" s="6">
        <v>5.01</v>
      </c>
      <c r="P9" s="6">
        <v>31.5</v>
      </c>
      <c r="Q9" s="6">
        <v>106.0</v>
      </c>
      <c r="T9" s="2">
        <f t="shared" si="1"/>
        <v>8.36660334</v>
      </c>
      <c r="U9" s="13">
        <f>IF(H9&lt;&gt;"", STANDARDIZE(H9, iOLPats!A$2, iOLPats!A$3), "")</f>
        <v>0.03365384615</v>
      </c>
      <c r="V9" s="13">
        <f>IF(I9&lt;&gt;"", STANDARDIZE(I9, iOLPats!B$2, iOLPats!B$3), "")</f>
        <v>0.9649515287</v>
      </c>
      <c r="W9" s="13">
        <f>IF(J9&lt;&gt;"", STANDARDIZE(J9, iOLPats!C$2, iOLPats!C$3), "")</f>
        <v>-0.08673469388</v>
      </c>
      <c r="X9" s="13">
        <f>IF(K9&lt;&gt;"", STANDARDIZE(K9, iOLPats!D$2, iOLPats!D$3), "")</f>
        <v>-1.23943662</v>
      </c>
      <c r="Y9" s="13">
        <f>IF(L9&lt;&gt;"", STANDARDIZE(L9, iOLPats!E$2, iOLPats!E$3), "")</f>
        <v>2.63368984</v>
      </c>
      <c r="Z9" s="13">
        <f>IF(M9&lt;&gt;"", -STANDARDIZE(M9, iOLPats!F$2, iOLPats!F$3), "")</f>
        <v>1</v>
      </c>
      <c r="AA9" s="13">
        <f>IF(N9&lt;&gt;"", -STANDARDIZE(N9, iOLPats!G$2, iOLPats!G$3), "")</f>
        <v>1.2</v>
      </c>
      <c r="AB9" s="13">
        <f>IF(O9&lt;&gt;"", -STANDARDIZE(O9, iOLPats!H$2, iOLPats!H$3), "")</f>
        <v>1.411764706</v>
      </c>
      <c r="AC9" s="13">
        <f>IF(P9&lt;&gt;"", STANDARDIZE(P9, iOLPats!I$2, iOLPats!I$3), "")</f>
        <v>1.706896552</v>
      </c>
      <c r="AD9" s="13">
        <f>IF(Q9&lt;&gt;"", STANDARDIZE(Q9, iOLPats!J$2, iOLPats!J$3), "")</f>
        <v>0.7418181818</v>
      </c>
      <c r="AE9" s="13" t="str">
        <f>IF(R9&lt;&gt;"", -STANDARDIZE(R9, iOLPats!K$2, iOLPats!K$3), "")</f>
        <v/>
      </c>
      <c r="AF9" s="13" t="str">
        <f>IF(S9&lt;&gt;"", -STANDARDIZE(S9, iOLPats!L$2, iOLPats!L$3), "")</f>
        <v/>
      </c>
    </row>
    <row r="10">
      <c r="A10" s="1" t="s">
        <v>621</v>
      </c>
      <c r="B10" s="1" t="s">
        <v>622</v>
      </c>
      <c r="C10" s="1" t="s">
        <v>513</v>
      </c>
      <c r="E10" s="1" t="s">
        <v>235</v>
      </c>
      <c r="F10" s="1">
        <v>21.0</v>
      </c>
      <c r="G10" s="14">
        <v>1.0</v>
      </c>
      <c r="H10" s="1">
        <v>76.5</v>
      </c>
      <c r="I10" s="1">
        <v>308.0</v>
      </c>
      <c r="J10" s="1">
        <v>32.125</v>
      </c>
      <c r="K10" s="6">
        <v>9.625</v>
      </c>
      <c r="L10" s="6">
        <v>32.0</v>
      </c>
      <c r="M10" s="6">
        <v>1.77</v>
      </c>
      <c r="N10" s="6">
        <v>2.95</v>
      </c>
      <c r="O10" s="6">
        <v>5.13</v>
      </c>
      <c r="P10" s="6">
        <v>32.0</v>
      </c>
      <c r="Q10" s="6">
        <v>106.0</v>
      </c>
      <c r="R10" s="6">
        <v>4.63</v>
      </c>
      <c r="S10" s="6">
        <v>7.7</v>
      </c>
      <c r="T10" s="2">
        <f t="shared" si="1"/>
        <v>7.2038915</v>
      </c>
      <c r="U10" s="13">
        <f>IF(H10&lt;&gt;"", STANDARDIZE(H10, iOLPats!A$2, iOLPats!A$3), "")</f>
        <v>1.115384615</v>
      </c>
      <c r="V10" s="13">
        <f>IF(I10&lt;&gt;"", STANDARDIZE(I10, iOLPats!B$2, iOLPats!B$3), "")</f>
        <v>-0.004474272931</v>
      </c>
      <c r="W10" s="13">
        <f>IF(J10&lt;&gt;"", STANDARDIZE(J10, iOLPats!C$2, iOLPats!C$3), "")</f>
        <v>-0.3418367347</v>
      </c>
      <c r="X10" s="13">
        <f>IF(K10&lt;&gt;"", STANDARDIZE(K10, iOLPats!D$2, iOLPats!D$3), "")</f>
        <v>-0.3591549296</v>
      </c>
      <c r="Y10" s="13">
        <f>IF(L10&lt;&gt;"", STANDARDIZE(L10, iOLPats!E$2, iOLPats!E$3), "")</f>
        <v>1.831550802</v>
      </c>
      <c r="Z10" s="13">
        <f>IF(M10&lt;&gt;"", -STANDARDIZE(M10, iOLPats!F$2, iOLPats!F$3), "")</f>
        <v>0.6666666667</v>
      </c>
      <c r="AA10" s="13">
        <f>IF(N10&lt;&gt;"", -STANDARDIZE(N10, iOLPats!G$2, iOLPats!G$3), "")</f>
        <v>0.7</v>
      </c>
      <c r="AB10" s="13">
        <f>IF(O10&lt;&gt;"", -STANDARDIZE(O10, iOLPats!H$2, iOLPats!H$3), "")</f>
        <v>0.7058823529</v>
      </c>
      <c r="AC10" s="13">
        <f>IF(P10&lt;&gt;"", STANDARDIZE(P10, iOLPats!I$2, iOLPats!I$3), "")</f>
        <v>1.922413793</v>
      </c>
      <c r="AD10" s="13">
        <f>IF(Q10&lt;&gt;"", STANDARDIZE(Q10, iOLPats!J$2, iOLPats!J$3), "")</f>
        <v>0.7418181818</v>
      </c>
      <c r="AE10" s="13">
        <f>IF(R10&lt;&gt;"", -STANDARDIZE(R10, iOLPats!K$2, iOLPats!K$3), "")</f>
        <v>0.2</v>
      </c>
      <c r="AF10" s="13">
        <f>IF(S10&lt;&gt;"", -STANDARDIZE(S10, iOLPats!L$2, iOLPats!L$3), "")</f>
        <v>0.02564102564</v>
      </c>
    </row>
    <row r="11">
      <c r="A11" s="1" t="s">
        <v>623</v>
      </c>
      <c r="B11" s="1" t="s">
        <v>624</v>
      </c>
      <c r="C11" s="1" t="s">
        <v>513</v>
      </c>
      <c r="E11" s="1" t="s">
        <v>54</v>
      </c>
      <c r="F11" s="1">
        <v>246.0</v>
      </c>
      <c r="G11" s="1">
        <v>7.0</v>
      </c>
      <c r="H11" s="1">
        <v>78.0</v>
      </c>
      <c r="I11" s="1">
        <v>327.0</v>
      </c>
      <c r="J11" s="1">
        <v>33.125</v>
      </c>
      <c r="K11" s="6">
        <v>11.0</v>
      </c>
      <c r="M11" s="6">
        <v>1.86</v>
      </c>
      <c r="N11" s="6">
        <v>3.02</v>
      </c>
      <c r="O11" s="6">
        <v>5.37</v>
      </c>
      <c r="P11" s="6">
        <v>30.0</v>
      </c>
      <c r="Q11" s="6">
        <v>103.0</v>
      </c>
      <c r="R11" s="6">
        <v>4.76</v>
      </c>
      <c r="S11" s="6">
        <v>7.58</v>
      </c>
      <c r="T11" s="2">
        <f t="shared" si="1"/>
        <v>5.956933458</v>
      </c>
      <c r="U11" s="13">
        <f>IF(H11&lt;&gt;"", STANDARDIZE(H11, iOLPats!A$2, iOLPats!A$3), "")</f>
        <v>2.557692308</v>
      </c>
      <c r="V11" s="13">
        <f>IF(I11&lt;&gt;"", STANDARDIZE(I11, iOLPats!B$2, iOLPats!B$3), "")</f>
        <v>1.412378822</v>
      </c>
      <c r="W11" s="13">
        <f>IF(J11&lt;&gt;"", STANDARDIZE(J11, iOLPats!C$2, iOLPats!C$3), "")</f>
        <v>0.6785714286</v>
      </c>
      <c r="X11" s="13">
        <f>IF(K11&lt;&gt;"", STANDARDIZE(K11, iOLPats!D$2, iOLPats!D$3), "")</f>
        <v>1.577464789</v>
      </c>
      <c r="Y11" s="13" t="str">
        <f>IF(L11&lt;&gt;"", STANDARDIZE(L11, iOLPats!E$2, iOLPats!E$3), "")</f>
        <v/>
      </c>
      <c r="Z11" s="13">
        <f>IF(M11&lt;&gt;"", -STANDARDIZE(M11, iOLPats!F$2, iOLPats!F$3), "")</f>
        <v>-0.8333333333</v>
      </c>
      <c r="AA11" s="13">
        <f>IF(N11&lt;&gt;"", -STANDARDIZE(N11, iOLPats!G$2, iOLPats!G$3), "")</f>
        <v>0</v>
      </c>
      <c r="AB11" s="13">
        <f>IF(O11&lt;&gt;"", -STANDARDIZE(O11, iOLPats!H$2, iOLPats!H$3), "")</f>
        <v>-0.7058823529</v>
      </c>
      <c r="AC11" s="13">
        <f>IF(P11&lt;&gt;"", STANDARDIZE(P11, iOLPats!I$2, iOLPats!I$3), "")</f>
        <v>1.060344828</v>
      </c>
      <c r="AD11" s="13">
        <f>IF(Q11&lt;&gt;"", STANDARDIZE(Q11, iOLPats!J$2, iOLPats!J$3), "")</f>
        <v>0.1963636364</v>
      </c>
      <c r="AE11" s="13">
        <f>IF(R11&lt;&gt;"", -STANDARDIZE(R11, iOLPats!K$2, iOLPats!K$3), "")</f>
        <v>-0.32</v>
      </c>
      <c r="AF11" s="13">
        <f>IF(S11&lt;&gt;"", -STANDARDIZE(S11, iOLPats!L$2, iOLPats!L$3), "")</f>
        <v>0.3333333333</v>
      </c>
    </row>
    <row r="12">
      <c r="A12" s="1" t="s">
        <v>625</v>
      </c>
      <c r="B12" s="1" t="s">
        <v>626</v>
      </c>
      <c r="C12" s="1" t="s">
        <v>611</v>
      </c>
      <c r="D12" s="1" t="s">
        <v>513</v>
      </c>
      <c r="E12" s="1" t="s">
        <v>355</v>
      </c>
      <c r="F12" s="1">
        <v>167.0</v>
      </c>
      <c r="G12" s="14">
        <v>5.0</v>
      </c>
      <c r="H12" s="1">
        <v>75.25</v>
      </c>
      <c r="I12" s="1">
        <v>303.0</v>
      </c>
      <c r="J12" s="1">
        <v>32.75</v>
      </c>
      <c r="K12" s="6">
        <v>10.0</v>
      </c>
      <c r="L12" s="6">
        <v>26.0</v>
      </c>
      <c r="M12" s="6">
        <v>1.68</v>
      </c>
      <c r="N12" s="6">
        <v>3.0</v>
      </c>
      <c r="O12" s="6">
        <v>5.31</v>
      </c>
      <c r="P12" s="6">
        <v>31.0</v>
      </c>
      <c r="Q12" s="6">
        <v>105.0</v>
      </c>
      <c r="R12" s="6">
        <v>4.47</v>
      </c>
      <c r="S12" s="6">
        <v>7.39</v>
      </c>
      <c r="T12" s="2">
        <f t="shared" si="1"/>
        <v>5.953953988</v>
      </c>
      <c r="U12" s="13">
        <f>IF(H12&lt;&gt;"", STANDARDIZE(H12, iOLPats!A$2, iOLPats!A$3), "")</f>
        <v>-0.08653846154</v>
      </c>
      <c r="V12" s="13">
        <f>IF(I12&lt;&gt;"", STANDARDIZE(I12, iOLPats!B$2, iOLPats!B$3), "")</f>
        <v>-0.3773303505</v>
      </c>
      <c r="W12" s="13">
        <f>IF(J12&lt;&gt;"", STANDARDIZE(J12, iOLPats!C$2, iOLPats!C$3), "")</f>
        <v>0.2959183673</v>
      </c>
      <c r="X12" s="13">
        <f>IF(K12&lt;&gt;"", STANDARDIZE(K12, iOLPats!D$2, iOLPats!D$3), "")</f>
        <v>0.1690140845</v>
      </c>
      <c r="Y12" s="13">
        <f>IF(L12&lt;&gt;"", STANDARDIZE(L12, iOLPats!E$2, iOLPats!E$3), "")</f>
        <v>0.2272727273</v>
      </c>
      <c r="Z12" s="13">
        <f>IF(M12&lt;&gt;"", -STANDARDIZE(M12, iOLPats!F$2, iOLPats!F$3), "")</f>
        <v>2.166666667</v>
      </c>
      <c r="AA12" s="13">
        <f>IF(N12&lt;&gt;"", -STANDARDIZE(N12, iOLPats!G$2, iOLPats!G$3), "")</f>
        <v>0.2</v>
      </c>
      <c r="AB12" s="13">
        <f>IF(O12&lt;&gt;"", -STANDARDIZE(O12, iOLPats!H$2, iOLPats!H$3), "")</f>
        <v>-0.3529411765</v>
      </c>
      <c r="AC12" s="13">
        <f>IF(P12&lt;&gt;"", STANDARDIZE(P12, iOLPats!I$2, iOLPats!I$3), "")</f>
        <v>1.49137931</v>
      </c>
      <c r="AD12" s="13">
        <f>IF(Q12&lt;&gt;"", STANDARDIZE(Q12, iOLPats!J$2, iOLPats!J$3), "")</f>
        <v>0.56</v>
      </c>
      <c r="AE12" s="13">
        <f>IF(R12&lt;&gt;"", -STANDARDIZE(R12, iOLPats!K$2, iOLPats!K$3), "")</f>
        <v>0.84</v>
      </c>
      <c r="AF12" s="13">
        <f>IF(S12&lt;&gt;"", -STANDARDIZE(S12, iOLPats!L$2, iOLPats!L$3), "")</f>
        <v>0.8205128205</v>
      </c>
    </row>
    <row r="13">
      <c r="A13" s="1" t="s">
        <v>504</v>
      </c>
      <c r="B13" s="1" t="s">
        <v>627</v>
      </c>
      <c r="C13" s="1" t="s">
        <v>611</v>
      </c>
      <c r="D13" s="1" t="s">
        <v>628</v>
      </c>
      <c r="E13" s="1" t="s">
        <v>42</v>
      </c>
      <c r="F13" s="1">
        <v>45.0</v>
      </c>
      <c r="G13" s="1">
        <v>2.0</v>
      </c>
      <c r="H13" s="1">
        <v>77.625</v>
      </c>
      <c r="I13" s="1">
        <v>333.0</v>
      </c>
      <c r="J13" s="1">
        <v>33.25</v>
      </c>
      <c r="K13" s="6">
        <v>10.375</v>
      </c>
      <c r="T13" s="2">
        <f t="shared" si="1"/>
        <v>5.560227047</v>
      </c>
      <c r="U13" s="13">
        <f>IF(H13&lt;&gt;"", STANDARDIZE(H13, iOLPats!A$2, iOLPats!A$3), "")</f>
        <v>2.197115385</v>
      </c>
      <c r="V13" s="13">
        <f>IF(I13&lt;&gt;"", STANDARDIZE(I13, iOLPats!B$2, iOLPats!B$3), "")</f>
        <v>1.859806115</v>
      </c>
      <c r="W13" s="13">
        <f>IF(J13&lt;&gt;"", STANDARDIZE(J13, iOLPats!C$2, iOLPats!C$3), "")</f>
        <v>0.806122449</v>
      </c>
      <c r="X13" s="13">
        <f>IF(K13&lt;&gt;"", STANDARDIZE(K13, iOLPats!D$2, iOLPats!D$3), "")</f>
        <v>0.6971830986</v>
      </c>
      <c r="Y13" s="13" t="str">
        <f>IF(L13&lt;&gt;"", STANDARDIZE(L13, iOLPats!E$2, iOLPats!E$3), "")</f>
        <v/>
      </c>
      <c r="Z13" s="13" t="str">
        <f>IF(M13&lt;&gt;"", -STANDARDIZE(M13, iOLPats!F$2, iOLPats!F$3), "")</f>
        <v/>
      </c>
      <c r="AA13" s="13" t="str">
        <f>IF(N13&lt;&gt;"", -STANDARDIZE(N13, iOLPats!G$2, iOLPats!G$3), "")</f>
        <v/>
      </c>
      <c r="AB13" s="13" t="str">
        <f>IF(O13&lt;&gt;"", -STANDARDIZE(O13, iOLPats!H$2, iOLPats!H$3), "")</f>
        <v/>
      </c>
      <c r="AC13" s="13" t="str">
        <f>IF(P13&lt;&gt;"", STANDARDIZE(P13, iOLPats!I$2, iOLPats!I$3), "")</f>
        <v/>
      </c>
      <c r="AD13" s="13" t="str">
        <f>IF(Q13&lt;&gt;"", STANDARDIZE(Q13, iOLPats!J$2, iOLPats!J$3), "")</f>
        <v/>
      </c>
      <c r="AE13" s="13" t="str">
        <f>IF(R13&lt;&gt;"", -STANDARDIZE(R13, iOLPats!K$2, iOLPats!K$3), "")</f>
        <v/>
      </c>
      <c r="AF13" s="13" t="str">
        <f>IF(S13&lt;&gt;"", -STANDARDIZE(S13, iOLPats!L$2, iOLPats!L$3), "")</f>
        <v/>
      </c>
    </row>
    <row r="14">
      <c r="A14" s="1" t="s">
        <v>629</v>
      </c>
      <c r="B14" s="1" t="s">
        <v>630</v>
      </c>
      <c r="C14" s="1" t="s">
        <v>513</v>
      </c>
      <c r="D14" s="1" t="s">
        <v>510</v>
      </c>
      <c r="E14" s="1" t="s">
        <v>203</v>
      </c>
      <c r="F14" s="1">
        <v>190.0</v>
      </c>
      <c r="G14" s="4">
        <v>44322.0</v>
      </c>
      <c r="H14" s="1">
        <v>76.875</v>
      </c>
      <c r="I14" s="1">
        <v>322.0</v>
      </c>
      <c r="J14" s="1">
        <v>33.125</v>
      </c>
      <c r="K14" s="6">
        <v>10.375</v>
      </c>
      <c r="L14" s="6">
        <v>21.0</v>
      </c>
      <c r="M14" s="6">
        <v>1.81</v>
      </c>
      <c r="N14" s="6">
        <v>2.9</v>
      </c>
      <c r="O14" s="6">
        <v>5.15</v>
      </c>
      <c r="P14" s="6">
        <v>31.0</v>
      </c>
      <c r="Q14" s="6">
        <v>103.0</v>
      </c>
      <c r="S14" s="6">
        <v>8.04</v>
      </c>
      <c r="T14" s="2">
        <f t="shared" si="1"/>
        <v>5.411437536</v>
      </c>
      <c r="U14" s="13">
        <f>IF(H14&lt;&gt;"", STANDARDIZE(H14, iOLPats!A$2, iOLPats!A$3), "")</f>
        <v>1.475961538</v>
      </c>
      <c r="V14" s="13">
        <f>IF(I14&lt;&gt;"", STANDARDIZE(I14, iOLPats!B$2, iOLPats!B$3), "")</f>
        <v>1.039522744</v>
      </c>
      <c r="W14" s="13">
        <f>IF(J14&lt;&gt;"", STANDARDIZE(J14, iOLPats!C$2, iOLPats!C$3), "")</f>
        <v>0.6785714286</v>
      </c>
      <c r="X14" s="13">
        <f>IF(K14&lt;&gt;"", STANDARDIZE(K14, iOLPats!D$2, iOLPats!D$3), "")</f>
        <v>0.6971830986</v>
      </c>
      <c r="Y14" s="13">
        <f>IF(L14&lt;&gt;"", STANDARDIZE(L14, iOLPats!E$2, iOLPats!E$3), "")</f>
        <v>-1.109625668</v>
      </c>
      <c r="Z14" s="13">
        <f>IF(M14&lt;&gt;"", -STANDARDIZE(M14, iOLPats!F$2, iOLPats!F$3), "")</f>
        <v>0</v>
      </c>
      <c r="AA14" s="13">
        <f>IF(N14&lt;&gt;"", -STANDARDIZE(N14, iOLPats!G$2, iOLPats!G$3), "")</f>
        <v>1.2</v>
      </c>
      <c r="AB14" s="13">
        <f>IF(O14&lt;&gt;"", -STANDARDIZE(O14, iOLPats!H$2, iOLPats!H$3), "")</f>
        <v>0.5882352941</v>
      </c>
      <c r="AC14" s="13">
        <f>IF(P14&lt;&gt;"", STANDARDIZE(P14, iOLPats!I$2, iOLPats!I$3), "")</f>
        <v>1.49137931</v>
      </c>
      <c r="AD14" s="13">
        <f>IF(Q14&lt;&gt;"", STANDARDIZE(Q14, iOLPats!J$2, iOLPats!J$3), "")</f>
        <v>0.1963636364</v>
      </c>
      <c r="AE14" s="13" t="str">
        <f>IF(R14&lt;&gt;"", -STANDARDIZE(R14, iOLPats!K$2, iOLPats!K$3), "")</f>
        <v/>
      </c>
      <c r="AF14" s="13">
        <f>IF(S14&lt;&gt;"", -STANDARDIZE(S14, iOLPats!L$2, iOLPats!L$3), "")</f>
        <v>-0.8461538462</v>
      </c>
    </row>
    <row r="15">
      <c r="A15" s="1" t="s">
        <v>631</v>
      </c>
      <c r="B15" s="1" t="s">
        <v>632</v>
      </c>
      <c r="C15" s="1" t="s">
        <v>513</v>
      </c>
      <c r="D15" s="1" t="s">
        <v>510</v>
      </c>
      <c r="E15" s="1" t="s">
        <v>63</v>
      </c>
      <c r="F15" s="1">
        <v>149.0</v>
      </c>
      <c r="G15" s="4">
        <v>44291.0</v>
      </c>
      <c r="H15" s="1">
        <v>76.5</v>
      </c>
      <c r="I15" s="1">
        <v>306.0</v>
      </c>
      <c r="J15" s="1">
        <v>32.125</v>
      </c>
      <c r="K15" s="6">
        <v>9.75</v>
      </c>
      <c r="L15" s="6">
        <v>32.0</v>
      </c>
      <c r="M15" s="6">
        <v>1.8</v>
      </c>
      <c r="N15" s="6">
        <v>2.85</v>
      </c>
      <c r="O15" s="6">
        <v>5.24</v>
      </c>
      <c r="P15" s="6">
        <v>27.5</v>
      </c>
      <c r="Q15" s="6">
        <v>104.0</v>
      </c>
      <c r="R15" s="6">
        <v>4.64</v>
      </c>
      <c r="S15" s="6">
        <v>7.53</v>
      </c>
      <c r="T15" s="2">
        <f t="shared" si="1"/>
        <v>5.176352484</v>
      </c>
      <c r="U15" s="13">
        <f>IF(H15&lt;&gt;"", STANDARDIZE(H15, iOLPats!A$2, iOLPats!A$3), "")</f>
        <v>1.115384615</v>
      </c>
      <c r="V15" s="13">
        <f>IF(I15&lt;&gt;"", STANDARDIZE(I15, iOLPats!B$2, iOLPats!B$3), "")</f>
        <v>-0.153616704</v>
      </c>
      <c r="W15" s="13">
        <f>IF(J15&lt;&gt;"", STANDARDIZE(J15, iOLPats!C$2, iOLPats!C$3), "")</f>
        <v>-0.3418367347</v>
      </c>
      <c r="X15" s="13">
        <f>IF(K15&lt;&gt;"", STANDARDIZE(K15, iOLPats!D$2, iOLPats!D$3), "")</f>
        <v>-0.1830985915</v>
      </c>
      <c r="Y15" s="13">
        <f>IF(L15&lt;&gt;"", STANDARDIZE(L15, iOLPats!E$2, iOLPats!E$3), "")</f>
        <v>1.831550802</v>
      </c>
      <c r="Z15" s="13">
        <f>IF(M15&lt;&gt;"", -STANDARDIZE(M15, iOLPats!F$2, iOLPats!F$3), "")</f>
        <v>0.1666666667</v>
      </c>
      <c r="AA15" s="13">
        <f>IF(N15&lt;&gt;"", -STANDARDIZE(N15, iOLPats!G$2, iOLPats!G$3), "")</f>
        <v>1.7</v>
      </c>
      <c r="AB15" s="13">
        <f>IF(O15&lt;&gt;"", -STANDARDIZE(O15, iOLPats!H$2, iOLPats!H$3), "")</f>
        <v>0.05882352941</v>
      </c>
      <c r="AC15" s="13">
        <f>IF(P15&lt;&gt;"", STANDARDIZE(P15, iOLPats!I$2, iOLPats!I$3), "")</f>
        <v>-0.01724137931</v>
      </c>
      <c r="AD15" s="13">
        <f>IF(Q15&lt;&gt;"", STANDARDIZE(Q15, iOLPats!J$2, iOLPats!J$3), "")</f>
        <v>0.3781818182</v>
      </c>
      <c r="AE15" s="13">
        <f>IF(R15&lt;&gt;"", -STANDARDIZE(R15, iOLPats!K$2, iOLPats!K$3), "")</f>
        <v>0.16</v>
      </c>
      <c r="AF15" s="13">
        <f>IF(S15&lt;&gt;"", -STANDARDIZE(S15, iOLPats!L$2, iOLPats!L$3), "")</f>
        <v>0.4615384615</v>
      </c>
    </row>
    <row r="16">
      <c r="A16" s="1" t="s">
        <v>407</v>
      </c>
      <c r="B16" s="1" t="s">
        <v>633</v>
      </c>
      <c r="C16" s="1" t="s">
        <v>513</v>
      </c>
      <c r="E16" s="1" t="s">
        <v>485</v>
      </c>
      <c r="F16" s="1">
        <v>535.0</v>
      </c>
      <c r="G16" s="6"/>
      <c r="H16" s="1">
        <v>74.75</v>
      </c>
      <c r="I16" s="1">
        <v>302.0</v>
      </c>
      <c r="J16" s="1">
        <v>31.0</v>
      </c>
      <c r="K16" s="6">
        <v>10.0</v>
      </c>
      <c r="L16" s="6">
        <v>25.0</v>
      </c>
      <c r="M16" s="6">
        <v>1.75</v>
      </c>
      <c r="N16" s="6">
        <v>2.87</v>
      </c>
      <c r="O16" s="6">
        <v>5.11</v>
      </c>
      <c r="P16" s="6">
        <v>32.0</v>
      </c>
      <c r="Q16" s="6">
        <v>109.0</v>
      </c>
      <c r="R16" s="6">
        <v>4.62</v>
      </c>
      <c r="S16" s="6">
        <v>7.41</v>
      </c>
      <c r="T16" s="2">
        <f t="shared" si="1"/>
        <v>5.162348657</v>
      </c>
      <c r="U16" s="13">
        <f>IF(H16&lt;&gt;"", STANDARDIZE(H16, iOLPats!A$2, iOLPats!A$3), "")</f>
        <v>-0.5673076923</v>
      </c>
      <c r="V16" s="13">
        <f>IF(I16&lt;&gt;"", STANDARDIZE(I16, iOLPats!B$2, iOLPats!B$3), "")</f>
        <v>-0.451901566</v>
      </c>
      <c r="W16" s="13">
        <f>IF(J16&lt;&gt;"", STANDARDIZE(J16, iOLPats!C$2, iOLPats!C$3), "")</f>
        <v>-1.489795918</v>
      </c>
      <c r="X16" s="13">
        <f>IF(K16&lt;&gt;"", STANDARDIZE(K16, iOLPats!D$2, iOLPats!D$3), "")</f>
        <v>0.1690140845</v>
      </c>
      <c r="Y16" s="13">
        <f>IF(L16&lt;&gt;"", STANDARDIZE(L16, iOLPats!E$2, iOLPats!E$3), "")</f>
        <v>-0.04010695187</v>
      </c>
      <c r="Z16" s="13">
        <f>IF(M16&lt;&gt;"", -STANDARDIZE(M16, iOLPats!F$2, iOLPats!F$3), "")</f>
        <v>1</v>
      </c>
      <c r="AA16" s="13">
        <f>IF(N16&lt;&gt;"", -STANDARDIZE(N16, iOLPats!G$2, iOLPats!G$3), "")</f>
        <v>1.5</v>
      </c>
      <c r="AB16" s="13">
        <f>IF(O16&lt;&gt;"", -STANDARDIZE(O16, iOLPats!H$2, iOLPats!H$3), "")</f>
        <v>0.8235294118</v>
      </c>
      <c r="AC16" s="13">
        <f>IF(P16&lt;&gt;"", STANDARDIZE(P16, iOLPats!I$2, iOLPats!I$3), "")</f>
        <v>1.922413793</v>
      </c>
      <c r="AD16" s="13">
        <f>IF(Q16&lt;&gt;"", STANDARDIZE(Q16, iOLPats!J$2, iOLPats!J$3), "")</f>
        <v>1.287272727</v>
      </c>
      <c r="AE16" s="13">
        <f>IF(R16&lt;&gt;"", -STANDARDIZE(R16, iOLPats!K$2, iOLPats!K$3), "")</f>
        <v>0.24</v>
      </c>
      <c r="AF16" s="13">
        <f>IF(S16&lt;&gt;"", -STANDARDIZE(S16, iOLPats!L$2, iOLPats!L$3), "")</f>
        <v>0.7692307692</v>
      </c>
    </row>
    <row r="17">
      <c r="A17" s="1" t="s">
        <v>634</v>
      </c>
      <c r="B17" s="1" t="s">
        <v>78</v>
      </c>
      <c r="C17" s="1" t="s">
        <v>513</v>
      </c>
      <c r="D17" s="1" t="s">
        <v>510</v>
      </c>
      <c r="E17" s="1" t="s">
        <v>283</v>
      </c>
      <c r="F17" s="1">
        <v>152.0</v>
      </c>
      <c r="G17" s="4">
        <v>44291.0</v>
      </c>
      <c r="H17" s="1">
        <v>77.375</v>
      </c>
      <c r="I17" s="1">
        <v>305.0</v>
      </c>
      <c r="J17" s="1">
        <v>35.25</v>
      </c>
      <c r="K17" s="6">
        <v>10.0</v>
      </c>
      <c r="L17" s="6">
        <v>24.0</v>
      </c>
      <c r="M17" s="6">
        <v>1.83</v>
      </c>
      <c r="N17" s="6">
        <v>3.07</v>
      </c>
      <c r="O17" s="6">
        <v>5.33</v>
      </c>
      <c r="P17" s="6">
        <v>29.0</v>
      </c>
      <c r="Q17" s="6">
        <v>113.0</v>
      </c>
      <c r="R17" s="6">
        <v>4.75</v>
      </c>
      <c r="S17" s="6">
        <v>7.9</v>
      </c>
      <c r="T17" s="2">
        <f t="shared" si="1"/>
        <v>5.009763822</v>
      </c>
      <c r="U17" s="13">
        <f>IF(H17&lt;&gt;"", STANDARDIZE(H17, iOLPats!A$2, iOLPats!A$3), "")</f>
        <v>1.956730769</v>
      </c>
      <c r="V17" s="13">
        <f>IF(I17&lt;&gt;"", STANDARDIZE(I17, iOLPats!B$2, iOLPats!B$3), "")</f>
        <v>-0.2281879195</v>
      </c>
      <c r="W17" s="13">
        <f>IF(J17&lt;&gt;"", STANDARDIZE(J17, iOLPats!C$2, iOLPats!C$3), "")</f>
        <v>2.846938776</v>
      </c>
      <c r="X17" s="13">
        <f>IF(K17&lt;&gt;"", STANDARDIZE(K17, iOLPats!D$2, iOLPats!D$3), "")</f>
        <v>0.1690140845</v>
      </c>
      <c r="Y17" s="13">
        <f>IF(L17&lt;&gt;"", STANDARDIZE(L17, iOLPats!E$2, iOLPats!E$3), "")</f>
        <v>-0.307486631</v>
      </c>
      <c r="Z17" s="13">
        <f>IF(M17&lt;&gt;"", -STANDARDIZE(M17, iOLPats!F$2, iOLPats!F$3), "")</f>
        <v>-0.3333333333</v>
      </c>
      <c r="AA17" s="13">
        <f>IF(N17&lt;&gt;"", -STANDARDIZE(N17, iOLPats!G$2, iOLPats!G$3), "")</f>
        <v>-0.5</v>
      </c>
      <c r="AB17" s="13">
        <f>IF(O17&lt;&gt;"", -STANDARDIZE(O17, iOLPats!H$2, iOLPats!H$3), "")</f>
        <v>-0.4705882353</v>
      </c>
      <c r="AC17" s="13">
        <f>IF(P17&lt;&gt;"", STANDARDIZE(P17, iOLPats!I$2, iOLPats!I$3), "")</f>
        <v>0.6293103448</v>
      </c>
      <c r="AD17" s="13">
        <f>IF(Q17&lt;&gt;"", STANDARDIZE(Q17, iOLPats!J$2, iOLPats!J$3), "")</f>
        <v>2.014545455</v>
      </c>
      <c r="AE17" s="13">
        <f>IF(R17&lt;&gt;"", -STANDARDIZE(R17, iOLPats!K$2, iOLPats!K$3), "")</f>
        <v>-0.28</v>
      </c>
      <c r="AF17" s="13">
        <f>IF(S17&lt;&gt;"", -STANDARDIZE(S17, iOLPats!L$2, iOLPats!L$3), "")</f>
        <v>-0.4871794872</v>
      </c>
    </row>
    <row r="18">
      <c r="A18" s="1" t="s">
        <v>533</v>
      </c>
      <c r="B18" s="1" t="s">
        <v>635</v>
      </c>
      <c r="C18" s="1" t="s">
        <v>513</v>
      </c>
      <c r="D18" s="1" t="s">
        <v>510</v>
      </c>
      <c r="E18" s="1" t="s">
        <v>63</v>
      </c>
      <c r="F18" s="1">
        <v>119.0</v>
      </c>
      <c r="G18" s="4">
        <v>44259.0</v>
      </c>
      <c r="H18" s="1">
        <v>77.5</v>
      </c>
      <c r="I18" s="1">
        <v>309.0</v>
      </c>
      <c r="J18" s="1">
        <v>33.5</v>
      </c>
      <c r="K18" s="6">
        <v>10.625</v>
      </c>
      <c r="T18" s="2">
        <f t="shared" si="1"/>
        <v>4.257540284</v>
      </c>
      <c r="U18" s="13">
        <f>IF(H18&lt;&gt;"", STANDARDIZE(H18, iOLPats!A$2, iOLPats!A$3), "")</f>
        <v>2.076923077</v>
      </c>
      <c r="V18" s="13">
        <f>IF(I18&lt;&gt;"", STANDARDIZE(I18, iOLPats!B$2, iOLPats!B$3), "")</f>
        <v>0.07009694258</v>
      </c>
      <c r="W18" s="13">
        <f>IF(J18&lt;&gt;"", STANDARDIZE(J18, iOLPats!C$2, iOLPats!C$3), "")</f>
        <v>1.06122449</v>
      </c>
      <c r="X18" s="13">
        <f>IF(K18&lt;&gt;"", STANDARDIZE(K18, iOLPats!D$2, iOLPats!D$3), "")</f>
        <v>1.049295775</v>
      </c>
      <c r="Y18" s="13" t="str">
        <f>IF(L18&lt;&gt;"", STANDARDIZE(L18, iOLPats!E$2, iOLPats!E$3), "")</f>
        <v/>
      </c>
      <c r="Z18" s="13" t="str">
        <f>IF(M18&lt;&gt;"", -STANDARDIZE(M18, iOLPats!F$2, iOLPats!F$3), "")</f>
        <v/>
      </c>
      <c r="AA18" s="13" t="str">
        <f>IF(N18&lt;&gt;"", -STANDARDIZE(N18, iOLPats!G$2, iOLPats!G$3), "")</f>
        <v/>
      </c>
      <c r="AB18" s="13" t="str">
        <f>IF(O18&lt;&gt;"", -STANDARDIZE(O18, iOLPats!H$2, iOLPats!H$3), "")</f>
        <v/>
      </c>
      <c r="AC18" s="13" t="str">
        <f>IF(P18&lt;&gt;"", STANDARDIZE(P18, iOLPats!I$2, iOLPats!I$3), "")</f>
        <v/>
      </c>
      <c r="AD18" s="13" t="str">
        <f>IF(Q18&lt;&gt;"", STANDARDIZE(Q18, iOLPats!J$2, iOLPats!J$3), "")</f>
        <v/>
      </c>
      <c r="AE18" s="13" t="str">
        <f>IF(R18&lt;&gt;"", -STANDARDIZE(R18, iOLPats!K$2, iOLPats!K$3), "")</f>
        <v/>
      </c>
      <c r="AF18" s="13" t="str">
        <f>IF(S18&lt;&gt;"", -STANDARDIZE(S18, iOLPats!L$2, iOLPats!L$3), "")</f>
        <v/>
      </c>
    </row>
    <row r="19">
      <c r="A19" s="1" t="s">
        <v>636</v>
      </c>
      <c r="B19" s="1" t="s">
        <v>59</v>
      </c>
      <c r="C19" s="1" t="s">
        <v>513</v>
      </c>
      <c r="D19" s="1" t="s">
        <v>637</v>
      </c>
      <c r="E19" s="1" t="s">
        <v>217</v>
      </c>
      <c r="F19" s="1">
        <v>175.0</v>
      </c>
      <c r="G19" s="14">
        <v>5.0</v>
      </c>
      <c r="H19" s="1">
        <v>77.25</v>
      </c>
      <c r="I19" s="1">
        <v>310.0</v>
      </c>
      <c r="J19" s="1">
        <v>33.75</v>
      </c>
      <c r="K19" s="6">
        <v>9.0</v>
      </c>
      <c r="L19" s="6">
        <v>23.0</v>
      </c>
      <c r="M19" s="6">
        <v>1.75</v>
      </c>
      <c r="N19" s="6">
        <v>2.91</v>
      </c>
      <c r="O19" s="6">
        <v>5.15</v>
      </c>
      <c r="P19" s="6">
        <v>28.0</v>
      </c>
      <c r="Q19" s="6">
        <v>104.0</v>
      </c>
      <c r="R19" s="6">
        <v>4.75</v>
      </c>
      <c r="S19" s="6">
        <v>7.91</v>
      </c>
      <c r="T19" s="2">
        <f t="shared" si="1"/>
        <v>3.955102682</v>
      </c>
      <c r="U19" s="13">
        <f>IF(H19&lt;&gt;"", STANDARDIZE(H19, iOLPats!A$2, iOLPats!A$3), "")</f>
        <v>1.836538462</v>
      </c>
      <c r="V19" s="13">
        <f>IF(I19&lt;&gt;"", STANDARDIZE(I19, iOLPats!B$2, iOLPats!B$3), "")</f>
        <v>0.1446681581</v>
      </c>
      <c r="W19" s="13">
        <f>IF(J19&lt;&gt;"", STANDARDIZE(J19, iOLPats!C$2, iOLPats!C$3), "")</f>
        <v>1.316326531</v>
      </c>
      <c r="X19" s="13">
        <f>IF(K19&lt;&gt;"", STANDARDIZE(K19, iOLPats!D$2, iOLPats!D$3), "")</f>
        <v>-1.23943662</v>
      </c>
      <c r="Y19" s="13">
        <f>IF(L19&lt;&gt;"", STANDARDIZE(L19, iOLPats!E$2, iOLPats!E$3), "")</f>
        <v>-0.5748663102</v>
      </c>
      <c r="Z19" s="13">
        <f>IF(M19&lt;&gt;"", -STANDARDIZE(M19, iOLPats!F$2, iOLPats!F$3), "")</f>
        <v>1</v>
      </c>
      <c r="AA19" s="13">
        <f>IF(N19&lt;&gt;"", -STANDARDIZE(N19, iOLPats!G$2, iOLPats!G$3), "")</f>
        <v>1.1</v>
      </c>
      <c r="AB19" s="13">
        <f>IF(O19&lt;&gt;"", -STANDARDIZE(O19, iOLPats!H$2, iOLPats!H$3), "")</f>
        <v>0.5882352941</v>
      </c>
      <c r="AC19" s="13">
        <f>IF(P19&lt;&gt;"", STANDARDIZE(P19, iOLPats!I$2, iOLPats!I$3), "")</f>
        <v>0.1982758621</v>
      </c>
      <c r="AD19" s="13">
        <f>IF(Q19&lt;&gt;"", STANDARDIZE(Q19, iOLPats!J$2, iOLPats!J$3), "")</f>
        <v>0.3781818182</v>
      </c>
      <c r="AE19" s="13">
        <f>IF(R19&lt;&gt;"", -STANDARDIZE(R19, iOLPats!K$2, iOLPats!K$3), "")</f>
        <v>-0.28</v>
      </c>
      <c r="AF19" s="13">
        <f>IF(S19&lt;&gt;"", -STANDARDIZE(S19, iOLPats!L$2, iOLPats!L$3), "")</f>
        <v>-0.5128205128</v>
      </c>
    </row>
    <row r="20">
      <c r="A20" s="1" t="s">
        <v>638</v>
      </c>
      <c r="B20" s="1" t="s">
        <v>430</v>
      </c>
      <c r="C20" s="1" t="s">
        <v>513</v>
      </c>
      <c r="D20" s="1" t="s">
        <v>611</v>
      </c>
      <c r="E20" s="1" t="s">
        <v>639</v>
      </c>
      <c r="F20" s="1">
        <v>463.0</v>
      </c>
      <c r="H20" s="1">
        <v>73.5</v>
      </c>
      <c r="I20" s="1">
        <v>305.0</v>
      </c>
      <c r="J20" s="1">
        <v>32.875</v>
      </c>
      <c r="K20" s="6">
        <v>10.0</v>
      </c>
      <c r="L20" s="6">
        <v>35.0</v>
      </c>
      <c r="M20" s="6">
        <v>1.69</v>
      </c>
      <c r="N20" s="6">
        <v>2.98</v>
      </c>
      <c r="O20" s="6">
        <v>5.2</v>
      </c>
      <c r="P20" s="6">
        <v>29.5</v>
      </c>
      <c r="Q20" s="6">
        <v>100.0</v>
      </c>
      <c r="R20" s="6">
        <v>4.88</v>
      </c>
      <c r="S20" s="6">
        <v>7.69</v>
      </c>
      <c r="T20" s="2">
        <f t="shared" si="1"/>
        <v>3.669890999</v>
      </c>
      <c r="U20" s="13">
        <f>IF(H20&lt;&gt;"", STANDARDIZE(H20, iOLPats!A$2, iOLPats!A$3), "")</f>
        <v>-1.769230769</v>
      </c>
      <c r="V20" s="13">
        <f>IF(I20&lt;&gt;"", STANDARDIZE(I20, iOLPats!B$2, iOLPats!B$3), "")</f>
        <v>-0.2281879195</v>
      </c>
      <c r="W20" s="13">
        <f>IF(J20&lt;&gt;"", STANDARDIZE(J20, iOLPats!C$2, iOLPats!C$3), "")</f>
        <v>0.4234693878</v>
      </c>
      <c r="X20" s="13">
        <f>IF(K20&lt;&gt;"", STANDARDIZE(K20, iOLPats!D$2, iOLPats!D$3), "")</f>
        <v>0.1690140845</v>
      </c>
      <c r="Y20" s="13">
        <f>IF(L20&lt;&gt;"", STANDARDIZE(L20, iOLPats!E$2, iOLPats!E$3), "")</f>
        <v>2.63368984</v>
      </c>
      <c r="Z20" s="13">
        <f>IF(M20&lt;&gt;"", -STANDARDIZE(M20, iOLPats!F$2, iOLPats!F$3), "")</f>
        <v>2</v>
      </c>
      <c r="AA20" s="13">
        <f>IF(N20&lt;&gt;"", -STANDARDIZE(N20, iOLPats!G$2, iOLPats!G$3), "")</f>
        <v>0.4</v>
      </c>
      <c r="AB20" s="13">
        <f>IF(O20&lt;&gt;"", -STANDARDIZE(O20, iOLPats!H$2, iOLPats!H$3), "")</f>
        <v>0.2941176471</v>
      </c>
      <c r="AC20" s="13">
        <f>IF(P20&lt;&gt;"", STANDARDIZE(P20, iOLPats!I$2, iOLPats!I$3), "")</f>
        <v>0.8448275862</v>
      </c>
      <c r="AD20" s="13">
        <f>IF(Q20&lt;&gt;"", STANDARDIZE(Q20, iOLPats!J$2, iOLPats!J$3), "")</f>
        <v>-0.3490909091</v>
      </c>
      <c r="AE20" s="13">
        <f>IF(R20&lt;&gt;"", -STANDARDIZE(R20, iOLPats!K$2, iOLPats!K$3), "")</f>
        <v>-0.8</v>
      </c>
      <c r="AF20" s="13">
        <f>IF(S20&lt;&gt;"", -STANDARDIZE(S20, iOLPats!L$2, iOLPats!L$3), "")</f>
        <v>0.05128205128</v>
      </c>
    </row>
    <row r="21">
      <c r="A21" s="1" t="s">
        <v>640</v>
      </c>
      <c r="B21" s="1" t="s">
        <v>641</v>
      </c>
      <c r="C21" s="1" t="s">
        <v>611</v>
      </c>
      <c r="D21" s="1" t="s">
        <v>513</v>
      </c>
      <c r="E21" s="1" t="s">
        <v>36</v>
      </c>
      <c r="F21" s="1">
        <v>69.0</v>
      </c>
      <c r="G21" s="4">
        <v>44230.0</v>
      </c>
      <c r="H21" s="1">
        <v>77.25</v>
      </c>
      <c r="I21" s="1">
        <v>310.0</v>
      </c>
      <c r="J21" s="1">
        <v>32.0</v>
      </c>
      <c r="K21" s="6">
        <v>10.375</v>
      </c>
      <c r="L21" s="6">
        <v>29.0</v>
      </c>
      <c r="T21" s="2">
        <f t="shared" si="1"/>
        <v>3.238413728</v>
      </c>
      <c r="U21" s="13">
        <f>IF(H21&lt;&gt;"", STANDARDIZE(H21, iOLPats!A$2, iOLPats!A$3), "")</f>
        <v>1.836538462</v>
      </c>
      <c r="V21" s="13">
        <f>IF(I21&lt;&gt;"", STANDARDIZE(I21, iOLPats!B$2, iOLPats!B$3), "")</f>
        <v>0.1446681581</v>
      </c>
      <c r="W21" s="13">
        <f>IF(J21&lt;&gt;"", STANDARDIZE(J21, iOLPats!C$2, iOLPats!C$3), "")</f>
        <v>-0.4693877551</v>
      </c>
      <c r="X21" s="13">
        <f>IF(K21&lt;&gt;"", STANDARDIZE(K21, iOLPats!D$2, iOLPats!D$3), "")</f>
        <v>0.6971830986</v>
      </c>
      <c r="Y21" s="13">
        <f>IF(L21&lt;&gt;"", STANDARDIZE(L21, iOLPats!E$2, iOLPats!E$3), "")</f>
        <v>1.029411765</v>
      </c>
      <c r="Z21" s="13" t="str">
        <f>IF(M21&lt;&gt;"", -STANDARDIZE(M21, iOLPats!F$2, iOLPats!F$3), "")</f>
        <v/>
      </c>
      <c r="AA21" s="13" t="str">
        <f>IF(N21&lt;&gt;"", -STANDARDIZE(N21, iOLPats!G$2, iOLPats!G$3), "")</f>
        <v/>
      </c>
      <c r="AB21" s="13" t="str">
        <f>IF(O21&lt;&gt;"", -STANDARDIZE(O21, iOLPats!H$2, iOLPats!H$3), "")</f>
        <v/>
      </c>
      <c r="AC21" s="13" t="str">
        <f>IF(P21&lt;&gt;"", STANDARDIZE(P21, iOLPats!I$2, iOLPats!I$3), "")</f>
        <v/>
      </c>
      <c r="AD21" s="13" t="str">
        <f>IF(Q21&lt;&gt;"", STANDARDIZE(Q21, iOLPats!J$2, iOLPats!J$3), "")</f>
        <v/>
      </c>
      <c r="AE21" s="13" t="str">
        <f>IF(R21&lt;&gt;"", -STANDARDIZE(R21, iOLPats!K$2, iOLPats!K$3), "")</f>
        <v/>
      </c>
      <c r="AF21" s="13" t="str">
        <f>IF(S21&lt;&gt;"", -STANDARDIZE(S21, iOLPats!L$2, iOLPats!L$3), "")</f>
        <v/>
      </c>
    </row>
    <row r="22">
      <c r="A22" s="1" t="s">
        <v>642</v>
      </c>
      <c r="B22" s="1" t="s">
        <v>643</v>
      </c>
      <c r="C22" s="1" t="s">
        <v>513</v>
      </c>
      <c r="D22" s="1" t="s">
        <v>611</v>
      </c>
      <c r="E22" s="1" t="s">
        <v>39</v>
      </c>
      <c r="F22" s="1">
        <v>329.0</v>
      </c>
      <c r="G22" s="1" t="s">
        <v>70</v>
      </c>
      <c r="H22" s="1">
        <v>76.75</v>
      </c>
      <c r="I22" s="1">
        <v>306.0</v>
      </c>
      <c r="J22" s="1">
        <v>33.0</v>
      </c>
      <c r="K22" s="6">
        <v>10.75</v>
      </c>
      <c r="L22" s="6">
        <v>29.0</v>
      </c>
      <c r="M22" s="6">
        <v>1.81</v>
      </c>
      <c r="N22" s="6">
        <v>3.0</v>
      </c>
      <c r="O22" s="6">
        <v>5.22</v>
      </c>
      <c r="P22" s="6">
        <v>26.0</v>
      </c>
      <c r="Q22" s="6">
        <v>105.0</v>
      </c>
      <c r="R22" s="6">
        <v>4.85</v>
      </c>
      <c r="S22" s="6">
        <v>7.9</v>
      </c>
      <c r="T22" s="2">
        <f t="shared" si="1"/>
        <v>3.11343481</v>
      </c>
      <c r="U22" s="13">
        <f>IF(H22&lt;&gt;"", STANDARDIZE(H22, iOLPats!A$2, iOLPats!A$3), "")</f>
        <v>1.355769231</v>
      </c>
      <c r="V22" s="13">
        <f>IF(I22&lt;&gt;"", STANDARDIZE(I22, iOLPats!B$2, iOLPats!B$3), "")</f>
        <v>-0.153616704</v>
      </c>
      <c r="W22" s="13">
        <f>IF(J22&lt;&gt;"", STANDARDIZE(J22, iOLPats!C$2, iOLPats!C$3), "")</f>
        <v>0.5510204082</v>
      </c>
      <c r="X22" s="13">
        <f>IF(K22&lt;&gt;"", STANDARDIZE(K22, iOLPats!D$2, iOLPats!D$3), "")</f>
        <v>1.225352113</v>
      </c>
      <c r="Y22" s="13">
        <f>IF(L22&lt;&gt;"", STANDARDIZE(L22, iOLPats!E$2, iOLPats!E$3), "")</f>
        <v>1.029411765</v>
      </c>
      <c r="Z22" s="13">
        <f>IF(M22&lt;&gt;"", -STANDARDIZE(M22, iOLPats!F$2, iOLPats!F$3), "")</f>
        <v>0</v>
      </c>
      <c r="AA22" s="13">
        <f>IF(N22&lt;&gt;"", -STANDARDIZE(N22, iOLPats!G$2, iOLPats!G$3), "")</f>
        <v>0.2</v>
      </c>
      <c r="AB22" s="13">
        <f>IF(O22&lt;&gt;"", -STANDARDIZE(O22, iOLPats!H$2, iOLPats!H$3), "")</f>
        <v>0.1764705882</v>
      </c>
      <c r="AC22" s="13">
        <f>IF(P22&lt;&gt;"", STANDARDIZE(P22, iOLPats!I$2, iOLPats!I$3), "")</f>
        <v>-0.6637931034</v>
      </c>
      <c r="AD22" s="13">
        <f>IF(Q22&lt;&gt;"", STANDARDIZE(Q22, iOLPats!J$2, iOLPats!J$3), "")</f>
        <v>0.56</v>
      </c>
      <c r="AE22" s="13">
        <f>IF(R22&lt;&gt;"", -STANDARDIZE(R22, iOLPats!K$2, iOLPats!K$3), "")</f>
        <v>-0.68</v>
      </c>
      <c r="AF22" s="13">
        <f>IF(S22&lt;&gt;"", -STANDARDIZE(S22, iOLPats!L$2, iOLPats!L$3), "")</f>
        <v>-0.4871794872</v>
      </c>
    </row>
    <row r="23">
      <c r="A23" s="1" t="s">
        <v>644</v>
      </c>
      <c r="B23" s="1" t="s">
        <v>645</v>
      </c>
      <c r="C23" s="1" t="s">
        <v>513</v>
      </c>
      <c r="E23" s="1" t="s">
        <v>85</v>
      </c>
      <c r="F23" s="1">
        <v>525.0</v>
      </c>
      <c r="G23" s="9"/>
      <c r="H23" s="1">
        <v>74.5</v>
      </c>
      <c r="I23" s="1">
        <v>301.0</v>
      </c>
      <c r="J23" s="1">
        <v>31.5</v>
      </c>
      <c r="K23" s="6">
        <v>9.5</v>
      </c>
      <c r="L23" s="6">
        <v>30.0</v>
      </c>
      <c r="M23" s="6">
        <v>1.77</v>
      </c>
      <c r="N23" s="6">
        <v>2.93</v>
      </c>
      <c r="O23" s="6">
        <v>5.07</v>
      </c>
      <c r="P23" s="6">
        <v>29.0</v>
      </c>
      <c r="Q23" s="6">
        <v>102.0</v>
      </c>
      <c r="R23" s="6">
        <v>4.55</v>
      </c>
      <c r="S23" s="6">
        <v>7.38</v>
      </c>
      <c r="T23" s="2">
        <f t="shared" si="1"/>
        <v>3.083323092</v>
      </c>
      <c r="U23" s="13">
        <f>IF(H23&lt;&gt;"", STANDARDIZE(H23, iOLPats!A$2, iOLPats!A$3), "")</f>
        <v>-0.8076923077</v>
      </c>
      <c r="V23" s="13">
        <f>IF(I23&lt;&gt;"", STANDARDIZE(I23, iOLPats!B$2, iOLPats!B$3), "")</f>
        <v>-0.5264727815</v>
      </c>
      <c r="W23" s="13">
        <f>IF(J23&lt;&gt;"", STANDARDIZE(J23, iOLPats!C$2, iOLPats!C$3), "")</f>
        <v>-0.9795918367</v>
      </c>
      <c r="X23" s="13">
        <f>IF(K23&lt;&gt;"", STANDARDIZE(K23, iOLPats!D$2, iOLPats!D$3), "")</f>
        <v>-0.5352112676</v>
      </c>
      <c r="Y23" s="13">
        <f>IF(L23&lt;&gt;"", STANDARDIZE(L23, iOLPats!E$2, iOLPats!E$3), "")</f>
        <v>1.296791444</v>
      </c>
      <c r="Z23" s="13">
        <f>IF(M23&lt;&gt;"", -STANDARDIZE(M23, iOLPats!F$2, iOLPats!F$3), "")</f>
        <v>0.6666666667</v>
      </c>
      <c r="AA23" s="13">
        <f>IF(N23&lt;&gt;"", -STANDARDIZE(N23, iOLPats!G$2, iOLPats!G$3), "")</f>
        <v>0.9</v>
      </c>
      <c r="AB23" s="13">
        <f>IF(O23&lt;&gt;"", -STANDARDIZE(O23, iOLPats!H$2, iOLPats!H$3), "")</f>
        <v>1.058823529</v>
      </c>
      <c r="AC23" s="13">
        <f>IF(P23&lt;&gt;"", STANDARDIZE(P23, iOLPats!I$2, iOLPats!I$3), "")</f>
        <v>0.6293103448</v>
      </c>
      <c r="AD23" s="13">
        <f>IF(Q23&lt;&gt;"", STANDARDIZE(Q23, iOLPats!J$2, iOLPats!J$3), "")</f>
        <v>0.01454545455</v>
      </c>
      <c r="AE23" s="13">
        <f>IF(R23&lt;&gt;"", -STANDARDIZE(R23, iOLPats!K$2, iOLPats!K$3), "")</f>
        <v>0.52</v>
      </c>
      <c r="AF23" s="13">
        <f>IF(S23&lt;&gt;"", -STANDARDIZE(S23, iOLPats!L$2, iOLPats!L$3), "")</f>
        <v>0.8461538462</v>
      </c>
    </row>
    <row r="24">
      <c r="A24" s="1" t="s">
        <v>646</v>
      </c>
      <c r="B24" s="1" t="s">
        <v>647</v>
      </c>
      <c r="C24" s="1" t="s">
        <v>513</v>
      </c>
      <c r="E24" s="1" t="s">
        <v>293</v>
      </c>
      <c r="F24" s="1">
        <v>91.0</v>
      </c>
      <c r="G24" s="1">
        <v>3.0</v>
      </c>
      <c r="H24" s="1">
        <v>76.625</v>
      </c>
      <c r="I24" s="1">
        <v>314.0</v>
      </c>
      <c r="J24" s="1">
        <v>31.875</v>
      </c>
      <c r="K24" s="6">
        <v>10.0</v>
      </c>
      <c r="L24" s="6">
        <v>27.0</v>
      </c>
      <c r="M24" s="6">
        <v>1.78</v>
      </c>
      <c r="N24" s="6">
        <v>2.99</v>
      </c>
      <c r="O24" s="6">
        <v>5.27</v>
      </c>
      <c r="P24" s="6">
        <v>29.5</v>
      </c>
      <c r="Q24" s="6">
        <v>105.0</v>
      </c>
      <c r="R24" s="6">
        <v>4.83</v>
      </c>
      <c r="S24" s="6">
        <v>7.88</v>
      </c>
      <c r="T24" s="2">
        <f t="shared" si="1"/>
        <v>2.79654075</v>
      </c>
      <c r="U24" s="13">
        <f>IF(H24&lt;&gt;"", STANDARDIZE(H24, iOLPats!A$2, iOLPats!A$3), "")</f>
        <v>1.235576923</v>
      </c>
      <c r="V24" s="13">
        <f>IF(I24&lt;&gt;"", STANDARDIZE(I24, iOLPats!B$2, iOLPats!B$3), "")</f>
        <v>0.4429530201</v>
      </c>
      <c r="W24" s="13">
        <f>IF(J24&lt;&gt;"", STANDARDIZE(J24, iOLPats!C$2, iOLPats!C$3), "")</f>
        <v>-0.5969387755</v>
      </c>
      <c r="X24" s="13">
        <f>IF(K24&lt;&gt;"", STANDARDIZE(K24, iOLPats!D$2, iOLPats!D$3), "")</f>
        <v>0.1690140845</v>
      </c>
      <c r="Y24" s="13">
        <f>IF(L24&lt;&gt;"", STANDARDIZE(L24, iOLPats!E$2, iOLPats!E$3), "")</f>
        <v>0.4946524064</v>
      </c>
      <c r="Z24" s="13">
        <f>IF(M24&lt;&gt;"", -STANDARDIZE(M24, iOLPats!F$2, iOLPats!F$3), "")</f>
        <v>0.5</v>
      </c>
      <c r="AA24" s="13">
        <f>IF(N24&lt;&gt;"", -STANDARDIZE(N24, iOLPats!G$2, iOLPats!G$3), "")</f>
        <v>0.3</v>
      </c>
      <c r="AB24" s="13">
        <f>IF(O24&lt;&gt;"", -STANDARDIZE(O24, iOLPats!H$2, iOLPats!H$3), "")</f>
        <v>-0.1176470588</v>
      </c>
      <c r="AC24" s="13">
        <f>IF(P24&lt;&gt;"", STANDARDIZE(P24, iOLPats!I$2, iOLPats!I$3), "")</f>
        <v>0.8448275862</v>
      </c>
      <c r="AD24" s="13">
        <f>IF(Q24&lt;&gt;"", STANDARDIZE(Q24, iOLPats!J$2, iOLPats!J$3), "")</f>
        <v>0.56</v>
      </c>
      <c r="AE24" s="13">
        <f>IF(R24&lt;&gt;"", -STANDARDIZE(R24, iOLPats!K$2, iOLPats!K$3), "")</f>
        <v>-0.6</v>
      </c>
      <c r="AF24" s="13">
        <f>IF(S24&lt;&gt;"", -STANDARDIZE(S24, iOLPats!L$2, iOLPats!L$3), "")</f>
        <v>-0.4358974359</v>
      </c>
    </row>
    <row r="25">
      <c r="A25" s="1" t="s">
        <v>546</v>
      </c>
      <c r="B25" s="1" t="s">
        <v>648</v>
      </c>
      <c r="C25" s="1" t="s">
        <v>513</v>
      </c>
      <c r="D25" s="1" t="s">
        <v>611</v>
      </c>
      <c r="E25" s="1" t="s">
        <v>277</v>
      </c>
      <c r="F25" s="1">
        <v>366.0</v>
      </c>
      <c r="H25" s="1">
        <v>75.75</v>
      </c>
      <c r="I25" s="1">
        <v>298.0</v>
      </c>
      <c r="J25" s="1">
        <v>33.75</v>
      </c>
      <c r="K25" s="6">
        <v>10.375</v>
      </c>
      <c r="L25" s="6">
        <v>20.0</v>
      </c>
      <c r="M25" s="6">
        <v>1.75</v>
      </c>
      <c r="N25" s="6">
        <v>3.0</v>
      </c>
      <c r="O25" s="6">
        <v>5.23</v>
      </c>
      <c r="P25" s="6">
        <v>27.5</v>
      </c>
      <c r="Q25" s="6">
        <v>103.0</v>
      </c>
      <c r="R25" s="6">
        <v>4.56</v>
      </c>
      <c r="S25" s="6">
        <v>7.5</v>
      </c>
      <c r="T25" s="2">
        <f t="shared" si="1"/>
        <v>2.795779477</v>
      </c>
      <c r="U25" s="13">
        <f>IF(H25&lt;&gt;"", STANDARDIZE(H25, iOLPats!A$2, iOLPats!A$3), "")</f>
        <v>0.3942307692</v>
      </c>
      <c r="V25" s="13">
        <f>IF(I25&lt;&gt;"", STANDARDIZE(I25, iOLPats!B$2, iOLPats!B$3), "")</f>
        <v>-0.750186428</v>
      </c>
      <c r="W25" s="13">
        <f>IF(J25&lt;&gt;"", STANDARDIZE(J25, iOLPats!C$2, iOLPats!C$3), "")</f>
        <v>1.316326531</v>
      </c>
      <c r="X25" s="13">
        <f>IF(K25&lt;&gt;"", STANDARDIZE(K25, iOLPats!D$2, iOLPats!D$3), "")</f>
        <v>0.6971830986</v>
      </c>
      <c r="Y25" s="13">
        <f>IF(L25&lt;&gt;"", STANDARDIZE(L25, iOLPats!E$2, iOLPats!E$3), "")</f>
        <v>-1.377005348</v>
      </c>
      <c r="Z25" s="13">
        <f>IF(M25&lt;&gt;"", -STANDARDIZE(M25, iOLPats!F$2, iOLPats!F$3), "")</f>
        <v>1</v>
      </c>
      <c r="AA25" s="13">
        <f>IF(N25&lt;&gt;"", -STANDARDIZE(N25, iOLPats!G$2, iOLPats!G$3), "")</f>
        <v>0.2</v>
      </c>
      <c r="AB25" s="13">
        <f>IF(O25&lt;&gt;"", -STANDARDIZE(O25, iOLPats!H$2, iOLPats!H$3), "")</f>
        <v>0.1176470588</v>
      </c>
      <c r="AC25" s="13">
        <f>IF(P25&lt;&gt;"", STANDARDIZE(P25, iOLPats!I$2, iOLPats!I$3), "")</f>
        <v>-0.01724137931</v>
      </c>
      <c r="AD25" s="13">
        <f>IF(Q25&lt;&gt;"", STANDARDIZE(Q25, iOLPats!J$2, iOLPats!J$3), "")</f>
        <v>0.1963636364</v>
      </c>
      <c r="AE25" s="13">
        <f>IF(R25&lt;&gt;"", -STANDARDIZE(R25, iOLPats!K$2, iOLPats!K$3), "")</f>
        <v>0.48</v>
      </c>
      <c r="AF25" s="13">
        <f>IF(S25&lt;&gt;"", -STANDARDIZE(S25, iOLPats!L$2, iOLPats!L$3), "")</f>
        <v>0.5384615385</v>
      </c>
    </row>
    <row r="26">
      <c r="A26" s="1" t="s">
        <v>649</v>
      </c>
      <c r="B26" s="1" t="s">
        <v>650</v>
      </c>
      <c r="C26" s="1" t="s">
        <v>611</v>
      </c>
      <c r="D26" s="1" t="s">
        <v>513</v>
      </c>
      <c r="E26" s="1" t="s">
        <v>651</v>
      </c>
      <c r="F26" s="1">
        <v>585.0</v>
      </c>
      <c r="H26" s="1">
        <v>74.0</v>
      </c>
      <c r="I26" s="1">
        <v>291.0</v>
      </c>
      <c r="J26" s="1">
        <v>31.875</v>
      </c>
      <c r="K26" s="6">
        <v>8.75</v>
      </c>
      <c r="L26" s="6">
        <v>28.0</v>
      </c>
      <c r="M26" s="6">
        <v>1.81</v>
      </c>
      <c r="N26" s="6">
        <v>2.97</v>
      </c>
      <c r="O26" s="6">
        <v>5.12</v>
      </c>
      <c r="P26" s="6">
        <v>32.0</v>
      </c>
      <c r="Q26" s="6">
        <v>115.0</v>
      </c>
      <c r="R26" s="6">
        <v>4.62</v>
      </c>
      <c r="S26" s="6">
        <v>7.35</v>
      </c>
      <c r="T26" s="2">
        <f t="shared" si="1"/>
        <v>2.741275956</v>
      </c>
      <c r="U26" s="13">
        <f>IF(H26&lt;&gt;"", STANDARDIZE(H26, iOLPats!A$2, iOLPats!A$3), "")</f>
        <v>-1.288461538</v>
      </c>
      <c r="V26" s="13">
        <f>IF(I26&lt;&gt;"", STANDARDIZE(I26, iOLPats!B$2, iOLPats!B$3), "")</f>
        <v>-1.272184937</v>
      </c>
      <c r="W26" s="13">
        <f>IF(J26&lt;&gt;"", STANDARDIZE(J26, iOLPats!C$2, iOLPats!C$3), "")</f>
        <v>-0.5969387755</v>
      </c>
      <c r="X26" s="13">
        <f>IF(K26&lt;&gt;"", STANDARDIZE(K26, iOLPats!D$2, iOLPats!D$3), "")</f>
        <v>-1.591549296</v>
      </c>
      <c r="Y26" s="13">
        <f>IF(L26&lt;&gt;"", STANDARDIZE(L26, iOLPats!E$2, iOLPats!E$3), "")</f>
        <v>0.7620320856</v>
      </c>
      <c r="Z26" s="13">
        <f>IF(M26&lt;&gt;"", -STANDARDIZE(M26, iOLPats!F$2, iOLPats!F$3), "")</f>
        <v>0</v>
      </c>
      <c r="AA26" s="13">
        <f>IF(N26&lt;&gt;"", -STANDARDIZE(N26, iOLPats!G$2, iOLPats!G$3), "")</f>
        <v>0.5</v>
      </c>
      <c r="AB26" s="13">
        <f>IF(O26&lt;&gt;"", -STANDARDIZE(O26, iOLPats!H$2, iOLPats!H$3), "")</f>
        <v>0.7647058824</v>
      </c>
      <c r="AC26" s="13">
        <f>IF(P26&lt;&gt;"", STANDARDIZE(P26, iOLPats!I$2, iOLPats!I$3), "")</f>
        <v>1.922413793</v>
      </c>
      <c r="AD26" s="13">
        <f>IF(Q26&lt;&gt;"", STANDARDIZE(Q26, iOLPats!J$2, iOLPats!J$3), "")</f>
        <v>2.378181818</v>
      </c>
      <c r="AE26" s="13">
        <f>IF(R26&lt;&gt;"", -STANDARDIZE(R26, iOLPats!K$2, iOLPats!K$3), "")</f>
        <v>0.24</v>
      </c>
      <c r="AF26" s="13">
        <f>IF(S26&lt;&gt;"", -STANDARDIZE(S26, iOLPats!L$2, iOLPats!L$3), "")</f>
        <v>0.9230769231</v>
      </c>
    </row>
    <row r="27">
      <c r="A27" s="1" t="s">
        <v>130</v>
      </c>
      <c r="B27" s="1" t="s">
        <v>652</v>
      </c>
      <c r="C27" s="1" t="s">
        <v>513</v>
      </c>
      <c r="D27" s="1" t="s">
        <v>510</v>
      </c>
      <c r="E27" s="1" t="s">
        <v>425</v>
      </c>
      <c r="F27" s="1">
        <v>691.0</v>
      </c>
      <c r="H27" s="1">
        <v>77.25</v>
      </c>
      <c r="I27" s="1">
        <v>320.0</v>
      </c>
      <c r="T27" s="2">
        <f t="shared" si="1"/>
        <v>2.726918775</v>
      </c>
      <c r="U27" s="13">
        <f>IF(H27&lt;&gt;"", STANDARDIZE(H27, iOLPats!A$2, iOLPats!A$3), "")</f>
        <v>1.836538462</v>
      </c>
      <c r="V27" s="13">
        <f>IF(I27&lt;&gt;"", STANDARDIZE(I27, iOLPats!B$2, iOLPats!B$3), "")</f>
        <v>0.8903803132</v>
      </c>
      <c r="W27" s="13" t="str">
        <f>IF(J27&lt;&gt;"", STANDARDIZE(J27, iOLPats!C$2, iOLPats!C$3), "")</f>
        <v/>
      </c>
      <c r="X27" s="13" t="str">
        <f>IF(K27&lt;&gt;"", STANDARDIZE(K27, iOLPats!D$2, iOLPats!D$3), "")</f>
        <v/>
      </c>
      <c r="Y27" s="13" t="str">
        <f>IF(L27&lt;&gt;"", STANDARDIZE(L27, iOLPats!E$2, iOLPats!E$3), "")</f>
        <v/>
      </c>
      <c r="Z27" s="13" t="str">
        <f>IF(M27&lt;&gt;"", -STANDARDIZE(M27, iOLPats!F$2, iOLPats!F$3), "")</f>
        <v/>
      </c>
      <c r="AA27" s="13" t="str">
        <f>IF(N27&lt;&gt;"", -STANDARDIZE(N27, iOLPats!G$2, iOLPats!G$3), "")</f>
        <v/>
      </c>
      <c r="AB27" s="13" t="str">
        <f>IF(O27&lt;&gt;"", -STANDARDIZE(O27, iOLPats!H$2, iOLPats!H$3), "")</f>
        <v/>
      </c>
      <c r="AC27" s="13" t="str">
        <f>IF(P27&lt;&gt;"", STANDARDIZE(P27, iOLPats!I$2, iOLPats!I$3), "")</f>
        <v/>
      </c>
      <c r="AD27" s="13" t="str">
        <f>IF(Q27&lt;&gt;"", STANDARDIZE(Q27, iOLPats!J$2, iOLPats!J$3), "")</f>
        <v/>
      </c>
      <c r="AE27" s="13" t="str">
        <f>IF(R27&lt;&gt;"", -STANDARDIZE(R27, iOLPats!K$2, iOLPats!K$3), "")</f>
        <v/>
      </c>
      <c r="AF27" s="13" t="str">
        <f>IF(S27&lt;&gt;"", -STANDARDIZE(S27, iOLPats!L$2, iOLPats!L$3), "")</f>
        <v/>
      </c>
    </row>
    <row r="28">
      <c r="A28" s="1" t="s">
        <v>653</v>
      </c>
      <c r="B28" s="1" t="s">
        <v>654</v>
      </c>
      <c r="C28" s="1" t="s">
        <v>513</v>
      </c>
      <c r="D28" s="1" t="s">
        <v>510</v>
      </c>
      <c r="E28" s="1" t="s">
        <v>655</v>
      </c>
      <c r="F28" s="1">
        <v>417.0</v>
      </c>
      <c r="H28" s="1">
        <v>77.5</v>
      </c>
      <c r="I28" s="1">
        <v>311.0</v>
      </c>
      <c r="J28" s="1">
        <v>32.375</v>
      </c>
      <c r="K28" s="6">
        <v>10.125</v>
      </c>
      <c r="L28" s="6">
        <v>36.0</v>
      </c>
      <c r="M28" s="6">
        <v>1.76</v>
      </c>
      <c r="N28" s="6">
        <v>3.02</v>
      </c>
      <c r="O28" s="6">
        <v>5.21</v>
      </c>
      <c r="P28" s="6">
        <v>26.0</v>
      </c>
      <c r="Q28" s="6">
        <v>94.0</v>
      </c>
      <c r="R28" s="6">
        <v>4.91</v>
      </c>
      <c r="S28" s="6">
        <v>8.19</v>
      </c>
      <c r="T28" s="2">
        <f t="shared" si="1"/>
        <v>2.269632815</v>
      </c>
      <c r="U28" s="13">
        <f>IF(H28&lt;&gt;"", STANDARDIZE(H28, iOLPats!A$2, iOLPats!A$3), "")</f>
        <v>2.076923077</v>
      </c>
      <c r="V28" s="13">
        <f>IF(I28&lt;&gt;"", STANDARDIZE(I28, iOLPats!B$2, iOLPats!B$3), "")</f>
        <v>0.2192393736</v>
      </c>
      <c r="W28" s="13">
        <f>IF(J28&lt;&gt;"", STANDARDIZE(J28, iOLPats!C$2, iOLPats!C$3), "")</f>
        <v>-0.08673469388</v>
      </c>
      <c r="X28" s="13">
        <f>IF(K28&lt;&gt;"", STANDARDIZE(K28, iOLPats!D$2, iOLPats!D$3), "")</f>
        <v>0.3450704225</v>
      </c>
      <c r="Y28" s="13">
        <f>IF(L28&lt;&gt;"", STANDARDIZE(L28, iOLPats!E$2, iOLPats!E$3), "")</f>
        <v>2.901069519</v>
      </c>
      <c r="Z28" s="13">
        <f>IF(M28&lt;&gt;"", -STANDARDIZE(M28, iOLPats!F$2, iOLPats!F$3), "")</f>
        <v>0.8333333333</v>
      </c>
      <c r="AA28" s="13">
        <f>IF(N28&lt;&gt;"", -STANDARDIZE(N28, iOLPats!G$2, iOLPats!G$3), "")</f>
        <v>0</v>
      </c>
      <c r="AB28" s="13">
        <f>IF(O28&lt;&gt;"", -STANDARDIZE(O28, iOLPats!H$2, iOLPats!H$3), "")</f>
        <v>0.2352941176</v>
      </c>
      <c r="AC28" s="13">
        <f>IF(P28&lt;&gt;"", STANDARDIZE(P28, iOLPats!I$2, iOLPats!I$3), "")</f>
        <v>-0.6637931034</v>
      </c>
      <c r="AD28" s="13">
        <f>IF(Q28&lt;&gt;"", STANDARDIZE(Q28, iOLPats!J$2, iOLPats!J$3), "")</f>
        <v>-1.44</v>
      </c>
      <c r="AE28" s="13">
        <f>IF(R28&lt;&gt;"", -STANDARDIZE(R28, iOLPats!K$2, iOLPats!K$3), "")</f>
        <v>-0.92</v>
      </c>
      <c r="AF28" s="13">
        <f>IF(S28&lt;&gt;"", -STANDARDIZE(S28, iOLPats!L$2, iOLPats!L$3), "")</f>
        <v>-1.230769231</v>
      </c>
    </row>
    <row r="29">
      <c r="A29" s="1" t="s">
        <v>656</v>
      </c>
      <c r="B29" s="1" t="s">
        <v>657</v>
      </c>
      <c r="C29" s="1" t="s">
        <v>513</v>
      </c>
      <c r="D29" s="1" t="s">
        <v>510</v>
      </c>
      <c r="E29" s="1" t="s">
        <v>63</v>
      </c>
      <c r="F29" s="1">
        <v>63.0</v>
      </c>
      <c r="G29" s="1">
        <v>2.0</v>
      </c>
      <c r="H29" s="1">
        <v>77.375</v>
      </c>
      <c r="I29" s="1">
        <v>325.0</v>
      </c>
      <c r="J29" s="1">
        <v>33.125</v>
      </c>
      <c r="K29" s="6">
        <v>10.125</v>
      </c>
      <c r="L29" s="6">
        <v>24.0</v>
      </c>
      <c r="M29" s="6">
        <v>1.91</v>
      </c>
      <c r="N29" s="6">
        <v>3.0</v>
      </c>
      <c r="O29" s="6">
        <v>5.34</v>
      </c>
      <c r="P29" s="6">
        <v>31.0</v>
      </c>
      <c r="Q29" s="6">
        <v>100.0</v>
      </c>
      <c r="R29" s="6">
        <v>4.92</v>
      </c>
      <c r="S29" s="6">
        <v>7.73</v>
      </c>
      <c r="T29" s="2">
        <f t="shared" si="1"/>
        <v>2.071050299</v>
      </c>
      <c r="U29" s="13">
        <f>IF(H29&lt;&gt;"", STANDARDIZE(H29, iOLPats!A$2, iOLPats!A$3), "")</f>
        <v>1.956730769</v>
      </c>
      <c r="V29" s="13">
        <f>IF(I29&lt;&gt;"", STANDARDIZE(I29, iOLPats!B$2, iOLPats!B$3), "")</f>
        <v>1.263236391</v>
      </c>
      <c r="W29" s="13">
        <f>IF(J29&lt;&gt;"", STANDARDIZE(J29, iOLPats!C$2, iOLPats!C$3), "")</f>
        <v>0.6785714286</v>
      </c>
      <c r="X29" s="13">
        <f>IF(K29&lt;&gt;"", STANDARDIZE(K29, iOLPats!D$2, iOLPats!D$3), "")</f>
        <v>0.3450704225</v>
      </c>
      <c r="Y29" s="13">
        <f>IF(L29&lt;&gt;"", STANDARDIZE(L29, iOLPats!E$2, iOLPats!E$3), "")</f>
        <v>-0.307486631</v>
      </c>
      <c r="Z29" s="13">
        <f>IF(M29&lt;&gt;"", -STANDARDIZE(M29, iOLPats!F$2, iOLPats!F$3), "")</f>
        <v>-1.666666667</v>
      </c>
      <c r="AA29" s="13">
        <f>IF(N29&lt;&gt;"", -STANDARDIZE(N29, iOLPats!G$2, iOLPats!G$3), "")</f>
        <v>0.2</v>
      </c>
      <c r="AB29" s="13">
        <f>IF(O29&lt;&gt;"", -STANDARDIZE(O29, iOLPats!H$2, iOLPats!H$3), "")</f>
        <v>-0.5294117647</v>
      </c>
      <c r="AC29" s="13">
        <f>IF(P29&lt;&gt;"", STANDARDIZE(P29, iOLPats!I$2, iOLPats!I$3), "")</f>
        <v>1.49137931</v>
      </c>
      <c r="AD29" s="13">
        <f>IF(Q29&lt;&gt;"", STANDARDIZE(Q29, iOLPats!J$2, iOLPats!J$3), "")</f>
        <v>-0.3490909091</v>
      </c>
      <c r="AE29" s="13">
        <f>IF(R29&lt;&gt;"", -STANDARDIZE(R29, iOLPats!K$2, iOLPats!K$3), "")</f>
        <v>-0.96</v>
      </c>
      <c r="AF29" s="13">
        <f>IF(S29&lt;&gt;"", -STANDARDIZE(S29, iOLPats!L$2, iOLPats!L$3), "")</f>
        <v>-0.05128205128</v>
      </c>
    </row>
    <row r="30">
      <c r="A30" s="1" t="s">
        <v>395</v>
      </c>
      <c r="B30" s="1" t="s">
        <v>658</v>
      </c>
      <c r="C30" s="1" t="s">
        <v>513</v>
      </c>
      <c r="D30" s="1" t="s">
        <v>510</v>
      </c>
      <c r="E30" s="1" t="s">
        <v>659</v>
      </c>
      <c r="F30" s="1">
        <v>640.0</v>
      </c>
      <c r="H30" s="1">
        <v>77.25</v>
      </c>
      <c r="I30" s="1">
        <v>308.0</v>
      </c>
      <c r="T30" s="2">
        <f t="shared" si="1"/>
        <v>1.832064189</v>
      </c>
      <c r="U30" s="13">
        <f>IF(H30&lt;&gt;"", STANDARDIZE(H30, iOLPats!A$2, iOLPats!A$3), "")</f>
        <v>1.836538462</v>
      </c>
      <c r="V30" s="13">
        <f>IF(I30&lt;&gt;"", STANDARDIZE(I30, iOLPats!B$2, iOLPats!B$3), "")</f>
        <v>-0.004474272931</v>
      </c>
      <c r="W30" s="13" t="str">
        <f>IF(J30&lt;&gt;"", STANDARDIZE(J30, iOLPats!C$2, iOLPats!C$3), "")</f>
        <v/>
      </c>
      <c r="X30" s="13" t="str">
        <f>IF(K30&lt;&gt;"", STANDARDIZE(K30, iOLPats!D$2, iOLPats!D$3), "")</f>
        <v/>
      </c>
      <c r="Y30" s="13" t="str">
        <f>IF(L30&lt;&gt;"", STANDARDIZE(L30, iOLPats!E$2, iOLPats!E$3), "")</f>
        <v/>
      </c>
      <c r="Z30" s="13" t="str">
        <f>IF(M30&lt;&gt;"", -STANDARDIZE(M30, iOLPats!F$2, iOLPats!F$3), "")</f>
        <v/>
      </c>
      <c r="AA30" s="13" t="str">
        <f>IF(N30&lt;&gt;"", -STANDARDIZE(N30, iOLPats!G$2, iOLPats!G$3), "")</f>
        <v/>
      </c>
      <c r="AB30" s="13" t="str">
        <f>IF(O30&lt;&gt;"", -STANDARDIZE(O30, iOLPats!H$2, iOLPats!H$3), "")</f>
        <v/>
      </c>
      <c r="AC30" s="13" t="str">
        <f>IF(P30&lt;&gt;"", STANDARDIZE(P30, iOLPats!I$2, iOLPats!I$3), "")</f>
        <v/>
      </c>
      <c r="AD30" s="13" t="str">
        <f>IF(Q30&lt;&gt;"", STANDARDIZE(Q30, iOLPats!J$2, iOLPats!J$3), "")</f>
        <v/>
      </c>
      <c r="AE30" s="13" t="str">
        <f>IF(R30&lt;&gt;"", -STANDARDIZE(R30, iOLPats!K$2, iOLPats!K$3), "")</f>
        <v/>
      </c>
      <c r="AF30" s="13" t="str">
        <f>IF(S30&lt;&gt;"", -STANDARDIZE(S30, iOLPats!L$2, iOLPats!L$3), "")</f>
        <v/>
      </c>
    </row>
    <row r="31">
      <c r="A31" s="1" t="s">
        <v>91</v>
      </c>
      <c r="B31" s="1" t="s">
        <v>92</v>
      </c>
      <c r="C31" s="1" t="s">
        <v>513</v>
      </c>
      <c r="D31" s="1" t="s">
        <v>611</v>
      </c>
      <c r="E31" s="1" t="s">
        <v>660</v>
      </c>
      <c r="F31" s="1">
        <v>298.0</v>
      </c>
      <c r="G31" s="1" t="s">
        <v>70</v>
      </c>
      <c r="H31" s="1">
        <v>73.625</v>
      </c>
      <c r="I31" s="1">
        <v>330.0</v>
      </c>
      <c r="J31" s="1">
        <v>34.125</v>
      </c>
      <c r="K31" s="6">
        <v>9.625</v>
      </c>
      <c r="L31" s="6">
        <v>31.0</v>
      </c>
      <c r="M31" s="6">
        <v>1.81</v>
      </c>
      <c r="N31" s="6">
        <v>3.04</v>
      </c>
      <c r="O31" s="6">
        <v>5.19</v>
      </c>
      <c r="P31" s="6">
        <v>27.5</v>
      </c>
      <c r="Q31" s="6">
        <v>105.0</v>
      </c>
      <c r="R31" s="6">
        <v>4.9</v>
      </c>
      <c r="S31" s="6">
        <v>8.06</v>
      </c>
      <c r="T31" s="2">
        <f t="shared" si="1"/>
        <v>1.809313692</v>
      </c>
      <c r="U31" s="13">
        <f>IF(H31&lt;&gt;"", STANDARDIZE(H31, iOLPats!A$2, iOLPats!A$3), "")</f>
        <v>-1.649038462</v>
      </c>
      <c r="V31" s="13">
        <f>IF(I31&lt;&gt;"", STANDARDIZE(I31, iOLPats!B$2, iOLPats!B$3), "")</f>
        <v>1.636092468</v>
      </c>
      <c r="W31" s="13">
        <f>IF(J31&lt;&gt;"", STANDARDIZE(J31, iOLPats!C$2, iOLPats!C$3), "")</f>
        <v>1.698979592</v>
      </c>
      <c r="X31" s="13">
        <f>IF(K31&lt;&gt;"", STANDARDIZE(K31, iOLPats!D$2, iOLPats!D$3), "")</f>
        <v>-0.3591549296</v>
      </c>
      <c r="Y31" s="13">
        <f>IF(L31&lt;&gt;"", STANDARDIZE(L31, iOLPats!E$2, iOLPats!E$3), "")</f>
        <v>1.564171123</v>
      </c>
      <c r="Z31" s="13">
        <f>IF(M31&lt;&gt;"", -STANDARDIZE(M31, iOLPats!F$2, iOLPats!F$3), "")</f>
        <v>0</v>
      </c>
      <c r="AA31" s="13">
        <f>IF(N31&lt;&gt;"", -STANDARDIZE(N31, iOLPats!G$2, iOLPats!G$3), "")</f>
        <v>-0.2</v>
      </c>
      <c r="AB31" s="13">
        <f>IF(O31&lt;&gt;"", -STANDARDIZE(O31, iOLPats!H$2, iOLPats!H$3), "")</f>
        <v>0.3529411765</v>
      </c>
      <c r="AC31" s="13">
        <f>IF(P31&lt;&gt;"", STANDARDIZE(P31, iOLPats!I$2, iOLPats!I$3), "")</f>
        <v>-0.01724137931</v>
      </c>
      <c r="AD31" s="13">
        <f>IF(Q31&lt;&gt;"", STANDARDIZE(Q31, iOLPats!J$2, iOLPats!J$3), "")</f>
        <v>0.56</v>
      </c>
      <c r="AE31" s="13">
        <f>IF(R31&lt;&gt;"", -STANDARDIZE(R31, iOLPats!K$2, iOLPats!K$3), "")</f>
        <v>-0.88</v>
      </c>
      <c r="AF31" s="13">
        <f>IF(S31&lt;&gt;"", -STANDARDIZE(S31, iOLPats!L$2, iOLPats!L$3), "")</f>
        <v>-0.8974358974</v>
      </c>
    </row>
    <row r="32">
      <c r="A32" s="1" t="s">
        <v>661</v>
      </c>
      <c r="B32" s="1" t="s">
        <v>662</v>
      </c>
      <c r="C32" s="1" t="s">
        <v>513</v>
      </c>
      <c r="E32" s="1" t="s">
        <v>663</v>
      </c>
      <c r="F32" s="1">
        <v>512.0</v>
      </c>
      <c r="H32" s="1">
        <v>75.75</v>
      </c>
      <c r="I32" s="1">
        <v>306.0</v>
      </c>
      <c r="J32" s="1">
        <v>32.875</v>
      </c>
      <c r="K32" s="6">
        <v>9.25</v>
      </c>
      <c r="L32" s="6">
        <v>24.0</v>
      </c>
      <c r="M32" s="6">
        <v>1.79</v>
      </c>
      <c r="N32" s="6">
        <v>2.95</v>
      </c>
      <c r="O32" s="6">
        <v>5.19</v>
      </c>
      <c r="P32" s="6">
        <v>31.0</v>
      </c>
      <c r="Q32" s="6">
        <v>103.0</v>
      </c>
      <c r="R32" s="6">
        <v>4.9</v>
      </c>
      <c r="S32" s="6">
        <v>7.75</v>
      </c>
      <c r="T32" s="2">
        <f t="shared" si="1"/>
        <v>1.560726232</v>
      </c>
      <c r="U32" s="13">
        <f>IF(H32&lt;&gt;"", STANDARDIZE(H32, iOLPats!A$2, iOLPats!A$3), "")</f>
        <v>0.3942307692</v>
      </c>
      <c r="V32" s="13">
        <f>IF(I32&lt;&gt;"", STANDARDIZE(I32, iOLPats!B$2, iOLPats!B$3), "")</f>
        <v>-0.153616704</v>
      </c>
      <c r="W32" s="13">
        <f>IF(J32&lt;&gt;"", STANDARDIZE(J32, iOLPats!C$2, iOLPats!C$3), "")</f>
        <v>0.4234693878</v>
      </c>
      <c r="X32" s="13">
        <f>IF(K32&lt;&gt;"", STANDARDIZE(K32, iOLPats!D$2, iOLPats!D$3), "")</f>
        <v>-0.8873239437</v>
      </c>
      <c r="Y32" s="13">
        <f>IF(L32&lt;&gt;"", STANDARDIZE(L32, iOLPats!E$2, iOLPats!E$3), "")</f>
        <v>-0.307486631</v>
      </c>
      <c r="Z32" s="13">
        <f>IF(M32&lt;&gt;"", -STANDARDIZE(M32, iOLPats!F$2, iOLPats!F$3), "")</f>
        <v>0.3333333333</v>
      </c>
      <c r="AA32" s="13">
        <f>IF(N32&lt;&gt;"", -STANDARDIZE(N32, iOLPats!G$2, iOLPats!G$3), "")</f>
        <v>0.7</v>
      </c>
      <c r="AB32" s="13">
        <f>IF(O32&lt;&gt;"", -STANDARDIZE(O32, iOLPats!H$2, iOLPats!H$3), "")</f>
        <v>0.3529411765</v>
      </c>
      <c r="AC32" s="13">
        <f>IF(P32&lt;&gt;"", STANDARDIZE(P32, iOLPats!I$2, iOLPats!I$3), "")</f>
        <v>1.49137931</v>
      </c>
      <c r="AD32" s="13">
        <f>IF(Q32&lt;&gt;"", STANDARDIZE(Q32, iOLPats!J$2, iOLPats!J$3), "")</f>
        <v>0.1963636364</v>
      </c>
      <c r="AE32" s="13">
        <f>IF(R32&lt;&gt;"", -STANDARDIZE(R32, iOLPats!K$2, iOLPats!K$3), "")</f>
        <v>-0.88</v>
      </c>
      <c r="AF32" s="13">
        <f>IF(S32&lt;&gt;"", -STANDARDIZE(S32, iOLPats!L$2, iOLPats!L$3), "")</f>
        <v>-0.1025641026</v>
      </c>
    </row>
    <row r="33">
      <c r="A33" s="1" t="s">
        <v>631</v>
      </c>
      <c r="B33" s="1" t="s">
        <v>41</v>
      </c>
      <c r="C33" s="1" t="s">
        <v>513</v>
      </c>
      <c r="E33" s="1" t="s">
        <v>664</v>
      </c>
      <c r="F33" s="1">
        <v>315.0</v>
      </c>
      <c r="G33" s="1" t="s">
        <v>70</v>
      </c>
      <c r="H33" s="1">
        <v>76.25</v>
      </c>
      <c r="I33" s="1">
        <v>307.0</v>
      </c>
      <c r="J33" s="1">
        <v>33.375</v>
      </c>
      <c r="K33" s="6">
        <v>9.625</v>
      </c>
      <c r="L33" s="6"/>
      <c r="M33" s="6">
        <v>1.83</v>
      </c>
      <c r="N33" s="6">
        <v>2.89</v>
      </c>
      <c r="O33" s="6">
        <v>5.32</v>
      </c>
      <c r="P33" s="6">
        <v>31.0</v>
      </c>
      <c r="Q33" s="6">
        <v>101.0</v>
      </c>
      <c r="R33" s="6">
        <v>4.84</v>
      </c>
      <c r="S33" s="8">
        <v>8.16</v>
      </c>
      <c r="T33" s="2">
        <f t="shared" si="1"/>
        <v>1.455635441</v>
      </c>
      <c r="U33" s="13">
        <f>IF(H33&lt;&gt;"", STANDARDIZE(H33, iOLPats!A$2, iOLPats!A$3), "")</f>
        <v>0.875</v>
      </c>
      <c r="V33" s="13">
        <f>IF(I33&lt;&gt;"", STANDARDIZE(I33, iOLPats!B$2, iOLPats!B$3), "")</f>
        <v>-0.07904548844</v>
      </c>
      <c r="W33" s="13">
        <f>IF(J33&lt;&gt;"", STANDARDIZE(J33, iOLPats!C$2, iOLPats!C$3), "")</f>
        <v>0.9336734694</v>
      </c>
      <c r="X33" s="13">
        <f>IF(K33&lt;&gt;"", STANDARDIZE(K33, iOLPats!D$2, iOLPats!D$3), "")</f>
        <v>-0.3591549296</v>
      </c>
      <c r="Y33" s="13" t="str">
        <f>IF(L33&lt;&gt;"", STANDARDIZE(L33, iOLPats!E$2, iOLPats!E$3), "")</f>
        <v/>
      </c>
      <c r="Z33" s="13">
        <f>IF(M33&lt;&gt;"", -STANDARDIZE(M33, iOLPats!F$2, iOLPats!F$3), "")</f>
        <v>-0.3333333333</v>
      </c>
      <c r="AA33" s="13">
        <f>IF(N33&lt;&gt;"", -STANDARDIZE(N33, iOLPats!G$2, iOLPats!G$3), "")</f>
        <v>1.3</v>
      </c>
      <c r="AB33" s="13">
        <f>IF(O33&lt;&gt;"", -STANDARDIZE(O33, iOLPats!H$2, iOLPats!H$3), "")</f>
        <v>-0.4117647059</v>
      </c>
      <c r="AC33" s="13">
        <f>IF(P33&lt;&gt;"", STANDARDIZE(P33, iOLPats!I$2, iOLPats!I$3), "")</f>
        <v>1.49137931</v>
      </c>
      <c r="AD33" s="13">
        <f>IF(Q33&lt;&gt;"", STANDARDIZE(Q33, iOLPats!J$2, iOLPats!J$3), "")</f>
        <v>-0.1672727273</v>
      </c>
      <c r="AE33" s="13">
        <f>IF(R33&lt;&gt;"", -STANDARDIZE(R33, iOLPats!K$2, iOLPats!K$3), "")</f>
        <v>-0.64</v>
      </c>
      <c r="AF33" s="13">
        <f>IF(S33&lt;&gt;"", -STANDARDIZE(S33, iOLPats!L$2, iOLPats!L$3), "")</f>
        <v>-1.153846154</v>
      </c>
    </row>
    <row r="34">
      <c r="A34" s="1" t="s">
        <v>665</v>
      </c>
      <c r="B34" s="1" t="s">
        <v>666</v>
      </c>
      <c r="C34" s="1" t="s">
        <v>611</v>
      </c>
      <c r="D34" s="1" t="s">
        <v>513</v>
      </c>
      <c r="E34" s="1" t="s">
        <v>425</v>
      </c>
      <c r="F34" s="1">
        <v>684.0</v>
      </c>
      <c r="H34" s="1">
        <v>74.625</v>
      </c>
      <c r="I34" s="1">
        <v>335.0</v>
      </c>
      <c r="T34" s="2">
        <f t="shared" si="1"/>
        <v>1.321448546</v>
      </c>
      <c r="U34" s="13">
        <f>IF(H34&lt;&gt;"", STANDARDIZE(H34, iOLPats!A$2, iOLPats!A$3), "")</f>
        <v>-0.6875</v>
      </c>
      <c r="V34" s="13">
        <f>IF(I34&lt;&gt;"", STANDARDIZE(I34, iOLPats!B$2, iOLPats!B$3), "")</f>
        <v>2.008948546</v>
      </c>
      <c r="W34" s="13" t="str">
        <f>IF(J34&lt;&gt;"", STANDARDIZE(J34, iOLPats!C$2, iOLPats!C$3), "")</f>
        <v/>
      </c>
      <c r="X34" s="13" t="str">
        <f>IF(K34&lt;&gt;"", STANDARDIZE(K34, iOLPats!D$2, iOLPats!D$3), "")</f>
        <v/>
      </c>
      <c r="Y34" s="13" t="str">
        <f>IF(L34&lt;&gt;"", STANDARDIZE(L34, iOLPats!E$2, iOLPats!E$3), "")</f>
        <v/>
      </c>
      <c r="Z34" s="13" t="str">
        <f>IF(M34&lt;&gt;"", -STANDARDIZE(M34, iOLPats!F$2, iOLPats!F$3), "")</f>
        <v/>
      </c>
      <c r="AA34" s="13" t="str">
        <f>IF(N34&lt;&gt;"", -STANDARDIZE(N34, iOLPats!G$2, iOLPats!G$3), "")</f>
        <v/>
      </c>
      <c r="AB34" s="13" t="str">
        <f>IF(O34&lt;&gt;"", -STANDARDIZE(O34, iOLPats!H$2, iOLPats!H$3), "")</f>
        <v/>
      </c>
      <c r="AC34" s="13" t="str">
        <f>IF(P34&lt;&gt;"", STANDARDIZE(P34, iOLPats!I$2, iOLPats!I$3), "")</f>
        <v/>
      </c>
      <c r="AD34" s="13" t="str">
        <f>IF(Q34&lt;&gt;"", STANDARDIZE(Q34, iOLPats!J$2, iOLPats!J$3), "")</f>
        <v/>
      </c>
      <c r="AE34" s="13" t="str">
        <f>IF(R34&lt;&gt;"", -STANDARDIZE(R34, iOLPats!K$2, iOLPats!K$3), "")</f>
        <v/>
      </c>
      <c r="AF34" s="13" t="str">
        <f>IF(S34&lt;&gt;"", -STANDARDIZE(S34, iOLPats!L$2, iOLPats!L$3), "")</f>
        <v/>
      </c>
    </row>
    <row r="35">
      <c r="A35" s="1" t="s">
        <v>667</v>
      </c>
      <c r="B35" s="1" t="s">
        <v>89</v>
      </c>
      <c r="C35" s="1" t="s">
        <v>513</v>
      </c>
      <c r="E35" s="1" t="s">
        <v>36</v>
      </c>
      <c r="F35" s="1">
        <v>29.0</v>
      </c>
      <c r="G35" s="1">
        <v>1.0</v>
      </c>
      <c r="H35" s="1">
        <v>75.625</v>
      </c>
      <c r="I35" s="1">
        <v>315.0</v>
      </c>
      <c r="J35" s="1">
        <v>33.875</v>
      </c>
      <c r="K35" s="6">
        <v>9.125</v>
      </c>
      <c r="L35" s="6">
        <v>25.0</v>
      </c>
      <c r="T35" s="2">
        <f t="shared" si="1"/>
        <v>1.131953015</v>
      </c>
      <c r="U35" s="13">
        <f>IF(H35&lt;&gt;"", STANDARDIZE(H35, iOLPats!A$2, iOLPats!A$3), "")</f>
        <v>0.2740384615</v>
      </c>
      <c r="V35" s="13">
        <f>IF(I35&lt;&gt;"", STANDARDIZE(I35, iOLPats!B$2, iOLPats!B$3), "")</f>
        <v>0.5175242356</v>
      </c>
      <c r="W35" s="13">
        <f>IF(J35&lt;&gt;"", STANDARDIZE(J35, iOLPats!C$2, iOLPats!C$3), "")</f>
        <v>1.443877551</v>
      </c>
      <c r="X35" s="13">
        <f>IF(K35&lt;&gt;"", STANDARDIZE(K35, iOLPats!D$2, iOLPats!D$3), "")</f>
        <v>-1.063380282</v>
      </c>
      <c r="Y35" s="13">
        <f>IF(L35&lt;&gt;"", STANDARDIZE(L35, iOLPats!E$2, iOLPats!E$3), "")</f>
        <v>-0.04010695187</v>
      </c>
      <c r="Z35" s="13" t="str">
        <f>IF(M35&lt;&gt;"", -STANDARDIZE(M35, iOLPats!F$2, iOLPats!F$3), "")</f>
        <v/>
      </c>
      <c r="AA35" s="13" t="str">
        <f>IF(N35&lt;&gt;"", -STANDARDIZE(N35, iOLPats!G$2, iOLPats!G$3), "")</f>
        <v/>
      </c>
      <c r="AB35" s="13" t="str">
        <f>IF(O35&lt;&gt;"", -STANDARDIZE(O35, iOLPats!H$2, iOLPats!H$3), "")</f>
        <v/>
      </c>
      <c r="AC35" s="13" t="str">
        <f>IF(P35&lt;&gt;"", STANDARDIZE(P35, iOLPats!I$2, iOLPats!I$3), "")</f>
        <v/>
      </c>
      <c r="AD35" s="13" t="str">
        <f>IF(Q35&lt;&gt;"", STANDARDIZE(Q35, iOLPats!J$2, iOLPats!J$3), "")</f>
        <v/>
      </c>
      <c r="AE35" s="13" t="str">
        <f>IF(R35&lt;&gt;"", -STANDARDIZE(R35, iOLPats!K$2, iOLPats!K$3), "")</f>
        <v/>
      </c>
      <c r="AF35" s="13" t="str">
        <f>IF(S35&lt;&gt;"", -STANDARDIZE(S35, iOLPats!L$2, iOLPats!L$3), "")</f>
        <v/>
      </c>
    </row>
    <row r="36">
      <c r="A36" s="1" t="s">
        <v>151</v>
      </c>
      <c r="B36" s="1" t="s">
        <v>668</v>
      </c>
      <c r="C36" s="1" t="s">
        <v>513</v>
      </c>
      <c r="D36" s="1" t="s">
        <v>611</v>
      </c>
      <c r="E36" s="1" t="s">
        <v>185</v>
      </c>
      <c r="F36" s="1">
        <v>733.0</v>
      </c>
      <c r="H36" s="1">
        <v>74.25</v>
      </c>
      <c r="I36" s="1">
        <v>335.0</v>
      </c>
      <c r="T36" s="2">
        <f t="shared" si="1"/>
        <v>0.9608716228</v>
      </c>
      <c r="U36" s="13">
        <f>IF(H36&lt;&gt;"", STANDARDIZE(H36, iOLPats!A$2, iOLPats!A$3), "")</f>
        <v>-1.048076923</v>
      </c>
      <c r="V36" s="13">
        <f>IF(I36&lt;&gt;"", STANDARDIZE(I36, iOLPats!B$2, iOLPats!B$3), "")</f>
        <v>2.008948546</v>
      </c>
      <c r="W36" s="13" t="str">
        <f>IF(J36&lt;&gt;"", STANDARDIZE(J36, iOLPats!C$2, iOLPats!C$3), "")</f>
        <v/>
      </c>
      <c r="X36" s="13" t="str">
        <f>IF(K36&lt;&gt;"", STANDARDIZE(K36, iOLPats!D$2, iOLPats!D$3), "")</f>
        <v/>
      </c>
      <c r="Y36" s="13" t="str">
        <f>IF(L36&lt;&gt;"", STANDARDIZE(L36, iOLPats!E$2, iOLPats!E$3), "")</f>
        <v/>
      </c>
      <c r="Z36" s="13" t="str">
        <f>IF(M36&lt;&gt;"", -STANDARDIZE(M36, iOLPats!F$2, iOLPats!F$3), "")</f>
        <v/>
      </c>
      <c r="AA36" s="13" t="str">
        <f>IF(N36&lt;&gt;"", -STANDARDIZE(N36, iOLPats!G$2, iOLPats!G$3), "")</f>
        <v/>
      </c>
      <c r="AB36" s="13" t="str">
        <f>IF(O36&lt;&gt;"", -STANDARDIZE(O36, iOLPats!H$2, iOLPats!H$3), "")</f>
        <v/>
      </c>
      <c r="AC36" s="13" t="str">
        <f>IF(P36&lt;&gt;"", STANDARDIZE(P36, iOLPats!I$2, iOLPats!I$3), "")</f>
        <v/>
      </c>
      <c r="AD36" s="13" t="str">
        <f>IF(Q36&lt;&gt;"", STANDARDIZE(Q36, iOLPats!J$2, iOLPats!J$3), "")</f>
        <v/>
      </c>
      <c r="AE36" s="13" t="str">
        <f>IF(R36&lt;&gt;"", -STANDARDIZE(R36, iOLPats!K$2, iOLPats!K$3), "")</f>
        <v/>
      </c>
      <c r="AF36" s="13" t="str">
        <f>IF(S36&lt;&gt;"", -STANDARDIZE(S36, iOLPats!L$2, iOLPats!L$3), "")</f>
        <v/>
      </c>
    </row>
    <row r="37">
      <c r="A37" s="1" t="s">
        <v>669</v>
      </c>
      <c r="B37" s="1" t="s">
        <v>661</v>
      </c>
      <c r="C37" s="1" t="s">
        <v>513</v>
      </c>
      <c r="E37" s="1" t="s">
        <v>82</v>
      </c>
      <c r="F37" s="1">
        <v>577.0</v>
      </c>
      <c r="H37" s="1">
        <v>76.875</v>
      </c>
      <c r="I37" s="1">
        <v>331.0</v>
      </c>
      <c r="J37" s="1">
        <v>34.5</v>
      </c>
      <c r="K37" s="6">
        <v>10.0</v>
      </c>
      <c r="L37" s="6">
        <v>21.0</v>
      </c>
      <c r="M37" s="6">
        <v>1.82</v>
      </c>
      <c r="N37" s="6">
        <v>2.99</v>
      </c>
      <c r="O37" s="6">
        <v>5.29</v>
      </c>
      <c r="P37" s="6">
        <v>28.5</v>
      </c>
      <c r="Q37" s="6">
        <v>89.0</v>
      </c>
      <c r="R37" s="6">
        <v>4.67</v>
      </c>
      <c r="S37" s="6">
        <v>8.27</v>
      </c>
      <c r="T37" s="2">
        <f t="shared" si="1"/>
        <v>0.8944902655</v>
      </c>
      <c r="U37" s="13">
        <f>IF(H37&lt;&gt;"", STANDARDIZE(H37, iOLPats!A$2, iOLPats!A$3), "")</f>
        <v>1.475961538</v>
      </c>
      <c r="V37" s="13">
        <f>IF(I37&lt;&gt;"", STANDARDIZE(I37, iOLPats!B$2, iOLPats!B$3), "")</f>
        <v>1.710663684</v>
      </c>
      <c r="W37" s="13">
        <f>IF(J37&lt;&gt;"", STANDARDIZE(J37, iOLPats!C$2, iOLPats!C$3), "")</f>
        <v>2.081632653</v>
      </c>
      <c r="X37" s="13">
        <f>IF(K37&lt;&gt;"", STANDARDIZE(K37, iOLPats!D$2, iOLPats!D$3), "")</f>
        <v>0.1690140845</v>
      </c>
      <c r="Y37" s="13">
        <f>IF(L37&lt;&gt;"", STANDARDIZE(L37, iOLPats!E$2, iOLPats!E$3), "")</f>
        <v>-1.109625668</v>
      </c>
      <c r="Z37" s="13">
        <f>IF(M37&lt;&gt;"", -STANDARDIZE(M37, iOLPats!F$2, iOLPats!F$3), "")</f>
        <v>-0.1666666667</v>
      </c>
      <c r="AA37" s="13">
        <f>IF(N37&lt;&gt;"", -STANDARDIZE(N37, iOLPats!G$2, iOLPats!G$3), "")</f>
        <v>0.3</v>
      </c>
      <c r="AB37" s="13">
        <f>IF(O37&lt;&gt;"", -STANDARDIZE(O37, iOLPats!H$2, iOLPats!H$3), "")</f>
        <v>-0.2352941176</v>
      </c>
      <c r="AC37" s="13">
        <f>IF(P37&lt;&gt;"", STANDARDIZE(P37, iOLPats!I$2, iOLPats!I$3), "")</f>
        <v>0.4137931034</v>
      </c>
      <c r="AD37" s="13">
        <f>IF(Q37&lt;&gt;"", STANDARDIZE(Q37, iOLPats!J$2, iOLPats!J$3), "")</f>
        <v>-2.349090909</v>
      </c>
      <c r="AE37" s="13">
        <f>IF(R37&lt;&gt;"", -STANDARDIZE(R37, iOLPats!K$2, iOLPats!K$3), "")</f>
        <v>0.04</v>
      </c>
      <c r="AF37" s="13">
        <f>IF(S37&lt;&gt;"", -STANDARDIZE(S37, iOLPats!L$2, iOLPats!L$3), "")</f>
        <v>-1.435897436</v>
      </c>
    </row>
    <row r="38">
      <c r="A38" s="1" t="s">
        <v>670</v>
      </c>
      <c r="B38" s="1" t="s">
        <v>41</v>
      </c>
      <c r="C38" s="1" t="s">
        <v>513</v>
      </c>
      <c r="D38" s="1" t="s">
        <v>611</v>
      </c>
      <c r="E38" s="1" t="s">
        <v>251</v>
      </c>
      <c r="F38" s="1">
        <v>379.0</v>
      </c>
      <c r="H38" s="1">
        <v>75.0</v>
      </c>
      <c r="I38" s="1">
        <v>319.0</v>
      </c>
      <c r="J38" s="1">
        <v>33.125</v>
      </c>
      <c r="K38" s="6">
        <v>9.5</v>
      </c>
      <c r="T38" s="2">
        <f t="shared" si="1"/>
        <v>0.6322461817</v>
      </c>
      <c r="U38" s="13">
        <f>IF(H38&lt;&gt;"", STANDARDIZE(H38, iOLPats!A$2, iOLPats!A$3), "")</f>
        <v>-0.3269230769</v>
      </c>
      <c r="V38" s="13">
        <f>IF(I38&lt;&gt;"", STANDARDIZE(I38, iOLPats!B$2, iOLPats!B$3), "")</f>
        <v>0.8158090977</v>
      </c>
      <c r="W38" s="13">
        <f>IF(J38&lt;&gt;"", STANDARDIZE(J38, iOLPats!C$2, iOLPats!C$3), "")</f>
        <v>0.6785714286</v>
      </c>
      <c r="X38" s="13">
        <f>IF(K38&lt;&gt;"", STANDARDIZE(K38, iOLPats!D$2, iOLPats!D$3), "")</f>
        <v>-0.5352112676</v>
      </c>
      <c r="Y38" s="13" t="str">
        <f>IF(L38&lt;&gt;"", STANDARDIZE(L38, iOLPats!E$2, iOLPats!E$3), "")</f>
        <v/>
      </c>
      <c r="Z38" s="13" t="str">
        <f>IF(M38&lt;&gt;"", -STANDARDIZE(M38, iOLPats!F$2, iOLPats!F$3), "")</f>
        <v/>
      </c>
      <c r="AA38" s="13" t="str">
        <f>IF(N38&lt;&gt;"", -STANDARDIZE(N38, iOLPats!G$2, iOLPats!G$3), "")</f>
        <v/>
      </c>
      <c r="AB38" s="13" t="str">
        <f>IF(O38&lt;&gt;"", -STANDARDIZE(O38, iOLPats!H$2, iOLPats!H$3), "")</f>
        <v/>
      </c>
      <c r="AC38" s="13" t="str">
        <f>IF(P38&lt;&gt;"", STANDARDIZE(P38, iOLPats!I$2, iOLPats!I$3), "")</f>
        <v/>
      </c>
      <c r="AD38" s="13" t="str">
        <f>IF(Q38&lt;&gt;"", STANDARDIZE(Q38, iOLPats!J$2, iOLPats!J$3), "")</f>
        <v/>
      </c>
      <c r="AE38" s="13" t="str">
        <f>IF(R38&lt;&gt;"", -STANDARDIZE(R38, iOLPats!K$2, iOLPats!K$3), "")</f>
        <v/>
      </c>
      <c r="AF38" s="13" t="str">
        <f>IF(S38&lt;&gt;"", -STANDARDIZE(S38, iOLPats!L$2, iOLPats!L$3), "")</f>
        <v/>
      </c>
    </row>
    <row r="39">
      <c r="A39" s="1" t="s">
        <v>671</v>
      </c>
      <c r="B39" s="1" t="s">
        <v>672</v>
      </c>
      <c r="C39" s="1" t="s">
        <v>513</v>
      </c>
      <c r="D39" s="1" t="s">
        <v>510</v>
      </c>
      <c r="E39" s="1" t="s">
        <v>415</v>
      </c>
      <c r="F39" s="1">
        <v>392.0</v>
      </c>
      <c r="H39" s="1">
        <v>76.625</v>
      </c>
      <c r="I39" s="1">
        <v>312.0</v>
      </c>
      <c r="J39" s="1">
        <v>33.75</v>
      </c>
      <c r="K39" s="6">
        <v>9.375</v>
      </c>
      <c r="L39" s="6">
        <v>19.0</v>
      </c>
      <c r="P39" s="6">
        <v>27.0</v>
      </c>
      <c r="Q39" s="6">
        <v>106.0</v>
      </c>
      <c r="R39" s="6">
        <v>4.85</v>
      </c>
      <c r="S39" s="6">
        <v>7.64</v>
      </c>
      <c r="T39" s="2">
        <f t="shared" si="1"/>
        <v>0.498608151</v>
      </c>
      <c r="U39" s="13">
        <f>IF(H39&lt;&gt;"", STANDARDIZE(H39, iOLPats!A$2, iOLPats!A$3), "")</f>
        <v>1.235576923</v>
      </c>
      <c r="V39" s="13">
        <f>IF(I39&lt;&gt;"", STANDARDIZE(I39, iOLPats!B$2, iOLPats!B$3), "")</f>
        <v>0.2938105891</v>
      </c>
      <c r="W39" s="13">
        <f>IF(J39&lt;&gt;"", STANDARDIZE(J39, iOLPats!C$2, iOLPats!C$3), "")</f>
        <v>1.316326531</v>
      </c>
      <c r="X39" s="13">
        <f>IF(K39&lt;&gt;"", STANDARDIZE(K39, iOLPats!D$2, iOLPats!D$3), "")</f>
        <v>-0.7112676056</v>
      </c>
      <c r="Y39" s="13">
        <f>IF(L39&lt;&gt;"", STANDARDIZE(L39, iOLPats!E$2, iOLPats!E$3), "")</f>
        <v>-1.644385027</v>
      </c>
      <c r="Z39" s="13" t="str">
        <f>IF(M39&lt;&gt;"", -STANDARDIZE(M39, iOLPats!F$2, iOLPats!F$3), "")</f>
        <v/>
      </c>
      <c r="AA39" s="13" t="str">
        <f>IF(N39&lt;&gt;"", -STANDARDIZE(N39, iOLPats!G$2, iOLPats!G$3), "")</f>
        <v/>
      </c>
      <c r="AB39" s="13" t="str">
        <f>IF(O39&lt;&gt;"", -STANDARDIZE(O39, iOLPats!H$2, iOLPats!H$3), "")</f>
        <v/>
      </c>
      <c r="AC39" s="13">
        <f>IF(P39&lt;&gt;"", STANDARDIZE(P39, iOLPats!I$2, iOLPats!I$3), "")</f>
        <v>-0.2327586207</v>
      </c>
      <c r="AD39" s="13">
        <f>IF(Q39&lt;&gt;"", STANDARDIZE(Q39, iOLPats!J$2, iOLPats!J$3), "")</f>
        <v>0.7418181818</v>
      </c>
      <c r="AE39" s="13">
        <f>IF(R39&lt;&gt;"", -STANDARDIZE(R39, iOLPats!K$2, iOLPats!K$3), "")</f>
        <v>-0.68</v>
      </c>
      <c r="AF39" s="13">
        <f>IF(S39&lt;&gt;"", -STANDARDIZE(S39, iOLPats!L$2, iOLPats!L$3), "")</f>
        <v>0.1794871795</v>
      </c>
    </row>
    <row r="40">
      <c r="A40" s="1" t="s">
        <v>673</v>
      </c>
      <c r="B40" s="1" t="s">
        <v>674</v>
      </c>
      <c r="C40" s="1" t="s">
        <v>513</v>
      </c>
      <c r="E40" s="1" t="s">
        <v>675</v>
      </c>
      <c r="F40" s="1">
        <v>724.0</v>
      </c>
      <c r="G40" s="6"/>
      <c r="H40" s="1">
        <v>74.5</v>
      </c>
      <c r="I40" s="1">
        <v>333.0</v>
      </c>
      <c r="J40" s="1">
        <v>32.0</v>
      </c>
      <c r="K40" s="6">
        <v>9.75</v>
      </c>
      <c r="T40" s="2">
        <f t="shared" si="1"/>
        <v>0.3996274605</v>
      </c>
      <c r="U40" s="13">
        <f>IF(H40&lt;&gt;"", STANDARDIZE(H40, iOLPats!A$2, iOLPats!A$3), "")</f>
        <v>-0.8076923077</v>
      </c>
      <c r="V40" s="13">
        <f>IF(I40&lt;&gt;"", STANDARDIZE(I40, iOLPats!B$2, iOLPats!B$3), "")</f>
        <v>1.859806115</v>
      </c>
      <c r="W40" s="13">
        <f>IF(J40&lt;&gt;"", STANDARDIZE(J40, iOLPats!C$2, iOLPats!C$3), "")</f>
        <v>-0.4693877551</v>
      </c>
      <c r="X40" s="13">
        <f>IF(K40&lt;&gt;"", STANDARDIZE(K40, iOLPats!D$2, iOLPats!D$3), "")</f>
        <v>-0.1830985915</v>
      </c>
      <c r="Y40" s="13" t="str">
        <f>IF(L40&lt;&gt;"", STANDARDIZE(L40, iOLPats!E$2, iOLPats!E$3), "")</f>
        <v/>
      </c>
      <c r="Z40" s="13" t="str">
        <f>IF(M40&lt;&gt;"", -STANDARDIZE(M40, iOLPats!F$2, iOLPats!F$3), "")</f>
        <v/>
      </c>
      <c r="AA40" s="13" t="str">
        <f>IF(N40&lt;&gt;"", -STANDARDIZE(N40, iOLPats!G$2, iOLPats!G$3), "")</f>
        <v/>
      </c>
      <c r="AB40" s="13" t="str">
        <f>IF(O40&lt;&gt;"", -STANDARDIZE(O40, iOLPats!H$2, iOLPats!H$3), "")</f>
        <v/>
      </c>
      <c r="AC40" s="13" t="str">
        <f>IF(P40&lt;&gt;"", STANDARDIZE(P40, iOLPats!I$2, iOLPats!I$3), "")</f>
        <v/>
      </c>
      <c r="AD40" s="13" t="str">
        <f>IF(Q40&lt;&gt;"", STANDARDIZE(Q40, iOLPats!J$2, iOLPats!J$3), "")</f>
        <v/>
      </c>
      <c r="AE40" s="13" t="str">
        <f>IF(R40&lt;&gt;"", -STANDARDIZE(R40, iOLPats!K$2, iOLPats!K$3), "")</f>
        <v/>
      </c>
      <c r="AF40" s="13" t="str">
        <f>IF(S40&lt;&gt;"", -STANDARDIZE(S40, iOLPats!L$2, iOLPats!L$3), "")</f>
        <v/>
      </c>
    </row>
    <row r="41">
      <c r="A41" s="1" t="s">
        <v>676</v>
      </c>
      <c r="B41" s="1" t="s">
        <v>677</v>
      </c>
      <c r="C41" s="1" t="s">
        <v>611</v>
      </c>
      <c r="D41" s="1" t="s">
        <v>513</v>
      </c>
      <c r="E41" s="1" t="s">
        <v>182</v>
      </c>
      <c r="F41" s="1">
        <v>433.0</v>
      </c>
      <c r="H41" s="1">
        <v>74.875</v>
      </c>
      <c r="I41" s="1">
        <v>307.0</v>
      </c>
      <c r="J41" s="1">
        <v>32.75</v>
      </c>
      <c r="K41" s="6">
        <v>8.875</v>
      </c>
      <c r="L41" s="6">
        <v>31.0</v>
      </c>
      <c r="M41" s="6">
        <v>1.78</v>
      </c>
      <c r="N41" s="6">
        <v>3.04</v>
      </c>
      <c r="O41" s="6">
        <v>5.26</v>
      </c>
      <c r="P41" s="6">
        <v>27.0</v>
      </c>
      <c r="Q41" s="6">
        <v>102.0</v>
      </c>
      <c r="R41" s="6">
        <v>4.64</v>
      </c>
      <c r="S41" s="6">
        <v>7.63</v>
      </c>
      <c r="T41" s="2">
        <f t="shared" si="1"/>
        <v>0.3065271691</v>
      </c>
      <c r="U41" s="13">
        <f>IF(H41&lt;&gt;"", STANDARDIZE(H41, iOLPats!A$2, iOLPats!A$3), "")</f>
        <v>-0.4471153846</v>
      </c>
      <c r="V41" s="13">
        <f>IF(I41&lt;&gt;"", STANDARDIZE(I41, iOLPats!B$2, iOLPats!B$3), "")</f>
        <v>-0.07904548844</v>
      </c>
      <c r="W41" s="13">
        <f>IF(J41&lt;&gt;"", STANDARDIZE(J41, iOLPats!C$2, iOLPats!C$3), "")</f>
        <v>0.2959183673</v>
      </c>
      <c r="X41" s="13">
        <f>IF(K41&lt;&gt;"", STANDARDIZE(K41, iOLPats!D$2, iOLPats!D$3), "")</f>
        <v>-1.415492958</v>
      </c>
      <c r="Y41" s="13">
        <f>IF(L41&lt;&gt;"", STANDARDIZE(L41, iOLPats!E$2, iOLPats!E$3), "")</f>
        <v>1.564171123</v>
      </c>
      <c r="Z41" s="13">
        <f>IF(M41&lt;&gt;"", -STANDARDIZE(M41, iOLPats!F$2, iOLPats!F$3), "")</f>
        <v>0.5</v>
      </c>
      <c r="AA41" s="13">
        <f>IF(N41&lt;&gt;"", -STANDARDIZE(N41, iOLPats!G$2, iOLPats!G$3), "")</f>
        <v>-0.2</v>
      </c>
      <c r="AB41" s="13">
        <f>IF(O41&lt;&gt;"", -STANDARDIZE(O41, iOLPats!H$2, iOLPats!H$3), "")</f>
        <v>-0.05882352941</v>
      </c>
      <c r="AC41" s="13">
        <f>IF(P41&lt;&gt;"", STANDARDIZE(P41, iOLPats!I$2, iOLPats!I$3), "")</f>
        <v>-0.2327586207</v>
      </c>
      <c r="AD41" s="13">
        <f>IF(Q41&lt;&gt;"", STANDARDIZE(Q41, iOLPats!J$2, iOLPats!J$3), "")</f>
        <v>0.01454545455</v>
      </c>
      <c r="AE41" s="13">
        <f>IF(R41&lt;&gt;"", -STANDARDIZE(R41, iOLPats!K$2, iOLPats!K$3), "")</f>
        <v>0.16</v>
      </c>
      <c r="AF41" s="13">
        <f>IF(S41&lt;&gt;"", -STANDARDIZE(S41, iOLPats!L$2, iOLPats!L$3), "")</f>
        <v>0.2051282051</v>
      </c>
    </row>
    <row r="42">
      <c r="A42" s="1" t="s">
        <v>678</v>
      </c>
      <c r="B42" s="1" t="s">
        <v>679</v>
      </c>
      <c r="C42" s="1" t="s">
        <v>611</v>
      </c>
      <c r="D42" s="1" t="s">
        <v>513</v>
      </c>
      <c r="E42" s="1" t="s">
        <v>680</v>
      </c>
      <c r="F42" s="1">
        <v>632.0</v>
      </c>
      <c r="G42" s="6"/>
      <c r="H42" s="1">
        <v>75.125</v>
      </c>
      <c r="I42" s="1">
        <v>312.0</v>
      </c>
      <c r="J42" s="1">
        <v>33.0</v>
      </c>
      <c r="K42" s="6">
        <v>9.625</v>
      </c>
      <c r="T42" s="2">
        <f t="shared" si="1"/>
        <v>0.2789452985</v>
      </c>
      <c r="U42" s="13">
        <f>IF(H42&lt;&gt;"", STANDARDIZE(H42, iOLPats!A$2, iOLPats!A$3), "")</f>
        <v>-0.2067307692</v>
      </c>
      <c r="V42" s="13">
        <f>IF(I42&lt;&gt;"", STANDARDIZE(I42, iOLPats!B$2, iOLPats!B$3), "")</f>
        <v>0.2938105891</v>
      </c>
      <c r="W42" s="13">
        <f>IF(J42&lt;&gt;"", STANDARDIZE(J42, iOLPats!C$2, iOLPats!C$3), "")</f>
        <v>0.5510204082</v>
      </c>
      <c r="X42" s="13">
        <f>IF(K42&lt;&gt;"", STANDARDIZE(K42, iOLPats!D$2, iOLPats!D$3), "")</f>
        <v>-0.3591549296</v>
      </c>
      <c r="Y42" s="13" t="str">
        <f>IF(L42&lt;&gt;"", STANDARDIZE(L42, iOLPats!E$2, iOLPats!E$3), "")</f>
        <v/>
      </c>
      <c r="Z42" s="13" t="str">
        <f>IF(M42&lt;&gt;"", -STANDARDIZE(M42, iOLPats!F$2, iOLPats!F$3), "")</f>
        <v/>
      </c>
      <c r="AA42" s="13" t="str">
        <f>IF(N42&lt;&gt;"", -STANDARDIZE(N42, iOLPats!G$2, iOLPats!G$3), "")</f>
        <v/>
      </c>
      <c r="AB42" s="13" t="str">
        <f>IF(O42&lt;&gt;"", -STANDARDIZE(O42, iOLPats!H$2, iOLPats!H$3), "")</f>
        <v/>
      </c>
      <c r="AC42" s="13" t="str">
        <f>IF(P42&lt;&gt;"", STANDARDIZE(P42, iOLPats!I$2, iOLPats!I$3), "")</f>
        <v/>
      </c>
      <c r="AD42" s="13" t="str">
        <f>IF(Q42&lt;&gt;"", STANDARDIZE(Q42, iOLPats!J$2, iOLPats!J$3), "")</f>
        <v/>
      </c>
      <c r="AE42" s="13" t="str">
        <f>IF(R42&lt;&gt;"", -STANDARDIZE(R42, iOLPats!K$2, iOLPats!K$3), "")</f>
        <v/>
      </c>
      <c r="AF42" s="13" t="str">
        <f>IF(S42&lt;&gt;"", -STANDARDIZE(S42, iOLPats!L$2, iOLPats!L$3), "")</f>
        <v/>
      </c>
    </row>
    <row r="43">
      <c r="A43" s="1" t="s">
        <v>681</v>
      </c>
      <c r="B43" s="1" t="s">
        <v>506</v>
      </c>
      <c r="C43" s="1" t="s">
        <v>513</v>
      </c>
      <c r="E43" s="1" t="s">
        <v>373</v>
      </c>
      <c r="F43" s="1">
        <v>624.0</v>
      </c>
      <c r="G43" s="9"/>
      <c r="H43" s="1">
        <v>75.0</v>
      </c>
      <c r="I43" s="1">
        <v>315.0</v>
      </c>
      <c r="T43" s="2">
        <f t="shared" si="1"/>
        <v>0.1906011587</v>
      </c>
      <c r="U43" s="13">
        <f>IF(H43&lt;&gt;"", STANDARDIZE(H43, iOLPats!A$2, iOLPats!A$3), "")</f>
        <v>-0.3269230769</v>
      </c>
      <c r="V43" s="13">
        <f>IF(I43&lt;&gt;"", STANDARDIZE(I43, iOLPats!B$2, iOLPats!B$3), "")</f>
        <v>0.5175242356</v>
      </c>
      <c r="W43" s="13" t="str">
        <f>IF(J43&lt;&gt;"", STANDARDIZE(J43, iOLPats!C$2, iOLPats!C$3), "")</f>
        <v/>
      </c>
      <c r="X43" s="13" t="str">
        <f>IF(K43&lt;&gt;"", STANDARDIZE(K43, iOLPats!D$2, iOLPats!D$3), "")</f>
        <v/>
      </c>
      <c r="Y43" s="13" t="str">
        <f>IF(L43&lt;&gt;"", STANDARDIZE(L43, iOLPats!E$2, iOLPats!E$3), "")</f>
        <v/>
      </c>
      <c r="Z43" s="13" t="str">
        <f>IF(M43&lt;&gt;"", -STANDARDIZE(M43, iOLPats!F$2, iOLPats!F$3), "")</f>
        <v/>
      </c>
      <c r="AA43" s="13" t="str">
        <f>IF(N43&lt;&gt;"", -STANDARDIZE(N43, iOLPats!G$2, iOLPats!G$3), "")</f>
        <v/>
      </c>
      <c r="AB43" s="13" t="str">
        <f>IF(O43&lt;&gt;"", -STANDARDIZE(O43, iOLPats!H$2, iOLPats!H$3), "")</f>
        <v/>
      </c>
      <c r="AC43" s="13" t="str">
        <f>IF(P43&lt;&gt;"", STANDARDIZE(P43, iOLPats!I$2, iOLPats!I$3), "")</f>
        <v/>
      </c>
      <c r="AD43" s="13" t="str">
        <f>IF(Q43&lt;&gt;"", STANDARDIZE(Q43, iOLPats!J$2, iOLPats!J$3), "")</f>
        <v/>
      </c>
      <c r="AE43" s="13" t="str">
        <f>IF(R43&lt;&gt;"", -STANDARDIZE(R43, iOLPats!K$2, iOLPats!K$3), "")</f>
        <v/>
      </c>
      <c r="AF43" s="13" t="str">
        <f>IF(S43&lt;&gt;"", -STANDARDIZE(S43, iOLPats!L$2, iOLPats!L$3), "")</f>
        <v/>
      </c>
    </row>
    <row r="44">
      <c r="A44" s="1" t="s">
        <v>644</v>
      </c>
      <c r="B44" s="1" t="s">
        <v>682</v>
      </c>
      <c r="C44" s="1" t="s">
        <v>611</v>
      </c>
      <c r="D44" s="1" t="s">
        <v>513</v>
      </c>
      <c r="E44" s="1" t="s">
        <v>54</v>
      </c>
      <c r="F44" s="1">
        <v>304.0</v>
      </c>
      <c r="G44" s="1" t="s">
        <v>70</v>
      </c>
      <c r="H44" s="1">
        <v>77.25</v>
      </c>
      <c r="I44" s="1">
        <v>307.0</v>
      </c>
      <c r="J44" s="1">
        <v>33.625</v>
      </c>
      <c r="K44" s="6">
        <v>10.25</v>
      </c>
      <c r="L44" s="6">
        <v>20.0</v>
      </c>
      <c r="M44" s="6">
        <v>1.89</v>
      </c>
      <c r="N44" s="6">
        <v>3.03</v>
      </c>
      <c r="O44" s="6">
        <v>5.3</v>
      </c>
      <c r="P44" s="6">
        <v>29.5</v>
      </c>
      <c r="Q44" s="6">
        <v>98.0</v>
      </c>
      <c r="R44" s="6">
        <v>4.8</v>
      </c>
      <c r="S44" s="6">
        <v>7.71</v>
      </c>
      <c r="T44" s="2">
        <f t="shared" si="1"/>
        <v>0.01503922936</v>
      </c>
      <c r="U44" s="13">
        <f>IF(H44&lt;&gt;"", STANDARDIZE(H44, iOLPats!A$2, iOLPats!A$3), "")</f>
        <v>1.836538462</v>
      </c>
      <c r="V44" s="13">
        <f>IF(I44&lt;&gt;"", STANDARDIZE(I44, iOLPats!B$2, iOLPats!B$3), "")</f>
        <v>-0.07904548844</v>
      </c>
      <c r="W44" s="13">
        <f>IF(J44&lt;&gt;"", STANDARDIZE(J44, iOLPats!C$2, iOLPats!C$3), "")</f>
        <v>1.18877551</v>
      </c>
      <c r="X44" s="13">
        <f>IF(K44&lt;&gt;"", STANDARDIZE(K44, iOLPats!D$2, iOLPats!D$3), "")</f>
        <v>0.5211267606</v>
      </c>
      <c r="Y44" s="13">
        <f>IF(L44&lt;&gt;"", STANDARDIZE(L44, iOLPats!E$2, iOLPats!E$3), "")</f>
        <v>-1.377005348</v>
      </c>
      <c r="Z44" s="13">
        <f>IF(M44&lt;&gt;"", -STANDARDIZE(M44, iOLPats!F$2, iOLPats!F$3), "")</f>
        <v>-1.333333333</v>
      </c>
      <c r="AA44" s="13">
        <f>IF(N44&lt;&gt;"", -STANDARDIZE(N44, iOLPats!G$2, iOLPats!G$3), "")</f>
        <v>-0.1</v>
      </c>
      <c r="AB44" s="13">
        <f>IF(O44&lt;&gt;"", -STANDARDIZE(O44, iOLPats!H$2, iOLPats!H$3), "")</f>
        <v>-0.2941176471</v>
      </c>
      <c r="AC44" s="13">
        <f>IF(P44&lt;&gt;"", STANDARDIZE(P44, iOLPats!I$2, iOLPats!I$3), "")</f>
        <v>0.8448275862</v>
      </c>
      <c r="AD44" s="13">
        <f>IF(Q44&lt;&gt;"", STANDARDIZE(Q44, iOLPats!J$2, iOLPats!J$3), "")</f>
        <v>-0.7127272727</v>
      </c>
      <c r="AE44" s="13">
        <f>IF(R44&lt;&gt;"", -STANDARDIZE(R44, iOLPats!K$2, iOLPats!K$3), "")</f>
        <v>-0.48</v>
      </c>
      <c r="AF44" s="13">
        <f>IF(S44&lt;&gt;"", -STANDARDIZE(S44, iOLPats!L$2, iOLPats!L$3), "")</f>
        <v>0</v>
      </c>
    </row>
    <row r="45">
      <c r="A45" s="1" t="s">
        <v>461</v>
      </c>
      <c r="B45" s="1" t="s">
        <v>683</v>
      </c>
      <c r="C45" s="1" t="s">
        <v>513</v>
      </c>
      <c r="E45" s="1" t="s">
        <v>425</v>
      </c>
      <c r="F45" s="1">
        <v>415.0</v>
      </c>
      <c r="H45" s="1">
        <v>75.125</v>
      </c>
      <c r="I45" s="1">
        <v>310.0</v>
      </c>
      <c r="T45" s="2">
        <f t="shared" si="1"/>
        <v>-0.06206261114</v>
      </c>
      <c r="U45" s="13">
        <f>IF(H45&lt;&gt;"", STANDARDIZE(H45, iOLPats!A$2, iOLPats!A$3), "")</f>
        <v>-0.2067307692</v>
      </c>
      <c r="V45" s="13">
        <f>IF(I45&lt;&gt;"", STANDARDIZE(I45, iOLPats!B$2, iOLPats!B$3), "")</f>
        <v>0.1446681581</v>
      </c>
      <c r="W45" s="13" t="str">
        <f>IF(J45&lt;&gt;"", STANDARDIZE(J45, iOLPats!C$2, iOLPats!C$3), "")</f>
        <v/>
      </c>
      <c r="X45" s="13" t="str">
        <f>IF(K45&lt;&gt;"", STANDARDIZE(K45, iOLPats!D$2, iOLPats!D$3), "")</f>
        <v/>
      </c>
      <c r="Y45" s="13" t="str">
        <f>IF(L45&lt;&gt;"", STANDARDIZE(L45, iOLPats!E$2, iOLPats!E$3), "")</f>
        <v/>
      </c>
      <c r="Z45" s="13" t="str">
        <f>IF(M45&lt;&gt;"", -STANDARDIZE(M45, iOLPats!F$2, iOLPats!F$3), "")</f>
        <v/>
      </c>
      <c r="AA45" s="13" t="str">
        <f>IF(N45&lt;&gt;"", -STANDARDIZE(N45, iOLPats!G$2, iOLPats!G$3), "")</f>
        <v/>
      </c>
      <c r="AB45" s="13" t="str">
        <f>IF(O45&lt;&gt;"", -STANDARDIZE(O45, iOLPats!H$2, iOLPats!H$3), "")</f>
        <v/>
      </c>
      <c r="AC45" s="13" t="str">
        <f>IF(P45&lt;&gt;"", STANDARDIZE(P45, iOLPats!I$2, iOLPats!I$3), "")</f>
        <v/>
      </c>
      <c r="AD45" s="13" t="str">
        <f>IF(Q45&lt;&gt;"", STANDARDIZE(Q45, iOLPats!J$2, iOLPats!J$3), "")</f>
        <v/>
      </c>
      <c r="AE45" s="13" t="str">
        <f>IF(R45&lt;&gt;"", -STANDARDIZE(R45, iOLPats!K$2, iOLPats!K$3), "")</f>
        <v/>
      </c>
      <c r="AF45" s="13" t="str">
        <f>IF(S45&lt;&gt;"", -STANDARDIZE(S45, iOLPats!L$2, iOLPats!L$3), "")</f>
        <v/>
      </c>
    </row>
    <row r="46">
      <c r="A46" s="1" t="s">
        <v>684</v>
      </c>
      <c r="B46" s="1" t="s">
        <v>685</v>
      </c>
      <c r="C46" s="1" t="s">
        <v>513</v>
      </c>
      <c r="E46" s="1" t="s">
        <v>176</v>
      </c>
      <c r="F46" s="1">
        <v>239.0</v>
      </c>
      <c r="G46" s="4">
        <v>44354.0</v>
      </c>
      <c r="H46" s="1">
        <v>75.125</v>
      </c>
      <c r="I46" s="1">
        <v>307.0</v>
      </c>
      <c r="J46" s="1">
        <v>32.625</v>
      </c>
      <c r="K46" s="6">
        <v>9.0</v>
      </c>
      <c r="L46" s="6">
        <v>28.0</v>
      </c>
      <c r="M46" s="6">
        <v>1.85</v>
      </c>
      <c r="N46" s="6">
        <v>2.81</v>
      </c>
      <c r="O46" s="6">
        <v>5.19</v>
      </c>
      <c r="P46" s="6">
        <v>30.0</v>
      </c>
      <c r="Q46" s="6">
        <v>100.0</v>
      </c>
      <c r="R46" s="6">
        <v>4.91</v>
      </c>
      <c r="S46" s="6">
        <v>8.15</v>
      </c>
      <c r="T46" s="2">
        <f t="shared" si="1"/>
        <v>-0.1454901448</v>
      </c>
      <c r="U46" s="13">
        <f>IF(H46&lt;&gt;"", STANDARDIZE(H46, iOLPats!A$2, iOLPats!A$3), "")</f>
        <v>-0.2067307692</v>
      </c>
      <c r="V46" s="13">
        <f>IF(I46&lt;&gt;"", STANDARDIZE(I46, iOLPats!B$2, iOLPats!B$3), "")</f>
        <v>-0.07904548844</v>
      </c>
      <c r="W46" s="13">
        <f>IF(J46&lt;&gt;"", STANDARDIZE(J46, iOLPats!C$2, iOLPats!C$3), "")</f>
        <v>0.1683673469</v>
      </c>
      <c r="X46" s="13">
        <f>IF(K46&lt;&gt;"", STANDARDIZE(K46, iOLPats!D$2, iOLPats!D$3), "")</f>
        <v>-1.23943662</v>
      </c>
      <c r="Y46" s="13">
        <f>IF(L46&lt;&gt;"", STANDARDIZE(L46, iOLPats!E$2, iOLPats!E$3), "")</f>
        <v>0.7620320856</v>
      </c>
      <c r="Z46" s="13">
        <f>IF(M46&lt;&gt;"", -STANDARDIZE(M46, iOLPats!F$2, iOLPats!F$3), "")</f>
        <v>-0.6666666667</v>
      </c>
      <c r="AA46" s="13">
        <f>IF(N46&lt;&gt;"", -STANDARDIZE(N46, iOLPats!G$2, iOLPats!G$3), "")</f>
        <v>2.1</v>
      </c>
      <c r="AB46" s="13">
        <f>IF(O46&lt;&gt;"", -STANDARDIZE(O46, iOLPats!H$2, iOLPats!H$3), "")</f>
        <v>0.3529411765</v>
      </c>
      <c r="AC46" s="13">
        <f>IF(P46&lt;&gt;"", STANDARDIZE(P46, iOLPats!I$2, iOLPats!I$3), "")</f>
        <v>1.060344828</v>
      </c>
      <c r="AD46" s="13">
        <f>IF(Q46&lt;&gt;"", STANDARDIZE(Q46, iOLPats!J$2, iOLPats!J$3), "")</f>
        <v>-0.3490909091</v>
      </c>
      <c r="AE46" s="13">
        <f>IF(R46&lt;&gt;"", -STANDARDIZE(R46, iOLPats!K$2, iOLPats!K$3), "")</f>
        <v>-0.92</v>
      </c>
      <c r="AF46" s="13">
        <f>IF(S46&lt;&gt;"", -STANDARDIZE(S46, iOLPats!L$2, iOLPats!L$3), "")</f>
        <v>-1.128205128</v>
      </c>
    </row>
    <row r="47">
      <c r="A47" s="1" t="s">
        <v>686</v>
      </c>
      <c r="B47" s="1" t="s">
        <v>687</v>
      </c>
      <c r="C47" s="1" t="s">
        <v>611</v>
      </c>
      <c r="D47" s="1" t="s">
        <v>513</v>
      </c>
      <c r="E47" s="1" t="s">
        <v>437</v>
      </c>
      <c r="F47" s="1">
        <v>125.0</v>
      </c>
      <c r="G47" s="4">
        <v>44259.0</v>
      </c>
      <c r="H47" s="1">
        <v>76.125</v>
      </c>
      <c r="I47" s="1">
        <v>301.0</v>
      </c>
      <c r="J47" s="1">
        <v>31.5</v>
      </c>
      <c r="K47" s="6">
        <v>10.0</v>
      </c>
      <c r="L47" s="6">
        <v>26.0</v>
      </c>
      <c r="T47" s="2">
        <f t="shared" si="1"/>
        <v>-0.3549701142</v>
      </c>
      <c r="U47" s="13">
        <f>IF(H47&lt;&gt;"", STANDARDIZE(H47, iOLPats!A$2, iOLPats!A$3), "")</f>
        <v>0.7548076923</v>
      </c>
      <c r="V47" s="13">
        <f>IF(I47&lt;&gt;"", STANDARDIZE(I47, iOLPats!B$2, iOLPats!B$3), "")</f>
        <v>-0.5264727815</v>
      </c>
      <c r="W47" s="13">
        <f>IF(J47&lt;&gt;"", STANDARDIZE(J47, iOLPats!C$2, iOLPats!C$3), "")</f>
        <v>-0.9795918367</v>
      </c>
      <c r="X47" s="13">
        <f>IF(K47&lt;&gt;"", STANDARDIZE(K47, iOLPats!D$2, iOLPats!D$3), "")</f>
        <v>0.1690140845</v>
      </c>
      <c r="Y47" s="13">
        <f>IF(L47&lt;&gt;"", STANDARDIZE(L47, iOLPats!E$2, iOLPats!E$3), "")</f>
        <v>0.2272727273</v>
      </c>
      <c r="Z47" s="13" t="str">
        <f>IF(M47&lt;&gt;"", -STANDARDIZE(M47, iOLPats!F$2, iOLPats!F$3), "")</f>
        <v/>
      </c>
      <c r="AA47" s="13" t="str">
        <f>IF(N47&lt;&gt;"", -STANDARDIZE(N47, iOLPats!G$2, iOLPats!G$3), "")</f>
        <v/>
      </c>
      <c r="AB47" s="13" t="str">
        <f>IF(O47&lt;&gt;"", -STANDARDIZE(O47, iOLPats!H$2, iOLPats!H$3), "")</f>
        <v/>
      </c>
      <c r="AC47" s="13" t="str">
        <f>IF(P47&lt;&gt;"", STANDARDIZE(P47, iOLPats!I$2, iOLPats!I$3), "")</f>
        <v/>
      </c>
      <c r="AD47" s="13" t="str">
        <f>IF(Q47&lt;&gt;"", STANDARDIZE(Q47, iOLPats!J$2, iOLPats!J$3), "")</f>
        <v/>
      </c>
      <c r="AE47" s="13" t="str">
        <f>IF(R47&lt;&gt;"", -STANDARDIZE(R47, iOLPats!K$2, iOLPats!K$3), "")</f>
        <v/>
      </c>
      <c r="AF47" s="13" t="str">
        <f>IF(S47&lt;&gt;"", -STANDARDIZE(S47, iOLPats!L$2, iOLPats!L$3), "")</f>
        <v/>
      </c>
    </row>
    <row r="48">
      <c r="A48" s="1" t="s">
        <v>688</v>
      </c>
      <c r="B48" s="1" t="s">
        <v>689</v>
      </c>
      <c r="C48" s="1" t="s">
        <v>513</v>
      </c>
      <c r="D48" s="1" t="s">
        <v>510</v>
      </c>
      <c r="E48" s="1" t="s">
        <v>690</v>
      </c>
      <c r="F48" s="1">
        <v>228.0</v>
      </c>
      <c r="G48" s="1">
        <v>6.0</v>
      </c>
      <c r="H48" s="1">
        <v>75.25</v>
      </c>
      <c r="I48" s="1">
        <v>304.0</v>
      </c>
      <c r="J48" s="1">
        <v>33.5</v>
      </c>
      <c r="K48" s="6">
        <v>10.0</v>
      </c>
      <c r="L48" s="6">
        <v>23.0</v>
      </c>
      <c r="M48" s="6">
        <v>1.86</v>
      </c>
      <c r="N48" s="6">
        <v>3.03</v>
      </c>
      <c r="O48" s="6">
        <v>5.19</v>
      </c>
      <c r="P48" s="6">
        <v>26.0</v>
      </c>
      <c r="Q48" s="6">
        <v>108.0</v>
      </c>
      <c r="R48" s="6">
        <v>4.86</v>
      </c>
      <c r="S48" s="6">
        <v>7.71</v>
      </c>
      <c r="T48" s="2">
        <f t="shared" si="1"/>
        <v>-0.5926560472</v>
      </c>
      <c r="U48" s="13">
        <f>IF(H48&lt;&gt;"", STANDARDIZE(H48, iOLPats!A$2, iOLPats!A$3), "")</f>
        <v>-0.08653846154</v>
      </c>
      <c r="V48" s="13">
        <f>IF(I48&lt;&gt;"", STANDARDIZE(I48, iOLPats!B$2, iOLPats!B$3), "")</f>
        <v>-0.302759135</v>
      </c>
      <c r="W48" s="13">
        <f>IF(J48&lt;&gt;"", STANDARDIZE(J48, iOLPats!C$2, iOLPats!C$3), "")</f>
        <v>1.06122449</v>
      </c>
      <c r="X48" s="13">
        <f>IF(K48&lt;&gt;"", STANDARDIZE(K48, iOLPats!D$2, iOLPats!D$3), "")</f>
        <v>0.1690140845</v>
      </c>
      <c r="Y48" s="13">
        <f>IF(L48&lt;&gt;"", STANDARDIZE(L48, iOLPats!E$2, iOLPats!E$3), "")</f>
        <v>-0.5748663102</v>
      </c>
      <c r="Z48" s="13">
        <f>IF(M48&lt;&gt;"", -STANDARDIZE(M48, iOLPats!F$2, iOLPats!F$3), "")</f>
        <v>-0.8333333333</v>
      </c>
      <c r="AA48" s="13">
        <f>IF(N48&lt;&gt;"", -STANDARDIZE(N48, iOLPats!G$2, iOLPats!G$3), "")</f>
        <v>-0.1</v>
      </c>
      <c r="AB48" s="13">
        <f>IF(O48&lt;&gt;"", -STANDARDIZE(O48, iOLPats!H$2, iOLPats!H$3), "")</f>
        <v>0.3529411765</v>
      </c>
      <c r="AC48" s="13">
        <f>IF(P48&lt;&gt;"", STANDARDIZE(P48, iOLPats!I$2, iOLPats!I$3), "")</f>
        <v>-0.6637931034</v>
      </c>
      <c r="AD48" s="13">
        <f>IF(Q48&lt;&gt;"", STANDARDIZE(Q48, iOLPats!J$2, iOLPats!J$3), "")</f>
        <v>1.105454545</v>
      </c>
      <c r="AE48" s="13">
        <f>IF(R48&lt;&gt;"", -STANDARDIZE(R48, iOLPats!K$2, iOLPats!K$3), "")</f>
        <v>-0.72</v>
      </c>
      <c r="AF48" s="13">
        <f>IF(S48&lt;&gt;"", -STANDARDIZE(S48, iOLPats!L$2, iOLPats!L$3), "")</f>
        <v>0</v>
      </c>
    </row>
    <row r="49">
      <c r="A49" s="1" t="s">
        <v>691</v>
      </c>
      <c r="B49" s="1" t="s">
        <v>692</v>
      </c>
      <c r="C49" s="1" t="s">
        <v>611</v>
      </c>
      <c r="D49" s="1" t="s">
        <v>513</v>
      </c>
      <c r="E49" s="1" t="s">
        <v>693</v>
      </c>
      <c r="F49" s="1">
        <v>503.0</v>
      </c>
      <c r="G49" s="6"/>
      <c r="H49" s="1">
        <v>75.5</v>
      </c>
      <c r="I49" s="1">
        <v>290.0</v>
      </c>
      <c r="J49" s="1">
        <v>31.875</v>
      </c>
      <c r="K49" s="6">
        <v>10.0</v>
      </c>
      <c r="L49" s="6">
        <v>29.0</v>
      </c>
      <c r="M49" s="6">
        <v>1.78</v>
      </c>
      <c r="N49" s="6">
        <v>3.0</v>
      </c>
      <c r="O49" s="6">
        <v>5.32</v>
      </c>
      <c r="P49" s="6">
        <v>28.0</v>
      </c>
      <c r="Q49" s="6">
        <v>104.0</v>
      </c>
      <c r="R49" s="6">
        <v>4.82</v>
      </c>
      <c r="S49" s="6">
        <v>7.85</v>
      </c>
      <c r="T49" s="2">
        <f t="shared" si="1"/>
        <v>-0.6457043092</v>
      </c>
      <c r="U49" s="13">
        <f>IF(H49&lt;&gt;"", STANDARDIZE(H49, iOLPats!A$2, iOLPats!A$3), "")</f>
        <v>0.1538461538</v>
      </c>
      <c r="V49" s="13">
        <f>IF(I49&lt;&gt;"", STANDARDIZE(I49, iOLPats!B$2, iOLPats!B$3), "")</f>
        <v>-1.346756152</v>
      </c>
      <c r="W49" s="13">
        <f>IF(J49&lt;&gt;"", STANDARDIZE(J49, iOLPats!C$2, iOLPats!C$3), "")</f>
        <v>-0.5969387755</v>
      </c>
      <c r="X49" s="13">
        <f>IF(K49&lt;&gt;"", STANDARDIZE(K49, iOLPats!D$2, iOLPats!D$3), "")</f>
        <v>0.1690140845</v>
      </c>
      <c r="Y49" s="13">
        <f>IF(L49&lt;&gt;"", STANDARDIZE(L49, iOLPats!E$2, iOLPats!E$3), "")</f>
        <v>1.029411765</v>
      </c>
      <c r="Z49" s="13">
        <f>IF(M49&lt;&gt;"", -STANDARDIZE(M49, iOLPats!F$2, iOLPats!F$3), "")</f>
        <v>0.5</v>
      </c>
      <c r="AA49" s="13">
        <f>IF(N49&lt;&gt;"", -STANDARDIZE(N49, iOLPats!G$2, iOLPats!G$3), "")</f>
        <v>0.2</v>
      </c>
      <c r="AB49" s="13">
        <f>IF(O49&lt;&gt;"", -STANDARDIZE(O49, iOLPats!H$2, iOLPats!H$3), "")</f>
        <v>-0.4117647059</v>
      </c>
      <c r="AC49" s="13">
        <f>IF(P49&lt;&gt;"", STANDARDIZE(P49, iOLPats!I$2, iOLPats!I$3), "")</f>
        <v>0.1982758621</v>
      </c>
      <c r="AD49" s="13">
        <f>IF(Q49&lt;&gt;"", STANDARDIZE(Q49, iOLPats!J$2, iOLPats!J$3), "")</f>
        <v>0.3781818182</v>
      </c>
      <c r="AE49" s="13">
        <f>IF(R49&lt;&gt;"", -STANDARDIZE(R49, iOLPats!K$2, iOLPats!K$3), "")</f>
        <v>-0.56</v>
      </c>
      <c r="AF49" s="13">
        <f>IF(S49&lt;&gt;"", -STANDARDIZE(S49, iOLPats!L$2, iOLPats!L$3), "")</f>
        <v>-0.358974359</v>
      </c>
    </row>
    <row r="50">
      <c r="A50" s="1" t="s">
        <v>694</v>
      </c>
      <c r="B50" s="1" t="s">
        <v>84</v>
      </c>
      <c r="C50" s="1" t="s">
        <v>513</v>
      </c>
      <c r="E50" s="1" t="s">
        <v>695</v>
      </c>
      <c r="F50" s="1">
        <v>709.0</v>
      </c>
      <c r="H50" s="1">
        <v>73.75</v>
      </c>
      <c r="I50" s="1">
        <v>310.0</v>
      </c>
      <c r="J50" s="1">
        <v>32.625</v>
      </c>
      <c r="K50" s="6">
        <v>10.25</v>
      </c>
      <c r="T50" s="2">
        <f t="shared" si="1"/>
        <v>-0.6946838883</v>
      </c>
      <c r="U50" s="13">
        <f>IF(H50&lt;&gt;"", STANDARDIZE(H50, iOLPats!A$2, iOLPats!A$3), "")</f>
        <v>-1.528846154</v>
      </c>
      <c r="V50" s="13">
        <f>IF(I50&lt;&gt;"", STANDARDIZE(I50, iOLPats!B$2, iOLPats!B$3), "")</f>
        <v>0.1446681581</v>
      </c>
      <c r="W50" s="13">
        <f>IF(J50&lt;&gt;"", STANDARDIZE(J50, iOLPats!C$2, iOLPats!C$3), "")</f>
        <v>0.1683673469</v>
      </c>
      <c r="X50" s="13">
        <f>IF(K50&lt;&gt;"", STANDARDIZE(K50, iOLPats!D$2, iOLPats!D$3), "")</f>
        <v>0.5211267606</v>
      </c>
      <c r="Y50" s="13" t="str">
        <f>IF(L50&lt;&gt;"", STANDARDIZE(L50, iOLPats!E$2, iOLPats!E$3), "")</f>
        <v/>
      </c>
      <c r="Z50" s="13" t="str">
        <f>IF(M50&lt;&gt;"", -STANDARDIZE(M50, iOLPats!F$2, iOLPats!F$3), "")</f>
        <v/>
      </c>
      <c r="AA50" s="13" t="str">
        <f>IF(N50&lt;&gt;"", -STANDARDIZE(N50, iOLPats!G$2, iOLPats!G$3), "")</f>
        <v/>
      </c>
      <c r="AB50" s="13" t="str">
        <f>IF(O50&lt;&gt;"", -STANDARDIZE(O50, iOLPats!H$2, iOLPats!H$3), "")</f>
        <v/>
      </c>
      <c r="AC50" s="13" t="str">
        <f>IF(P50&lt;&gt;"", STANDARDIZE(P50, iOLPats!I$2, iOLPats!I$3), "")</f>
        <v/>
      </c>
      <c r="AD50" s="13" t="str">
        <f>IF(Q50&lt;&gt;"", STANDARDIZE(Q50, iOLPats!J$2, iOLPats!J$3), "")</f>
        <v/>
      </c>
      <c r="AE50" s="13" t="str">
        <f>IF(R50&lt;&gt;"", -STANDARDIZE(R50, iOLPats!K$2, iOLPats!K$3), "")</f>
        <v/>
      </c>
      <c r="AF50" s="13" t="str">
        <f>IF(S50&lt;&gt;"", -STANDARDIZE(S50, iOLPats!L$2, iOLPats!L$3), "")</f>
        <v/>
      </c>
    </row>
    <row r="51">
      <c r="A51" s="1" t="s">
        <v>696</v>
      </c>
      <c r="B51" s="1" t="s">
        <v>697</v>
      </c>
      <c r="C51" s="1" t="s">
        <v>611</v>
      </c>
      <c r="D51" s="1" t="s">
        <v>513</v>
      </c>
      <c r="E51" s="1" t="s">
        <v>51</v>
      </c>
      <c r="F51" s="1">
        <v>231.0</v>
      </c>
      <c r="G51" s="4">
        <v>44354.0</v>
      </c>
      <c r="H51" s="1">
        <v>74.25</v>
      </c>
      <c r="I51" s="1">
        <v>300.0</v>
      </c>
      <c r="T51" s="2">
        <f t="shared" si="1"/>
        <v>-1.64912092</v>
      </c>
      <c r="U51" s="13">
        <f>IF(H51&lt;&gt;"", STANDARDIZE(H51, iOLPats!A$2, iOLPats!A$3), "")</f>
        <v>-1.048076923</v>
      </c>
      <c r="V51" s="13">
        <f>IF(I51&lt;&gt;"", STANDARDIZE(I51, iOLPats!B$2, iOLPats!B$3), "")</f>
        <v>-0.601043997</v>
      </c>
      <c r="W51" s="13" t="str">
        <f>IF(J51&lt;&gt;"", STANDARDIZE(J51, iOLPats!C$2, iOLPats!C$3), "")</f>
        <v/>
      </c>
      <c r="X51" s="13" t="str">
        <f>IF(K51&lt;&gt;"", STANDARDIZE(K51, iOLPats!D$2, iOLPats!D$3), "")</f>
        <v/>
      </c>
      <c r="Y51" s="13" t="str">
        <f>IF(L51&lt;&gt;"", STANDARDIZE(L51, iOLPats!E$2, iOLPats!E$3), "")</f>
        <v/>
      </c>
      <c r="Z51" s="13" t="str">
        <f>IF(M51&lt;&gt;"", -STANDARDIZE(M51, iOLPats!F$2, iOLPats!F$3), "")</f>
        <v/>
      </c>
      <c r="AA51" s="13" t="str">
        <f>IF(N51&lt;&gt;"", -STANDARDIZE(N51, iOLPats!G$2, iOLPats!G$3), "")</f>
        <v/>
      </c>
      <c r="AB51" s="13" t="str">
        <f>IF(O51&lt;&gt;"", -STANDARDIZE(O51, iOLPats!H$2, iOLPats!H$3), "")</f>
        <v/>
      </c>
      <c r="AC51" s="13" t="str">
        <f>IF(P51&lt;&gt;"", STANDARDIZE(P51, iOLPats!I$2, iOLPats!I$3), "")</f>
        <v/>
      </c>
      <c r="AD51" s="13" t="str">
        <f>IF(Q51&lt;&gt;"", STANDARDIZE(Q51, iOLPats!J$2, iOLPats!J$3), "")</f>
        <v/>
      </c>
      <c r="AE51" s="13" t="str">
        <f>IF(R51&lt;&gt;"", -STANDARDIZE(R51, iOLPats!K$2, iOLPats!K$3), "")</f>
        <v/>
      </c>
      <c r="AF51" s="13" t="str">
        <f>IF(S51&lt;&gt;"", -STANDARDIZE(S51, iOLPats!L$2, iOLPats!L$3), "")</f>
        <v/>
      </c>
    </row>
    <row r="52">
      <c r="A52" s="1" t="s">
        <v>698</v>
      </c>
      <c r="B52" s="1" t="s">
        <v>699</v>
      </c>
      <c r="C52" s="1" t="s">
        <v>513</v>
      </c>
      <c r="E52" s="1" t="s">
        <v>663</v>
      </c>
      <c r="F52" s="1">
        <v>338.0</v>
      </c>
      <c r="G52" s="1" t="s">
        <v>70</v>
      </c>
      <c r="H52" s="1">
        <v>76.125</v>
      </c>
      <c r="I52" s="1">
        <v>312.0</v>
      </c>
      <c r="J52" s="1">
        <v>32.25</v>
      </c>
      <c r="K52" s="6">
        <v>9.75</v>
      </c>
      <c r="M52" s="6">
        <v>1.88</v>
      </c>
      <c r="N52" s="6">
        <v>3.19</v>
      </c>
      <c r="O52" s="6">
        <v>5.34</v>
      </c>
      <c r="P52" s="6">
        <v>29.5</v>
      </c>
      <c r="Q52" s="6">
        <v>105.0</v>
      </c>
      <c r="R52" s="6">
        <v>4.77</v>
      </c>
      <c r="S52" s="6">
        <v>7.7</v>
      </c>
      <c r="T52" s="2">
        <f t="shared" si="1"/>
        <v>-1.674375844</v>
      </c>
      <c r="U52" s="13">
        <f>IF(H52&lt;&gt;"", STANDARDIZE(H52, iOLPats!A$2, iOLPats!A$3), "")</f>
        <v>0.7548076923</v>
      </c>
      <c r="V52" s="13">
        <f>IF(I52&lt;&gt;"", STANDARDIZE(I52, iOLPats!B$2, iOLPats!B$3), "")</f>
        <v>0.2938105891</v>
      </c>
      <c r="W52" s="13">
        <f>IF(J52&lt;&gt;"", STANDARDIZE(J52, iOLPats!C$2, iOLPats!C$3), "")</f>
        <v>-0.2142857143</v>
      </c>
      <c r="X52" s="13">
        <f>IF(K52&lt;&gt;"", STANDARDIZE(K52, iOLPats!D$2, iOLPats!D$3), "")</f>
        <v>-0.1830985915</v>
      </c>
      <c r="Y52" s="13" t="str">
        <f>IF(L52&lt;&gt;"", STANDARDIZE(L52, iOLPats!E$2, iOLPats!E$3), "")</f>
        <v/>
      </c>
      <c r="Z52" s="13">
        <f>IF(M52&lt;&gt;"", -STANDARDIZE(M52, iOLPats!F$2, iOLPats!F$3), "")</f>
        <v>-1.166666667</v>
      </c>
      <c r="AA52" s="13">
        <f>IF(N52&lt;&gt;"", -STANDARDIZE(N52, iOLPats!G$2, iOLPats!G$3), "")</f>
        <v>-1.7</v>
      </c>
      <c r="AB52" s="13">
        <f>IF(O52&lt;&gt;"", -STANDARDIZE(O52, iOLPats!H$2, iOLPats!H$3), "")</f>
        <v>-0.5294117647</v>
      </c>
      <c r="AC52" s="13">
        <f>IF(P52&lt;&gt;"", STANDARDIZE(P52, iOLPats!I$2, iOLPats!I$3), "")</f>
        <v>0.8448275862</v>
      </c>
      <c r="AD52" s="13">
        <f>IF(Q52&lt;&gt;"", STANDARDIZE(Q52, iOLPats!J$2, iOLPats!J$3), "")</f>
        <v>0.56</v>
      </c>
      <c r="AE52" s="13">
        <f>IF(R52&lt;&gt;"", -STANDARDIZE(R52, iOLPats!K$2, iOLPats!K$3), "")</f>
        <v>-0.36</v>
      </c>
      <c r="AF52" s="13">
        <f>IF(S52&lt;&gt;"", -STANDARDIZE(S52, iOLPats!L$2, iOLPats!L$3), "")</f>
        <v>0.02564102564</v>
      </c>
    </row>
    <row r="53">
      <c r="A53" s="1" t="s">
        <v>700</v>
      </c>
      <c r="B53" s="1" t="s">
        <v>701</v>
      </c>
      <c r="C53" s="1" t="s">
        <v>513</v>
      </c>
      <c r="E53" s="1" t="s">
        <v>251</v>
      </c>
      <c r="F53" s="1">
        <v>662.0</v>
      </c>
      <c r="G53" s="6"/>
      <c r="H53" s="1">
        <v>74.25</v>
      </c>
      <c r="I53" s="1">
        <v>298.0</v>
      </c>
      <c r="T53" s="2">
        <f t="shared" si="1"/>
        <v>-1.798263351</v>
      </c>
      <c r="U53" s="13">
        <f>IF(H53&lt;&gt;"", STANDARDIZE(H53, iOLPats!A$2, iOLPats!A$3), "")</f>
        <v>-1.048076923</v>
      </c>
      <c r="V53" s="13">
        <f>IF(I53&lt;&gt;"", STANDARDIZE(I53, iOLPats!B$2, iOLPats!B$3), "")</f>
        <v>-0.750186428</v>
      </c>
      <c r="W53" s="13" t="str">
        <f>IF(J53&lt;&gt;"", STANDARDIZE(J53, iOLPats!C$2, iOLPats!C$3), "")</f>
        <v/>
      </c>
      <c r="X53" s="13" t="str">
        <f>IF(K53&lt;&gt;"", STANDARDIZE(K53, iOLPats!D$2, iOLPats!D$3), "")</f>
        <v/>
      </c>
      <c r="Y53" s="13" t="str">
        <f>IF(L53&lt;&gt;"", STANDARDIZE(L53, iOLPats!E$2, iOLPats!E$3), "")</f>
        <v/>
      </c>
      <c r="Z53" s="13" t="str">
        <f>IF(M53&lt;&gt;"", -STANDARDIZE(M53, iOLPats!F$2, iOLPats!F$3), "")</f>
        <v/>
      </c>
      <c r="AA53" s="13" t="str">
        <f>IF(N53&lt;&gt;"", -STANDARDIZE(N53, iOLPats!G$2, iOLPats!G$3), "")</f>
        <v/>
      </c>
      <c r="AB53" s="13" t="str">
        <f>IF(O53&lt;&gt;"", -STANDARDIZE(O53, iOLPats!H$2, iOLPats!H$3), "")</f>
        <v/>
      </c>
      <c r="AC53" s="13" t="str">
        <f>IF(P53&lt;&gt;"", STANDARDIZE(P53, iOLPats!I$2, iOLPats!I$3), "")</f>
        <v/>
      </c>
      <c r="AD53" s="13" t="str">
        <f>IF(Q53&lt;&gt;"", STANDARDIZE(Q53, iOLPats!J$2, iOLPats!J$3), "")</f>
        <v/>
      </c>
      <c r="AE53" s="13" t="str">
        <f>IF(R53&lt;&gt;"", -STANDARDIZE(R53, iOLPats!K$2, iOLPats!K$3), "")</f>
        <v/>
      </c>
      <c r="AF53" s="13" t="str">
        <f>IF(S53&lt;&gt;"", -STANDARDIZE(S53, iOLPats!L$2, iOLPats!L$3), "")</f>
        <v/>
      </c>
    </row>
    <row r="54">
      <c r="A54" s="1" t="s">
        <v>702</v>
      </c>
      <c r="B54" s="1" t="s">
        <v>703</v>
      </c>
      <c r="C54" s="1" t="s">
        <v>513</v>
      </c>
      <c r="E54" s="1" t="s">
        <v>602</v>
      </c>
      <c r="F54" s="1">
        <v>728.0</v>
      </c>
      <c r="H54" s="1">
        <v>73.625</v>
      </c>
      <c r="I54" s="1">
        <v>306.0</v>
      </c>
      <c r="J54" s="1">
        <v>32.0</v>
      </c>
      <c r="K54" s="6">
        <v>10.125</v>
      </c>
      <c r="T54" s="2">
        <f t="shared" si="1"/>
        <v>-1.926972498</v>
      </c>
      <c r="U54" s="13">
        <f>IF(H54&lt;&gt;"", STANDARDIZE(H54, iOLPats!A$2, iOLPats!A$3), "")</f>
        <v>-1.649038462</v>
      </c>
      <c r="V54" s="13">
        <f>IF(I54&lt;&gt;"", STANDARDIZE(I54, iOLPats!B$2, iOLPats!B$3), "")</f>
        <v>-0.153616704</v>
      </c>
      <c r="W54" s="13">
        <f>IF(J54&lt;&gt;"", STANDARDIZE(J54, iOLPats!C$2, iOLPats!C$3), "")</f>
        <v>-0.4693877551</v>
      </c>
      <c r="X54" s="13">
        <f>IF(K54&lt;&gt;"", STANDARDIZE(K54, iOLPats!D$2, iOLPats!D$3), "")</f>
        <v>0.3450704225</v>
      </c>
      <c r="Y54" s="13" t="str">
        <f>IF(L54&lt;&gt;"", STANDARDIZE(L54, iOLPats!E$2, iOLPats!E$3), "")</f>
        <v/>
      </c>
      <c r="Z54" s="13" t="str">
        <f>IF(M54&lt;&gt;"", -STANDARDIZE(M54, iOLPats!F$2, iOLPats!F$3), "")</f>
        <v/>
      </c>
      <c r="AA54" s="13" t="str">
        <f>IF(N54&lt;&gt;"", -STANDARDIZE(N54, iOLPats!G$2, iOLPats!G$3), "")</f>
        <v/>
      </c>
      <c r="AB54" s="13" t="str">
        <f>IF(O54&lt;&gt;"", -STANDARDIZE(O54, iOLPats!H$2, iOLPats!H$3), "")</f>
        <v/>
      </c>
      <c r="AC54" s="13" t="str">
        <f>IF(P54&lt;&gt;"", STANDARDIZE(P54, iOLPats!I$2, iOLPats!I$3), "")</f>
        <v/>
      </c>
      <c r="AD54" s="13" t="str">
        <f>IF(Q54&lt;&gt;"", STANDARDIZE(Q54, iOLPats!J$2, iOLPats!J$3), "")</f>
        <v/>
      </c>
      <c r="AE54" s="13" t="str">
        <f>IF(R54&lt;&gt;"", -STANDARDIZE(R54, iOLPats!K$2, iOLPats!K$3), "")</f>
        <v/>
      </c>
      <c r="AF54" s="13" t="str">
        <f>IF(S54&lt;&gt;"", -STANDARDIZE(S54, iOLPats!L$2, iOLPats!L$3), "")</f>
        <v/>
      </c>
    </row>
    <row r="55">
      <c r="A55" s="1" t="s">
        <v>704</v>
      </c>
      <c r="B55" s="1" t="s">
        <v>705</v>
      </c>
      <c r="C55" s="1" t="s">
        <v>611</v>
      </c>
      <c r="D55" s="1" t="s">
        <v>513</v>
      </c>
      <c r="E55" s="1" t="s">
        <v>319</v>
      </c>
      <c r="F55" s="1">
        <v>550.0</v>
      </c>
      <c r="G55" s="14"/>
      <c r="H55" s="1">
        <v>73.25</v>
      </c>
      <c r="I55" s="1">
        <v>322.0</v>
      </c>
      <c r="J55" s="1">
        <v>32.0</v>
      </c>
      <c r="K55" s="6">
        <v>9.375</v>
      </c>
      <c r="T55" s="2">
        <f t="shared" si="1"/>
        <v>-2.150748001</v>
      </c>
      <c r="U55" s="13">
        <f>IF(H55&lt;&gt;"", STANDARDIZE(H55, iOLPats!A$2, iOLPats!A$3), "")</f>
        <v>-2.009615385</v>
      </c>
      <c r="V55" s="13">
        <f>IF(I55&lt;&gt;"", STANDARDIZE(I55, iOLPats!B$2, iOLPats!B$3), "")</f>
        <v>1.039522744</v>
      </c>
      <c r="W55" s="13">
        <f>IF(J55&lt;&gt;"", STANDARDIZE(J55, iOLPats!C$2, iOLPats!C$3), "")</f>
        <v>-0.4693877551</v>
      </c>
      <c r="X55" s="13">
        <f>IF(K55&lt;&gt;"", STANDARDIZE(K55, iOLPats!D$2, iOLPats!D$3), "")</f>
        <v>-0.7112676056</v>
      </c>
      <c r="Y55" s="13" t="str">
        <f>IF(L55&lt;&gt;"", STANDARDIZE(L55, iOLPats!E$2, iOLPats!E$3), "")</f>
        <v/>
      </c>
      <c r="Z55" s="13" t="str">
        <f>IF(M55&lt;&gt;"", -STANDARDIZE(M55, iOLPats!F$2, iOLPats!F$3), "")</f>
        <v/>
      </c>
      <c r="AA55" s="13" t="str">
        <f>IF(N55&lt;&gt;"", -STANDARDIZE(N55, iOLPats!G$2, iOLPats!G$3), "")</f>
        <v/>
      </c>
      <c r="AB55" s="13" t="str">
        <f>IF(O55&lt;&gt;"", -STANDARDIZE(O55, iOLPats!H$2, iOLPats!H$3), "")</f>
        <v/>
      </c>
      <c r="AC55" s="13" t="str">
        <f>IF(P55&lt;&gt;"", STANDARDIZE(P55, iOLPats!I$2, iOLPats!I$3), "")</f>
        <v/>
      </c>
      <c r="AD55" s="13" t="str">
        <f>IF(Q55&lt;&gt;"", STANDARDIZE(Q55, iOLPats!J$2, iOLPats!J$3), "")</f>
        <v/>
      </c>
      <c r="AE55" s="13" t="str">
        <f>IF(R55&lt;&gt;"", -STANDARDIZE(R55, iOLPats!K$2, iOLPats!K$3), "")</f>
        <v/>
      </c>
      <c r="AF55" s="13" t="str">
        <f>IF(S55&lt;&gt;"", -STANDARDIZE(S55, iOLPats!L$2, iOLPats!L$3), "")</f>
        <v/>
      </c>
    </row>
    <row r="56">
      <c r="A56" s="1" t="s">
        <v>706</v>
      </c>
      <c r="B56" s="1" t="s">
        <v>707</v>
      </c>
      <c r="C56" s="1" t="s">
        <v>513</v>
      </c>
      <c r="D56" s="1" t="s">
        <v>611</v>
      </c>
      <c r="E56" s="1" t="s">
        <v>467</v>
      </c>
      <c r="F56" s="1">
        <v>281.0</v>
      </c>
      <c r="G56" s="1" t="s">
        <v>70</v>
      </c>
      <c r="H56" s="1">
        <v>74.25</v>
      </c>
      <c r="I56" s="1">
        <v>295.0</v>
      </c>
      <c r="J56" s="1">
        <v>31.25</v>
      </c>
      <c r="K56" s="6">
        <v>9.125</v>
      </c>
      <c r="L56" s="6">
        <v>23.0</v>
      </c>
      <c r="M56" s="6">
        <v>1.74</v>
      </c>
      <c r="N56" s="6">
        <v>3.02</v>
      </c>
      <c r="O56" s="6">
        <v>5.26</v>
      </c>
      <c r="P56" s="6">
        <v>28.0</v>
      </c>
      <c r="Q56" s="6">
        <v>105.0</v>
      </c>
      <c r="R56" s="6">
        <v>4.63</v>
      </c>
      <c r="S56" s="6">
        <v>7.69</v>
      </c>
      <c r="T56" s="2">
        <f t="shared" si="1"/>
        <v>-2.777516416</v>
      </c>
      <c r="U56" s="13">
        <f>IF(H56&lt;&gt;"", STANDARDIZE(H56, iOLPats!A$2, iOLPats!A$3), "")</f>
        <v>-1.048076923</v>
      </c>
      <c r="V56" s="13">
        <f>IF(I56&lt;&gt;"", STANDARDIZE(I56, iOLPats!B$2, iOLPats!B$3), "")</f>
        <v>-0.9739000746</v>
      </c>
      <c r="W56" s="13">
        <f>IF(J56&lt;&gt;"", STANDARDIZE(J56, iOLPats!C$2, iOLPats!C$3), "")</f>
        <v>-1.234693878</v>
      </c>
      <c r="X56" s="13">
        <f>IF(K56&lt;&gt;"", STANDARDIZE(K56, iOLPats!D$2, iOLPats!D$3), "")</f>
        <v>-1.063380282</v>
      </c>
      <c r="Y56" s="13">
        <f>IF(L56&lt;&gt;"", STANDARDIZE(L56, iOLPats!E$2, iOLPats!E$3), "")</f>
        <v>-0.5748663102</v>
      </c>
      <c r="Z56" s="13">
        <f>IF(M56&lt;&gt;"", -STANDARDIZE(M56, iOLPats!F$2, iOLPats!F$3), "")</f>
        <v>1.166666667</v>
      </c>
      <c r="AA56" s="13">
        <f>IF(N56&lt;&gt;"", -STANDARDIZE(N56, iOLPats!G$2, iOLPats!G$3), "")</f>
        <v>0</v>
      </c>
      <c r="AB56" s="13">
        <f>IF(O56&lt;&gt;"", -STANDARDIZE(O56, iOLPats!H$2, iOLPats!H$3), "")</f>
        <v>-0.05882352941</v>
      </c>
      <c r="AC56" s="13">
        <f>IF(P56&lt;&gt;"", STANDARDIZE(P56, iOLPats!I$2, iOLPats!I$3), "")</f>
        <v>0.1982758621</v>
      </c>
      <c r="AD56" s="13">
        <f>IF(Q56&lt;&gt;"", STANDARDIZE(Q56, iOLPats!J$2, iOLPats!J$3), "")</f>
        <v>0.56</v>
      </c>
      <c r="AE56" s="13">
        <f>IF(R56&lt;&gt;"", -STANDARDIZE(R56, iOLPats!K$2, iOLPats!K$3), "")</f>
        <v>0.2</v>
      </c>
      <c r="AF56" s="13">
        <f>IF(S56&lt;&gt;"", -STANDARDIZE(S56, iOLPats!L$2, iOLPats!L$3), "")</f>
        <v>0.05128205128</v>
      </c>
    </row>
    <row r="57">
      <c r="A57" s="1" t="s">
        <v>708</v>
      </c>
      <c r="B57" s="1" t="s">
        <v>709</v>
      </c>
      <c r="C57" s="1" t="s">
        <v>513</v>
      </c>
      <c r="D57" s="1" t="s">
        <v>611</v>
      </c>
      <c r="E57" s="1" t="s">
        <v>710</v>
      </c>
      <c r="F57" s="1">
        <v>737.0</v>
      </c>
      <c r="H57" s="1">
        <v>73.0</v>
      </c>
      <c r="I57" s="1">
        <v>300.0</v>
      </c>
      <c r="T57" s="2">
        <f t="shared" si="1"/>
        <v>-2.851043997</v>
      </c>
      <c r="U57" s="13">
        <f>IF(H57&lt;&gt;"", STANDARDIZE(H57, iOLPats!A$2, iOLPats!A$3), "")</f>
        <v>-2.25</v>
      </c>
      <c r="V57" s="13">
        <f>IF(I57&lt;&gt;"", STANDARDIZE(I57, iOLPats!B$2, iOLPats!B$3), "")</f>
        <v>-0.601043997</v>
      </c>
      <c r="W57" s="13" t="str">
        <f>IF(J57&lt;&gt;"", STANDARDIZE(J57, iOLPats!C$2, iOLPats!C$3), "")</f>
        <v/>
      </c>
      <c r="X57" s="13" t="str">
        <f>IF(K57&lt;&gt;"", STANDARDIZE(K57, iOLPats!D$2, iOLPats!D$3), "")</f>
        <v/>
      </c>
      <c r="Y57" s="13" t="str">
        <f>IF(L57&lt;&gt;"", STANDARDIZE(L57, iOLPats!E$2, iOLPats!E$3), "")</f>
        <v/>
      </c>
      <c r="Z57" s="13" t="str">
        <f>IF(M57&lt;&gt;"", -STANDARDIZE(M57, iOLPats!F$2, iOLPats!F$3), "")</f>
        <v/>
      </c>
      <c r="AA57" s="13" t="str">
        <f>IF(N57&lt;&gt;"", -STANDARDIZE(N57, iOLPats!G$2, iOLPats!G$3), "")</f>
        <v/>
      </c>
      <c r="AB57" s="13" t="str">
        <f>IF(O57&lt;&gt;"", -STANDARDIZE(O57, iOLPats!H$2, iOLPats!H$3), "")</f>
        <v/>
      </c>
      <c r="AC57" s="13" t="str">
        <f>IF(P57&lt;&gt;"", STANDARDIZE(P57, iOLPats!I$2, iOLPats!I$3), "")</f>
        <v/>
      </c>
      <c r="AD57" s="13" t="str">
        <f>IF(Q57&lt;&gt;"", STANDARDIZE(Q57, iOLPats!J$2, iOLPats!J$3), "")</f>
        <v/>
      </c>
      <c r="AE57" s="13" t="str">
        <f>IF(R57&lt;&gt;"", -STANDARDIZE(R57, iOLPats!K$2, iOLPats!K$3), "")</f>
        <v/>
      </c>
      <c r="AF57" s="13" t="str">
        <f>IF(S57&lt;&gt;"", -STANDARDIZE(S57, iOLPats!L$2, iOLPats!L$3), "")</f>
        <v/>
      </c>
    </row>
    <row r="58">
      <c r="A58" s="1" t="s">
        <v>413</v>
      </c>
      <c r="B58" s="1" t="s">
        <v>711</v>
      </c>
      <c r="C58" s="1" t="s">
        <v>611</v>
      </c>
      <c r="D58" s="1" t="s">
        <v>513</v>
      </c>
      <c r="E58" s="1" t="s">
        <v>663</v>
      </c>
      <c r="F58" s="1">
        <v>722.0</v>
      </c>
      <c r="G58" s="6"/>
      <c r="H58" s="1">
        <v>74.375</v>
      </c>
      <c r="I58" s="1">
        <v>289.0</v>
      </c>
      <c r="J58" s="1">
        <v>32.125</v>
      </c>
      <c r="K58" s="6">
        <v>9.5</v>
      </c>
      <c r="O58" s="6">
        <v>5.37</v>
      </c>
      <c r="P58" s="6">
        <v>27.5</v>
      </c>
      <c r="Q58" s="6">
        <v>107.0</v>
      </c>
      <c r="T58" s="2">
        <f t="shared" si="1"/>
        <v>-3.025747354</v>
      </c>
      <c r="U58" s="13">
        <f>IF(H58&lt;&gt;"", STANDARDIZE(H58, iOLPats!A$2, iOLPats!A$3), "")</f>
        <v>-0.9278846154</v>
      </c>
      <c r="V58" s="13">
        <f>IF(I58&lt;&gt;"", STANDARDIZE(I58, iOLPats!B$2, iOLPats!B$3), "")</f>
        <v>-1.421327368</v>
      </c>
      <c r="W58" s="13">
        <f>IF(J58&lt;&gt;"", STANDARDIZE(J58, iOLPats!C$2, iOLPats!C$3), "")</f>
        <v>-0.3418367347</v>
      </c>
      <c r="X58" s="13">
        <f>IF(K58&lt;&gt;"", STANDARDIZE(K58, iOLPats!D$2, iOLPats!D$3), "")</f>
        <v>-0.5352112676</v>
      </c>
      <c r="Y58" s="13" t="str">
        <f>IF(L58&lt;&gt;"", STANDARDIZE(L58, iOLPats!E$2, iOLPats!E$3), "")</f>
        <v/>
      </c>
      <c r="Z58" s="13" t="str">
        <f>IF(M58&lt;&gt;"", -STANDARDIZE(M58, iOLPats!F$2, iOLPats!F$3), "")</f>
        <v/>
      </c>
      <c r="AA58" s="13" t="str">
        <f>IF(N58&lt;&gt;"", -STANDARDIZE(N58, iOLPats!G$2, iOLPats!G$3), "")</f>
        <v/>
      </c>
      <c r="AB58" s="13">
        <f>IF(O58&lt;&gt;"", -STANDARDIZE(O58, iOLPats!H$2, iOLPats!H$3), "")</f>
        <v>-0.7058823529</v>
      </c>
      <c r="AC58" s="13">
        <f>IF(P58&lt;&gt;"", STANDARDIZE(P58, iOLPats!I$2, iOLPats!I$3), "")</f>
        <v>-0.01724137931</v>
      </c>
      <c r="AD58" s="13">
        <f>IF(Q58&lt;&gt;"", STANDARDIZE(Q58, iOLPats!J$2, iOLPats!J$3), "")</f>
        <v>0.9236363636</v>
      </c>
      <c r="AE58" s="13" t="str">
        <f>IF(R58&lt;&gt;"", -STANDARDIZE(R58, iOLPats!K$2, iOLPats!K$3), "")</f>
        <v/>
      </c>
      <c r="AF58" s="13" t="str">
        <f>IF(S58&lt;&gt;"", -STANDARDIZE(S58, iOLPats!L$2, iOLPats!L$3), "")</f>
        <v/>
      </c>
    </row>
    <row r="59">
      <c r="A59" s="1" t="s">
        <v>71</v>
      </c>
      <c r="B59" s="1" t="s">
        <v>712</v>
      </c>
      <c r="C59" s="1" t="s">
        <v>611</v>
      </c>
      <c r="D59" s="1" t="s">
        <v>513</v>
      </c>
      <c r="E59" s="1" t="s">
        <v>587</v>
      </c>
      <c r="F59" s="1">
        <v>532.0</v>
      </c>
      <c r="G59" s="1"/>
      <c r="H59" s="1">
        <v>73.75</v>
      </c>
      <c r="I59" s="1">
        <v>295.0</v>
      </c>
      <c r="J59" s="1">
        <v>30.375</v>
      </c>
      <c r="K59" s="6">
        <v>9.375</v>
      </c>
      <c r="L59" s="6">
        <v>20.0</v>
      </c>
      <c r="M59" s="6">
        <v>1.76</v>
      </c>
      <c r="N59" s="6">
        <v>2.84</v>
      </c>
      <c r="O59" s="6">
        <v>5.25</v>
      </c>
      <c r="P59" s="6">
        <v>28.0</v>
      </c>
      <c r="Q59" s="6">
        <v>102.0</v>
      </c>
      <c r="R59" s="6">
        <v>4.58</v>
      </c>
      <c r="S59" s="6">
        <v>7.6</v>
      </c>
      <c r="T59" s="2">
        <f t="shared" si="1"/>
        <v>-3.19036427</v>
      </c>
      <c r="U59" s="13">
        <f>IF(H59&lt;&gt;"", STANDARDIZE(H59, iOLPats!A$2, iOLPats!A$3), "")</f>
        <v>-1.528846154</v>
      </c>
      <c r="V59" s="13">
        <f>IF(I59&lt;&gt;"", STANDARDIZE(I59, iOLPats!B$2, iOLPats!B$3), "")</f>
        <v>-0.9739000746</v>
      </c>
      <c r="W59" s="13">
        <f>IF(J59&lt;&gt;"", STANDARDIZE(J59, iOLPats!C$2, iOLPats!C$3), "")</f>
        <v>-2.12755102</v>
      </c>
      <c r="X59" s="13">
        <f>IF(K59&lt;&gt;"", STANDARDIZE(K59, iOLPats!D$2, iOLPats!D$3), "")</f>
        <v>-0.7112676056</v>
      </c>
      <c r="Y59" s="13">
        <f>IF(L59&lt;&gt;"", STANDARDIZE(L59, iOLPats!E$2, iOLPats!E$3), "")</f>
        <v>-1.377005348</v>
      </c>
      <c r="Z59" s="13">
        <f>IF(M59&lt;&gt;"", -STANDARDIZE(M59, iOLPats!F$2, iOLPats!F$3), "")</f>
        <v>0.8333333333</v>
      </c>
      <c r="AA59" s="13">
        <f>IF(N59&lt;&gt;"", -STANDARDIZE(N59, iOLPats!G$2, iOLPats!G$3), "")</f>
        <v>1.8</v>
      </c>
      <c r="AB59" s="13">
        <f>IF(O59&lt;&gt;"", -STANDARDIZE(O59, iOLPats!H$2, iOLPats!H$3), "")</f>
        <v>0</v>
      </c>
      <c r="AC59" s="13">
        <f>IF(P59&lt;&gt;"", STANDARDIZE(P59, iOLPats!I$2, iOLPats!I$3), "")</f>
        <v>0.1982758621</v>
      </c>
      <c r="AD59" s="13">
        <f>IF(Q59&lt;&gt;"", STANDARDIZE(Q59, iOLPats!J$2, iOLPats!J$3), "")</f>
        <v>0.01454545455</v>
      </c>
      <c r="AE59" s="13">
        <f>IF(R59&lt;&gt;"", -STANDARDIZE(R59, iOLPats!K$2, iOLPats!K$3), "")</f>
        <v>0.4</v>
      </c>
      <c r="AF59" s="13">
        <f>IF(S59&lt;&gt;"", -STANDARDIZE(S59, iOLPats!L$2, iOLPats!L$3), "")</f>
        <v>0.2820512821</v>
      </c>
    </row>
    <row r="60">
      <c r="A60" s="1" t="s">
        <v>359</v>
      </c>
      <c r="B60" s="1" t="s">
        <v>713</v>
      </c>
      <c r="C60" s="1" t="s">
        <v>611</v>
      </c>
      <c r="D60" s="1" t="s">
        <v>513</v>
      </c>
      <c r="E60" s="1" t="s">
        <v>378</v>
      </c>
      <c r="F60" s="1">
        <v>726.0</v>
      </c>
      <c r="H60" s="1">
        <v>73.625</v>
      </c>
      <c r="I60" s="1">
        <v>285.0</v>
      </c>
      <c r="T60" s="2">
        <f t="shared" si="1"/>
        <v>-3.368650691</v>
      </c>
      <c r="U60" s="13">
        <f>IF(H60&lt;&gt;"", STANDARDIZE(H60, iOLPats!A$2, iOLPats!A$3), "")</f>
        <v>-1.649038462</v>
      </c>
      <c r="V60" s="13">
        <f>IF(I60&lt;&gt;"", STANDARDIZE(I60, iOLPats!B$2, iOLPats!B$3), "")</f>
        <v>-1.71961223</v>
      </c>
      <c r="W60" s="13" t="str">
        <f>IF(J60&lt;&gt;"", STANDARDIZE(J60, iOLPats!C$2, iOLPats!C$3), "")</f>
        <v/>
      </c>
      <c r="X60" s="13" t="str">
        <f>IF(K60&lt;&gt;"", STANDARDIZE(K60, iOLPats!D$2, iOLPats!D$3), "")</f>
        <v/>
      </c>
      <c r="Y60" s="13" t="str">
        <f>IF(L60&lt;&gt;"", STANDARDIZE(L60, iOLPats!E$2, iOLPats!E$3), "")</f>
        <v/>
      </c>
      <c r="Z60" s="13" t="str">
        <f>IF(M60&lt;&gt;"", -STANDARDIZE(M60, iOLPats!F$2, iOLPats!F$3), "")</f>
        <v/>
      </c>
      <c r="AA60" s="13" t="str">
        <f>IF(N60&lt;&gt;"", -STANDARDIZE(N60, iOLPats!G$2, iOLPats!G$3), "")</f>
        <v/>
      </c>
      <c r="AB60" s="13" t="str">
        <f>IF(O60&lt;&gt;"", -STANDARDIZE(O60, iOLPats!H$2, iOLPats!H$3), "")</f>
        <v/>
      </c>
      <c r="AC60" s="13" t="str">
        <f>IF(P60&lt;&gt;"", STANDARDIZE(P60, iOLPats!I$2, iOLPats!I$3), "")</f>
        <v/>
      </c>
      <c r="AD60" s="13" t="str">
        <f>IF(Q60&lt;&gt;"", STANDARDIZE(Q60, iOLPats!J$2, iOLPats!J$3), "")</f>
        <v/>
      </c>
      <c r="AE60" s="13" t="str">
        <f>IF(R60&lt;&gt;"", -STANDARDIZE(R60, iOLPats!K$2, iOLPats!K$3), "")</f>
        <v/>
      </c>
      <c r="AF60" s="13" t="str">
        <f>IF(S60&lt;&gt;"", -STANDARDIZE(S60, iOLPats!L$2, iOLPats!L$3), "")</f>
        <v/>
      </c>
    </row>
    <row r="61">
      <c r="A61" s="1" t="s">
        <v>691</v>
      </c>
      <c r="B61" s="1" t="s">
        <v>714</v>
      </c>
      <c r="C61" s="1" t="s">
        <v>611</v>
      </c>
      <c r="D61" s="1" t="s">
        <v>513</v>
      </c>
      <c r="E61" s="1" t="s">
        <v>48</v>
      </c>
      <c r="F61" s="1">
        <v>286.0</v>
      </c>
      <c r="G61" s="1" t="s">
        <v>70</v>
      </c>
      <c r="H61" s="1">
        <v>76.0</v>
      </c>
      <c r="I61" s="1">
        <v>310.0</v>
      </c>
      <c r="J61" s="1">
        <v>33.25</v>
      </c>
      <c r="K61" s="6">
        <v>9.75</v>
      </c>
      <c r="L61" s="6">
        <v>21.0</v>
      </c>
      <c r="M61" s="6">
        <v>1.88</v>
      </c>
      <c r="N61" s="6">
        <v>3.15</v>
      </c>
      <c r="O61" s="6">
        <v>5.5</v>
      </c>
      <c r="P61" s="6">
        <v>26.0</v>
      </c>
      <c r="Q61" s="6">
        <v>105.0</v>
      </c>
      <c r="R61" s="6">
        <v>4.69</v>
      </c>
      <c r="S61" s="6">
        <v>7.66</v>
      </c>
      <c r="T61" s="2">
        <f t="shared" si="1"/>
        <v>-3.660161146</v>
      </c>
      <c r="U61" s="13">
        <f>IF(H61&lt;&gt;"", STANDARDIZE(H61, iOLPats!A$2, iOLPats!A$3), "")</f>
        <v>0.6346153846</v>
      </c>
      <c r="V61" s="13">
        <f>IF(I61&lt;&gt;"", STANDARDIZE(I61, iOLPats!B$2, iOLPats!B$3), "")</f>
        <v>0.1446681581</v>
      </c>
      <c r="W61" s="13">
        <f>IF(J61&lt;&gt;"", STANDARDIZE(J61, iOLPats!C$2, iOLPats!C$3), "")</f>
        <v>0.806122449</v>
      </c>
      <c r="X61" s="13">
        <f>IF(K61&lt;&gt;"", STANDARDIZE(K61, iOLPats!D$2, iOLPats!D$3), "")</f>
        <v>-0.1830985915</v>
      </c>
      <c r="Y61" s="13">
        <f>IF(L61&lt;&gt;"", STANDARDIZE(L61, iOLPats!E$2, iOLPats!E$3), "")</f>
        <v>-1.109625668</v>
      </c>
      <c r="Z61" s="13">
        <f>IF(M61&lt;&gt;"", -STANDARDIZE(M61, iOLPats!F$2, iOLPats!F$3), "")</f>
        <v>-1.166666667</v>
      </c>
      <c r="AA61" s="13">
        <f>IF(N61&lt;&gt;"", -STANDARDIZE(N61, iOLPats!G$2, iOLPats!G$3), "")</f>
        <v>-1.3</v>
      </c>
      <c r="AB61" s="13">
        <f>IF(O61&lt;&gt;"", -STANDARDIZE(O61, iOLPats!H$2, iOLPats!H$3), "")</f>
        <v>-1.470588235</v>
      </c>
      <c r="AC61" s="13">
        <f>IF(P61&lt;&gt;"", STANDARDIZE(P61, iOLPats!I$2, iOLPats!I$3), "")</f>
        <v>-0.6637931034</v>
      </c>
      <c r="AD61" s="13">
        <f>IF(Q61&lt;&gt;"", STANDARDIZE(Q61, iOLPats!J$2, iOLPats!J$3), "")</f>
        <v>0.56</v>
      </c>
      <c r="AE61" s="13">
        <f>IF(R61&lt;&gt;"", -STANDARDIZE(R61, iOLPats!K$2, iOLPats!K$3), "")</f>
        <v>-0.04</v>
      </c>
      <c r="AF61" s="13">
        <f>IF(S61&lt;&gt;"", -STANDARDIZE(S61, iOLPats!L$2, iOLPats!L$3), "")</f>
        <v>0.1282051282</v>
      </c>
    </row>
    <row r="62">
      <c r="A62" s="1" t="s">
        <v>311</v>
      </c>
      <c r="B62" s="1" t="s">
        <v>78</v>
      </c>
      <c r="C62" s="1" t="s">
        <v>513</v>
      </c>
      <c r="D62" s="1" t="s">
        <v>611</v>
      </c>
      <c r="E62" s="1" t="s">
        <v>659</v>
      </c>
      <c r="F62" s="1">
        <v>742.0</v>
      </c>
      <c r="G62" s="9"/>
      <c r="H62" s="1">
        <v>74.25</v>
      </c>
      <c r="I62" s="1">
        <v>270.0</v>
      </c>
      <c r="T62" s="2">
        <f t="shared" si="1"/>
        <v>-3.886257385</v>
      </c>
      <c r="U62" s="13">
        <f>IF(H62&lt;&gt;"", STANDARDIZE(H62, iOLPats!A$2, iOLPats!A$3), "")</f>
        <v>-1.048076923</v>
      </c>
      <c r="V62" s="13">
        <f>IF(I62&lt;&gt;"", STANDARDIZE(I62, iOLPats!B$2, iOLPats!B$3), "")</f>
        <v>-2.838180462</v>
      </c>
      <c r="W62" s="13" t="str">
        <f>IF(J62&lt;&gt;"", STANDARDIZE(J62, iOLPats!C$2, iOLPats!C$3), "")</f>
        <v/>
      </c>
      <c r="X62" s="13" t="str">
        <f>IF(K62&lt;&gt;"", STANDARDIZE(K62, iOLPats!D$2, iOLPats!D$3), "")</f>
        <v/>
      </c>
      <c r="Y62" s="13" t="str">
        <f>IF(L62&lt;&gt;"", STANDARDIZE(L62, iOLPats!E$2, iOLPats!E$3), "")</f>
        <v/>
      </c>
      <c r="Z62" s="13" t="str">
        <f>IF(M62&lt;&gt;"", -STANDARDIZE(M62, iOLPats!F$2, iOLPats!F$3), "")</f>
        <v/>
      </c>
      <c r="AA62" s="13" t="str">
        <f>IF(N62&lt;&gt;"", -STANDARDIZE(N62, iOLPats!G$2, iOLPats!G$3), "")</f>
        <v/>
      </c>
      <c r="AB62" s="13" t="str">
        <f>IF(O62&lt;&gt;"", -STANDARDIZE(O62, iOLPats!H$2, iOLPats!H$3), "")</f>
        <v/>
      </c>
      <c r="AC62" s="13" t="str">
        <f>IF(P62&lt;&gt;"", STANDARDIZE(P62, iOLPats!I$2, iOLPats!I$3), "")</f>
        <v/>
      </c>
      <c r="AD62" s="13" t="str">
        <f>IF(Q62&lt;&gt;"", STANDARDIZE(Q62, iOLPats!J$2, iOLPats!J$3), "")</f>
        <v/>
      </c>
      <c r="AE62" s="13" t="str">
        <f>IF(R62&lt;&gt;"", -STANDARDIZE(R62, iOLPats!K$2, iOLPats!K$3), "")</f>
        <v/>
      </c>
      <c r="AF62" s="13" t="str">
        <f>IF(S62&lt;&gt;"", -STANDARDIZE(S62, iOLPats!L$2, iOLPats!L$3), "")</f>
        <v/>
      </c>
    </row>
    <row r="63">
      <c r="A63" s="1" t="s">
        <v>715</v>
      </c>
      <c r="B63" s="1" t="s">
        <v>716</v>
      </c>
      <c r="C63" s="1" t="s">
        <v>513</v>
      </c>
      <c r="E63" s="1" t="s">
        <v>355</v>
      </c>
      <c r="F63" s="1">
        <v>404.0</v>
      </c>
      <c r="G63" s="6"/>
      <c r="H63" s="1">
        <v>75.875</v>
      </c>
      <c r="I63" s="1">
        <v>310.0</v>
      </c>
      <c r="J63" s="1">
        <v>32.5</v>
      </c>
      <c r="K63" s="6">
        <v>9.875</v>
      </c>
      <c r="L63" s="6">
        <v>26.0</v>
      </c>
      <c r="M63" s="6">
        <v>1.76</v>
      </c>
      <c r="N63" s="6">
        <v>3.16</v>
      </c>
      <c r="O63" s="6">
        <v>5.46</v>
      </c>
      <c r="P63" s="6">
        <v>27.0</v>
      </c>
      <c r="Q63" s="6">
        <v>97.0</v>
      </c>
      <c r="R63" s="6">
        <v>5.03</v>
      </c>
      <c r="S63" s="6">
        <v>8.06</v>
      </c>
      <c r="T63" s="2">
        <f t="shared" si="1"/>
        <v>-4.306562722</v>
      </c>
      <c r="U63" s="13">
        <f>IF(H63&lt;&gt;"", STANDARDIZE(H63, iOLPats!A$2, iOLPats!A$3), "")</f>
        <v>0.5144230769</v>
      </c>
      <c r="V63" s="13">
        <f>IF(I63&lt;&gt;"", STANDARDIZE(I63, iOLPats!B$2, iOLPats!B$3), "")</f>
        <v>0.1446681581</v>
      </c>
      <c r="W63" s="13">
        <f>IF(J63&lt;&gt;"", STANDARDIZE(J63, iOLPats!C$2, iOLPats!C$3), "")</f>
        <v>0.04081632653</v>
      </c>
      <c r="X63" s="13">
        <f>IF(K63&lt;&gt;"", STANDARDIZE(K63, iOLPats!D$2, iOLPats!D$3), "")</f>
        <v>-0.007042253521</v>
      </c>
      <c r="Y63" s="13">
        <f>IF(L63&lt;&gt;"", STANDARDIZE(L63, iOLPats!E$2, iOLPats!E$3), "")</f>
        <v>0.2272727273</v>
      </c>
      <c r="Z63" s="13">
        <f>IF(M63&lt;&gt;"", -STANDARDIZE(M63, iOLPats!F$2, iOLPats!F$3), "")</f>
        <v>0.8333333333</v>
      </c>
      <c r="AA63" s="13">
        <f>IF(N63&lt;&gt;"", -STANDARDIZE(N63, iOLPats!G$2, iOLPats!G$3), "")</f>
        <v>-1.4</v>
      </c>
      <c r="AB63" s="13">
        <f>IF(O63&lt;&gt;"", -STANDARDIZE(O63, iOLPats!H$2, iOLPats!H$3), "")</f>
        <v>-1.235294118</v>
      </c>
      <c r="AC63" s="13">
        <f>IF(P63&lt;&gt;"", STANDARDIZE(P63, iOLPats!I$2, iOLPats!I$3), "")</f>
        <v>-0.2327586207</v>
      </c>
      <c r="AD63" s="13">
        <f>IF(Q63&lt;&gt;"", STANDARDIZE(Q63, iOLPats!J$2, iOLPats!J$3), "")</f>
        <v>-0.8945454545</v>
      </c>
      <c r="AE63" s="13">
        <f>IF(R63&lt;&gt;"", -STANDARDIZE(R63, iOLPats!K$2, iOLPats!K$3), "")</f>
        <v>-1.4</v>
      </c>
      <c r="AF63" s="13">
        <f>IF(S63&lt;&gt;"", -STANDARDIZE(S63, iOLPats!L$2, iOLPats!L$3), "")</f>
        <v>-0.8974358974</v>
      </c>
    </row>
    <row r="64">
      <c r="A64" s="1" t="s">
        <v>717</v>
      </c>
      <c r="B64" s="1" t="s">
        <v>130</v>
      </c>
      <c r="C64" s="1" t="s">
        <v>611</v>
      </c>
      <c r="D64" s="1" t="s">
        <v>513</v>
      </c>
      <c r="E64" s="1" t="s">
        <v>162</v>
      </c>
      <c r="F64" s="1">
        <v>238.0</v>
      </c>
      <c r="G64" s="4">
        <v>44354.0</v>
      </c>
      <c r="H64" s="1">
        <v>73.875</v>
      </c>
      <c r="I64" s="1">
        <v>293.0</v>
      </c>
      <c r="J64" s="1">
        <v>31.125</v>
      </c>
      <c r="K64" s="6">
        <v>8.25</v>
      </c>
      <c r="P64" s="6">
        <v>31.5</v>
      </c>
      <c r="T64" s="2">
        <f t="shared" si="1"/>
        <v>-4.482819346</v>
      </c>
      <c r="U64" s="13">
        <f>IF(H64&lt;&gt;"", STANDARDIZE(H64, iOLPats!A$2, iOLPats!A$3), "")</f>
        <v>-1.408653846</v>
      </c>
      <c r="V64" s="13">
        <f>IF(I64&lt;&gt;"", STANDARDIZE(I64, iOLPats!B$2, iOLPats!B$3), "")</f>
        <v>-1.123042506</v>
      </c>
      <c r="W64" s="13">
        <f>IF(J64&lt;&gt;"", STANDARDIZE(J64, iOLPats!C$2, iOLPats!C$3), "")</f>
        <v>-1.362244898</v>
      </c>
      <c r="X64" s="13">
        <f>IF(K64&lt;&gt;"", STANDARDIZE(K64, iOLPats!D$2, iOLPats!D$3), "")</f>
        <v>-2.295774648</v>
      </c>
      <c r="Y64" s="13" t="str">
        <f>IF(L64&lt;&gt;"", STANDARDIZE(L64, iOLPats!E$2, iOLPats!E$3), "")</f>
        <v/>
      </c>
      <c r="Z64" s="13" t="str">
        <f>IF(M64&lt;&gt;"", -STANDARDIZE(M64, iOLPats!F$2, iOLPats!F$3), "")</f>
        <v/>
      </c>
      <c r="AA64" s="13" t="str">
        <f>IF(N64&lt;&gt;"", -STANDARDIZE(N64, iOLPats!G$2, iOLPats!G$3), "")</f>
        <v/>
      </c>
      <c r="AB64" s="13" t="str">
        <f>IF(O64&lt;&gt;"", -STANDARDIZE(O64, iOLPats!H$2, iOLPats!H$3), "")</f>
        <v/>
      </c>
      <c r="AC64" s="13">
        <f>IF(P64&lt;&gt;"", STANDARDIZE(P64, iOLPats!I$2, iOLPats!I$3), "")</f>
        <v>1.706896552</v>
      </c>
      <c r="AD64" s="13" t="str">
        <f>IF(Q64&lt;&gt;"", STANDARDIZE(Q64, iOLPats!J$2, iOLPats!J$3), "")</f>
        <v/>
      </c>
      <c r="AE64" s="13" t="str">
        <f>IF(R64&lt;&gt;"", -STANDARDIZE(R64, iOLPats!K$2, iOLPats!K$3), "")</f>
        <v/>
      </c>
      <c r="AF64" s="13" t="str">
        <f>IF(S64&lt;&gt;"", -STANDARDIZE(S64, iOLPats!L$2, iOLPats!L$3), "")</f>
        <v/>
      </c>
    </row>
    <row r="65">
      <c r="A65" s="1" t="s">
        <v>702</v>
      </c>
      <c r="B65" s="1" t="s">
        <v>718</v>
      </c>
      <c r="C65" s="1" t="s">
        <v>513</v>
      </c>
      <c r="E65" s="1" t="s">
        <v>719</v>
      </c>
      <c r="F65" s="1">
        <v>597.0</v>
      </c>
      <c r="H65" s="1">
        <v>74.5</v>
      </c>
      <c r="I65" s="1">
        <v>281.0</v>
      </c>
      <c r="J65" s="1">
        <v>31.375</v>
      </c>
      <c r="K65" s="6">
        <v>9.5</v>
      </c>
      <c r="L65" s="6">
        <v>25.0</v>
      </c>
      <c r="M65" s="6">
        <v>1.85</v>
      </c>
      <c r="N65" s="6">
        <v>2.94</v>
      </c>
      <c r="O65" s="6">
        <v>5.31</v>
      </c>
      <c r="P65" s="6">
        <v>29.0</v>
      </c>
      <c r="Q65" s="6">
        <v>103.0</v>
      </c>
      <c r="R65" s="6">
        <v>4.64</v>
      </c>
      <c r="S65" s="6">
        <v>8.18</v>
      </c>
      <c r="T65" s="2">
        <f t="shared" si="1"/>
        <v>-4.947112543</v>
      </c>
      <c r="U65" s="13">
        <f>IF(H65&lt;&gt;"", STANDARDIZE(H65, iOLPats!A$2, iOLPats!A$3), "")</f>
        <v>-0.8076923077</v>
      </c>
      <c r="V65" s="13">
        <f>IF(I65&lt;&gt;"", STANDARDIZE(I65, iOLPats!B$2, iOLPats!B$3), "")</f>
        <v>-2.017897092</v>
      </c>
      <c r="W65" s="13">
        <f>IF(J65&lt;&gt;"", STANDARDIZE(J65, iOLPats!C$2, iOLPats!C$3), "")</f>
        <v>-1.107142857</v>
      </c>
      <c r="X65" s="13">
        <f>IF(K65&lt;&gt;"", STANDARDIZE(K65, iOLPats!D$2, iOLPats!D$3), "")</f>
        <v>-0.5352112676</v>
      </c>
      <c r="Y65" s="13">
        <f>IF(L65&lt;&gt;"", STANDARDIZE(L65, iOLPats!E$2, iOLPats!E$3), "")</f>
        <v>-0.04010695187</v>
      </c>
      <c r="Z65" s="13">
        <f>IF(M65&lt;&gt;"", -STANDARDIZE(M65, iOLPats!F$2, iOLPats!F$3), "")</f>
        <v>-0.6666666667</v>
      </c>
      <c r="AA65" s="13">
        <f>IF(N65&lt;&gt;"", -STANDARDIZE(N65, iOLPats!G$2, iOLPats!G$3), "")</f>
        <v>0.8</v>
      </c>
      <c r="AB65" s="13">
        <f>IF(O65&lt;&gt;"", -STANDARDIZE(O65, iOLPats!H$2, iOLPats!H$3), "")</f>
        <v>-0.3529411765</v>
      </c>
      <c r="AC65" s="13">
        <f>IF(P65&lt;&gt;"", STANDARDIZE(P65, iOLPats!I$2, iOLPats!I$3), "")</f>
        <v>0.6293103448</v>
      </c>
      <c r="AD65" s="13">
        <f>IF(Q65&lt;&gt;"", STANDARDIZE(Q65, iOLPats!J$2, iOLPats!J$3), "")</f>
        <v>0.1963636364</v>
      </c>
      <c r="AE65" s="13">
        <f>IF(R65&lt;&gt;"", -STANDARDIZE(R65, iOLPats!K$2, iOLPats!K$3), "")</f>
        <v>0.16</v>
      </c>
      <c r="AF65" s="13">
        <f>IF(S65&lt;&gt;"", -STANDARDIZE(S65, iOLPats!L$2, iOLPats!L$3), "")</f>
        <v>-1.205128205</v>
      </c>
    </row>
    <row r="66">
      <c r="A66" s="1" t="s">
        <v>208</v>
      </c>
      <c r="B66" s="1" t="s">
        <v>720</v>
      </c>
      <c r="C66" s="1" t="s">
        <v>611</v>
      </c>
      <c r="D66" s="1" t="s">
        <v>513</v>
      </c>
      <c r="E66" s="1" t="s">
        <v>364</v>
      </c>
      <c r="F66" s="1">
        <v>398.0</v>
      </c>
      <c r="H66" s="1">
        <v>75.5</v>
      </c>
      <c r="I66" s="1">
        <v>324.0</v>
      </c>
      <c r="J66" s="1">
        <v>33.5</v>
      </c>
      <c r="K66" s="6">
        <v>10.375</v>
      </c>
      <c r="L66" s="6">
        <v>25.0</v>
      </c>
      <c r="M66" s="6">
        <v>1.86</v>
      </c>
      <c r="N66" s="6">
        <v>3.22</v>
      </c>
      <c r="O66" s="6">
        <v>5.55</v>
      </c>
      <c r="P66" s="6">
        <v>24.5</v>
      </c>
      <c r="Q66" s="6">
        <v>101.0</v>
      </c>
      <c r="R66" s="6">
        <v>4.93</v>
      </c>
      <c r="S66" s="6">
        <v>8.21</v>
      </c>
      <c r="T66" s="2">
        <f t="shared" si="1"/>
        <v>-5.296896087</v>
      </c>
      <c r="U66" s="13">
        <f>IF(H66&lt;&gt;"", STANDARDIZE(H66, iOLPats!A$2, iOLPats!A$3), "")</f>
        <v>0.1538461538</v>
      </c>
      <c r="V66" s="13">
        <f>IF(I66&lt;&gt;"", STANDARDIZE(I66, iOLPats!B$2, iOLPats!B$3), "")</f>
        <v>1.188665175</v>
      </c>
      <c r="W66" s="13">
        <f>IF(J66&lt;&gt;"", STANDARDIZE(J66, iOLPats!C$2, iOLPats!C$3), "")</f>
        <v>1.06122449</v>
      </c>
      <c r="X66" s="13">
        <f>IF(K66&lt;&gt;"", STANDARDIZE(K66, iOLPats!D$2, iOLPats!D$3), "")</f>
        <v>0.6971830986</v>
      </c>
      <c r="Y66" s="13">
        <f>IF(L66&lt;&gt;"", STANDARDIZE(L66, iOLPats!E$2, iOLPats!E$3), "")</f>
        <v>-0.04010695187</v>
      </c>
      <c r="Z66" s="13">
        <f>IF(M66&lt;&gt;"", -STANDARDIZE(M66, iOLPats!F$2, iOLPats!F$3), "")</f>
        <v>-0.8333333333</v>
      </c>
      <c r="AA66" s="13">
        <f>IF(N66&lt;&gt;"", -STANDARDIZE(N66, iOLPats!G$2, iOLPats!G$3), "")</f>
        <v>-2</v>
      </c>
      <c r="AB66" s="13">
        <f>IF(O66&lt;&gt;"", -STANDARDIZE(O66, iOLPats!H$2, iOLPats!H$3), "")</f>
        <v>-1.764705882</v>
      </c>
      <c r="AC66" s="13">
        <f>IF(P66&lt;&gt;"", STANDARDIZE(P66, iOLPats!I$2, iOLPats!I$3), "")</f>
        <v>-1.310344828</v>
      </c>
      <c r="AD66" s="13">
        <f>IF(Q66&lt;&gt;"", STANDARDIZE(Q66, iOLPats!J$2, iOLPats!J$3), "")</f>
        <v>-0.1672727273</v>
      </c>
      <c r="AE66" s="13">
        <f>IF(R66&lt;&gt;"", -STANDARDIZE(R66, iOLPats!K$2, iOLPats!K$3), "")</f>
        <v>-1</v>
      </c>
      <c r="AF66" s="13">
        <f>IF(S66&lt;&gt;"", -STANDARDIZE(S66, iOLPats!L$2, iOLPats!L$3), "")</f>
        <v>-1.282051282</v>
      </c>
    </row>
    <row r="67">
      <c r="A67" s="1" t="s">
        <v>123</v>
      </c>
      <c r="B67" s="1" t="s">
        <v>721</v>
      </c>
      <c r="C67" s="1" t="s">
        <v>513</v>
      </c>
      <c r="D67" s="1" t="s">
        <v>510</v>
      </c>
      <c r="E67" s="1" t="s">
        <v>722</v>
      </c>
      <c r="F67" s="1">
        <v>448.0</v>
      </c>
      <c r="H67" s="1">
        <v>77.5</v>
      </c>
      <c r="I67" s="1">
        <v>303.0</v>
      </c>
      <c r="J67" s="1">
        <v>32.125</v>
      </c>
      <c r="K67" s="6">
        <v>10.0</v>
      </c>
      <c r="L67" s="6">
        <v>22.0</v>
      </c>
      <c r="M67" s="6">
        <v>1.84</v>
      </c>
      <c r="N67" s="6">
        <v>3.12</v>
      </c>
      <c r="O67" s="6">
        <v>5.49</v>
      </c>
      <c r="P67" s="6">
        <v>26.0</v>
      </c>
      <c r="Q67" s="6">
        <v>100.0</v>
      </c>
      <c r="R67" s="6">
        <v>4.97</v>
      </c>
      <c r="S67" s="6">
        <v>8.22</v>
      </c>
      <c r="T67" s="2">
        <f t="shared" si="1"/>
        <v>-5.707816939</v>
      </c>
      <c r="U67" s="13">
        <f>IF(H67&lt;&gt;"", STANDARDIZE(H67, iOLPats!A$2, iOLPats!A$3), "")</f>
        <v>2.076923077</v>
      </c>
      <c r="V67" s="13">
        <f>IF(I67&lt;&gt;"", STANDARDIZE(I67, iOLPats!B$2, iOLPats!B$3), "")</f>
        <v>-0.3773303505</v>
      </c>
      <c r="W67" s="13">
        <f>IF(J67&lt;&gt;"", STANDARDIZE(J67, iOLPats!C$2, iOLPats!C$3), "")</f>
        <v>-0.3418367347</v>
      </c>
      <c r="X67" s="13">
        <f>IF(K67&lt;&gt;"", STANDARDIZE(K67, iOLPats!D$2, iOLPats!D$3), "")</f>
        <v>0.1690140845</v>
      </c>
      <c r="Y67" s="13">
        <f>IF(L67&lt;&gt;"", STANDARDIZE(L67, iOLPats!E$2, iOLPats!E$3), "")</f>
        <v>-0.8422459893</v>
      </c>
      <c r="Z67" s="13">
        <f>IF(M67&lt;&gt;"", -STANDARDIZE(M67, iOLPats!F$2, iOLPats!F$3), "")</f>
        <v>-0.5</v>
      </c>
      <c r="AA67" s="13">
        <f>IF(N67&lt;&gt;"", -STANDARDIZE(N67, iOLPats!G$2, iOLPats!G$3), "")</f>
        <v>-1</v>
      </c>
      <c r="AB67" s="13">
        <f>IF(O67&lt;&gt;"", -STANDARDIZE(O67, iOLPats!H$2, iOLPats!H$3), "")</f>
        <v>-1.411764706</v>
      </c>
      <c r="AC67" s="13">
        <f>IF(P67&lt;&gt;"", STANDARDIZE(P67, iOLPats!I$2, iOLPats!I$3), "")</f>
        <v>-0.6637931034</v>
      </c>
      <c r="AD67" s="13">
        <f>IF(Q67&lt;&gt;"", STANDARDIZE(Q67, iOLPats!J$2, iOLPats!J$3), "")</f>
        <v>-0.3490909091</v>
      </c>
      <c r="AE67" s="13">
        <f>IF(R67&lt;&gt;"", -STANDARDIZE(R67, iOLPats!K$2, iOLPats!K$3), "")</f>
        <v>-1.16</v>
      </c>
      <c r="AF67" s="13">
        <f>IF(S67&lt;&gt;"", -STANDARDIZE(S67, iOLPats!L$2, iOLPats!L$3), "")</f>
        <v>-1.307692308</v>
      </c>
    </row>
    <row r="68">
      <c r="A68" s="1" t="s">
        <v>43</v>
      </c>
      <c r="B68" s="1" t="s">
        <v>144</v>
      </c>
      <c r="C68" s="1" t="s">
        <v>611</v>
      </c>
      <c r="D68" s="1" t="s">
        <v>513</v>
      </c>
      <c r="E68" s="1" t="s">
        <v>453</v>
      </c>
      <c r="F68" s="1">
        <v>267.0</v>
      </c>
      <c r="G68" s="1" t="s">
        <v>70</v>
      </c>
      <c r="H68" s="1">
        <v>75.5</v>
      </c>
      <c r="I68" s="1">
        <v>319.0</v>
      </c>
      <c r="J68" s="1">
        <v>33.625</v>
      </c>
      <c r="K68" s="6">
        <v>9.375</v>
      </c>
      <c r="L68" s="6">
        <v>17.0</v>
      </c>
      <c r="M68" s="6">
        <v>1.87</v>
      </c>
      <c r="N68" s="6">
        <v>3.08</v>
      </c>
      <c r="O68" s="6">
        <v>5.46</v>
      </c>
      <c r="R68" s="6">
        <v>4.95</v>
      </c>
      <c r="S68" s="6">
        <v>8.29</v>
      </c>
      <c r="T68" s="2">
        <f t="shared" si="1"/>
        <v>-6.134454834</v>
      </c>
      <c r="U68" s="13">
        <f>IF(H68&lt;&gt;"", STANDARDIZE(H68, iOLPats!A$2, iOLPats!A$3), "")</f>
        <v>0.1538461538</v>
      </c>
      <c r="V68" s="13">
        <f>IF(I68&lt;&gt;"", STANDARDIZE(I68, iOLPats!B$2, iOLPats!B$3), "")</f>
        <v>0.8158090977</v>
      </c>
      <c r="W68" s="13">
        <f>IF(J68&lt;&gt;"", STANDARDIZE(J68, iOLPats!C$2, iOLPats!C$3), "")</f>
        <v>1.18877551</v>
      </c>
      <c r="X68" s="13">
        <f>IF(K68&lt;&gt;"", STANDARDIZE(K68, iOLPats!D$2, iOLPats!D$3), "")</f>
        <v>-0.7112676056</v>
      </c>
      <c r="Y68" s="13">
        <f>IF(L68&lt;&gt;"", STANDARDIZE(L68, iOLPats!E$2, iOLPats!E$3), "")</f>
        <v>-2.179144385</v>
      </c>
      <c r="Z68" s="13">
        <f>IF(M68&lt;&gt;"", -STANDARDIZE(M68, iOLPats!F$2, iOLPats!F$3), "")</f>
        <v>-1</v>
      </c>
      <c r="AA68" s="13">
        <f>IF(N68&lt;&gt;"", -STANDARDIZE(N68, iOLPats!G$2, iOLPats!G$3), "")</f>
        <v>-0.6</v>
      </c>
      <c r="AB68" s="13">
        <f>IF(O68&lt;&gt;"", -STANDARDIZE(O68, iOLPats!H$2, iOLPats!H$3), "")</f>
        <v>-1.235294118</v>
      </c>
      <c r="AC68" s="13" t="str">
        <f>IF(P68&lt;&gt;"", STANDARDIZE(P68, iOLPats!I$2, iOLPats!I$3), "")</f>
        <v/>
      </c>
      <c r="AD68" s="13" t="str">
        <f>IF(Q68&lt;&gt;"", STANDARDIZE(Q68, iOLPats!J$2, iOLPats!J$3), "")</f>
        <v/>
      </c>
      <c r="AE68" s="13">
        <f>IF(R68&lt;&gt;"", -STANDARDIZE(R68, iOLPats!K$2, iOLPats!K$3), "")</f>
        <v>-1.08</v>
      </c>
      <c r="AF68" s="13">
        <f>IF(S68&lt;&gt;"", -STANDARDIZE(S68, iOLPats!L$2, iOLPats!L$3), "")</f>
        <v>-1.487179487</v>
      </c>
    </row>
    <row r="69">
      <c r="A69" s="1" t="s">
        <v>141</v>
      </c>
      <c r="B69" s="1" t="s">
        <v>184</v>
      </c>
      <c r="C69" s="1" t="s">
        <v>513</v>
      </c>
      <c r="E69" s="1" t="s">
        <v>364</v>
      </c>
      <c r="F69" s="1">
        <v>545.0</v>
      </c>
      <c r="H69" s="1">
        <v>75.25</v>
      </c>
      <c r="I69" s="1">
        <v>340.0</v>
      </c>
      <c r="J69" s="1">
        <v>33.625</v>
      </c>
      <c r="K69" s="6">
        <v>10.375</v>
      </c>
      <c r="L69" s="6">
        <v>24.0</v>
      </c>
      <c r="M69" s="6">
        <v>1.87</v>
      </c>
      <c r="N69" s="6">
        <v>3.13</v>
      </c>
      <c r="O69" s="6">
        <v>5.61</v>
      </c>
      <c r="P69" s="6">
        <v>23.5</v>
      </c>
      <c r="Q69" s="6">
        <v>86.0</v>
      </c>
      <c r="R69" s="6">
        <v>5.03</v>
      </c>
      <c r="S69" s="6">
        <v>8.35</v>
      </c>
      <c r="T69" s="2">
        <f t="shared" si="1"/>
        <v>-8.020859325</v>
      </c>
      <c r="U69" s="13">
        <f>IF(H69&lt;&gt;"", STANDARDIZE(H69, iOLPats!A$2, iOLPats!A$3), "")</f>
        <v>-0.08653846154</v>
      </c>
      <c r="V69" s="13">
        <f>IF(I69&lt;&gt;"", STANDARDIZE(I69, iOLPats!B$2, iOLPats!B$3), "")</f>
        <v>2.381804623</v>
      </c>
      <c r="W69" s="13">
        <f>IF(J69&lt;&gt;"", STANDARDIZE(J69, iOLPats!C$2, iOLPats!C$3), "")</f>
        <v>1.18877551</v>
      </c>
      <c r="X69" s="13">
        <f>IF(K69&lt;&gt;"", STANDARDIZE(K69, iOLPats!D$2, iOLPats!D$3), "")</f>
        <v>0.6971830986</v>
      </c>
      <c r="Y69" s="13">
        <f>IF(L69&lt;&gt;"", STANDARDIZE(L69, iOLPats!E$2, iOLPats!E$3), "")</f>
        <v>-0.307486631</v>
      </c>
      <c r="Z69" s="13">
        <f>IF(M69&lt;&gt;"", -STANDARDIZE(M69, iOLPats!F$2, iOLPats!F$3), "")</f>
        <v>-1</v>
      </c>
      <c r="AA69" s="13">
        <f>IF(N69&lt;&gt;"", -STANDARDIZE(N69, iOLPats!G$2, iOLPats!G$3), "")</f>
        <v>-1.1</v>
      </c>
      <c r="AB69" s="13">
        <f>IF(O69&lt;&gt;"", -STANDARDIZE(O69, iOLPats!H$2, iOLPats!H$3), "")</f>
        <v>-2.117647059</v>
      </c>
      <c r="AC69" s="13">
        <f>IF(P69&lt;&gt;"", STANDARDIZE(P69, iOLPats!I$2, iOLPats!I$3), "")</f>
        <v>-1.74137931</v>
      </c>
      <c r="AD69" s="13">
        <f>IF(Q69&lt;&gt;"", STANDARDIZE(Q69, iOLPats!J$2, iOLPats!J$3), "")</f>
        <v>-2.894545455</v>
      </c>
      <c r="AE69" s="13">
        <f>IF(R69&lt;&gt;"", -STANDARDIZE(R69, iOLPats!K$2, iOLPats!K$3), "")</f>
        <v>-1.4</v>
      </c>
      <c r="AF69" s="13">
        <f>IF(S69&lt;&gt;"", -STANDARDIZE(S69, iOLPats!L$2, iOLPats!L$3), "")</f>
        <v>-1.641025641</v>
      </c>
    </row>
    <row r="70">
      <c r="A70" s="1" t="s">
        <v>311</v>
      </c>
      <c r="B70" s="1" t="s">
        <v>723</v>
      </c>
      <c r="C70" s="1" t="s">
        <v>611</v>
      </c>
      <c r="D70" s="1" t="s">
        <v>513</v>
      </c>
      <c r="E70" s="1" t="s">
        <v>313</v>
      </c>
      <c r="F70" s="1">
        <v>331.0</v>
      </c>
      <c r="G70" s="1" t="s">
        <v>70</v>
      </c>
      <c r="H70" s="1">
        <v>74.0</v>
      </c>
      <c r="I70" s="1">
        <v>286.0</v>
      </c>
      <c r="J70" s="1">
        <v>31.875</v>
      </c>
      <c r="K70" s="6">
        <v>9.25</v>
      </c>
      <c r="L70" s="6">
        <v>22.0</v>
      </c>
      <c r="M70" s="6">
        <v>1.74</v>
      </c>
      <c r="N70" s="6">
        <v>3.0</v>
      </c>
      <c r="O70" s="6">
        <v>5.32</v>
      </c>
      <c r="P70" s="6">
        <v>25.0</v>
      </c>
      <c r="Q70" s="6">
        <v>100.0</v>
      </c>
      <c r="R70" s="6">
        <v>4.92</v>
      </c>
      <c r="S70" s="6">
        <v>8.36</v>
      </c>
      <c r="T70" s="2">
        <f t="shared" si="1"/>
        <v>-8.375694462</v>
      </c>
      <c r="U70" s="13">
        <f>IF(H70&lt;&gt;"", STANDARDIZE(H70, iOLPats!A$2, iOLPats!A$3), "")</f>
        <v>-1.288461538</v>
      </c>
      <c r="V70" s="13">
        <f>IF(I70&lt;&gt;"", STANDARDIZE(I70, iOLPats!B$2, iOLPats!B$3), "")</f>
        <v>-1.645041014</v>
      </c>
      <c r="W70" s="13">
        <f>IF(J70&lt;&gt;"", STANDARDIZE(J70, iOLPats!C$2, iOLPats!C$3), "")</f>
        <v>-0.5969387755</v>
      </c>
      <c r="X70" s="13">
        <f>IF(K70&lt;&gt;"", STANDARDIZE(K70, iOLPats!D$2, iOLPats!D$3), "")</f>
        <v>-0.8873239437</v>
      </c>
      <c r="Y70" s="13">
        <f>IF(L70&lt;&gt;"", STANDARDIZE(L70, iOLPats!E$2, iOLPats!E$3), "")</f>
        <v>-0.8422459893</v>
      </c>
      <c r="Z70" s="13">
        <f>IF(M70&lt;&gt;"", -STANDARDIZE(M70, iOLPats!F$2, iOLPats!F$3), "")</f>
        <v>1.166666667</v>
      </c>
      <c r="AA70" s="13">
        <f>IF(N70&lt;&gt;"", -STANDARDIZE(N70, iOLPats!G$2, iOLPats!G$3), "")</f>
        <v>0.2</v>
      </c>
      <c r="AB70" s="13">
        <f>IF(O70&lt;&gt;"", -STANDARDIZE(O70, iOLPats!H$2, iOLPats!H$3), "")</f>
        <v>-0.4117647059</v>
      </c>
      <c r="AC70" s="13">
        <f>IF(P70&lt;&gt;"", STANDARDIZE(P70, iOLPats!I$2, iOLPats!I$3), "")</f>
        <v>-1.094827586</v>
      </c>
      <c r="AD70" s="13">
        <f>IF(Q70&lt;&gt;"", STANDARDIZE(Q70, iOLPats!J$2, iOLPats!J$3), "")</f>
        <v>-0.3490909091</v>
      </c>
      <c r="AE70" s="13">
        <f>IF(R70&lt;&gt;"", -STANDARDIZE(R70, iOLPats!K$2, iOLPats!K$3), "")</f>
        <v>-0.96</v>
      </c>
      <c r="AF70" s="13">
        <f>IF(S70&lt;&gt;"", -STANDARDIZE(S70, iOLPats!L$2, iOLPats!L$3), "")</f>
        <v>-1.666666667</v>
      </c>
    </row>
    <row r="71">
      <c r="A71" s="1" t="s">
        <v>724</v>
      </c>
      <c r="B71" s="1" t="s">
        <v>184</v>
      </c>
      <c r="C71" s="1" t="s">
        <v>513</v>
      </c>
      <c r="E71" s="1" t="s">
        <v>42</v>
      </c>
      <c r="F71" s="1">
        <v>262.0</v>
      </c>
      <c r="G71" s="1" t="s">
        <v>70</v>
      </c>
      <c r="H71" s="1">
        <v>75.25</v>
      </c>
      <c r="I71" s="1">
        <v>344.0</v>
      </c>
      <c r="J71" s="1">
        <v>32.375</v>
      </c>
      <c r="K71" s="6">
        <v>9.125</v>
      </c>
      <c r="M71" s="6">
        <v>1.96</v>
      </c>
      <c r="N71" s="6">
        <v>3.15</v>
      </c>
      <c r="O71" s="6">
        <v>5.57</v>
      </c>
      <c r="P71" s="6">
        <v>27.0</v>
      </c>
      <c r="Q71" s="6">
        <v>96.0</v>
      </c>
      <c r="R71" s="6">
        <v>5.18</v>
      </c>
      <c r="S71" s="6">
        <v>8.33</v>
      </c>
      <c r="T71" s="2">
        <f t="shared" si="1"/>
        <v>-9.13778274</v>
      </c>
      <c r="U71" s="13">
        <f>IF(H71&lt;&gt;"", STANDARDIZE(H71, iOLPats!A$2, iOLPats!A$3), "")</f>
        <v>-0.08653846154</v>
      </c>
      <c r="V71" s="13">
        <f>IF(I71&lt;&gt;"", STANDARDIZE(I71, iOLPats!B$2, iOLPats!B$3), "")</f>
        <v>2.680089485</v>
      </c>
      <c r="W71" s="13">
        <f>IF(J71&lt;&gt;"", STANDARDIZE(J71, iOLPats!C$2, iOLPats!C$3), "")</f>
        <v>-0.08673469388</v>
      </c>
      <c r="X71" s="13">
        <f>IF(K71&lt;&gt;"", STANDARDIZE(K71, iOLPats!D$2, iOLPats!D$3), "")</f>
        <v>-1.063380282</v>
      </c>
      <c r="Y71" s="13" t="str">
        <f>IF(L71&lt;&gt;"", STANDARDIZE(L71, iOLPats!E$2, iOLPats!E$3), "")</f>
        <v/>
      </c>
      <c r="Z71" s="13">
        <f>IF(M71&lt;&gt;"", -STANDARDIZE(M71, iOLPats!F$2, iOLPats!F$3), "")</f>
        <v>-2.5</v>
      </c>
      <c r="AA71" s="13">
        <f>IF(N71&lt;&gt;"", -STANDARDIZE(N71, iOLPats!G$2, iOLPats!G$3), "")</f>
        <v>-1.3</v>
      </c>
      <c r="AB71" s="13">
        <f>IF(O71&lt;&gt;"", -STANDARDIZE(O71, iOLPats!H$2, iOLPats!H$3), "")</f>
        <v>-1.882352941</v>
      </c>
      <c r="AC71" s="13">
        <f>IF(P71&lt;&gt;"", STANDARDIZE(P71, iOLPats!I$2, iOLPats!I$3), "")</f>
        <v>-0.2327586207</v>
      </c>
      <c r="AD71" s="13">
        <f>IF(Q71&lt;&gt;"", STANDARDIZE(Q71, iOLPats!J$2, iOLPats!J$3), "")</f>
        <v>-1.076363636</v>
      </c>
      <c r="AE71" s="13">
        <f>IF(R71&lt;&gt;"", -STANDARDIZE(R71, iOLPats!K$2, iOLPats!K$3), "")</f>
        <v>-2</v>
      </c>
      <c r="AF71" s="13">
        <f>IF(S71&lt;&gt;"", -STANDARDIZE(S71, iOLPats!L$2, iOLPats!L$3), "")</f>
        <v>-1.58974359</v>
      </c>
    </row>
    <row r="72">
      <c r="A72" s="1" t="s">
        <v>359</v>
      </c>
      <c r="B72" s="1" t="s">
        <v>725</v>
      </c>
      <c r="C72" s="1" t="s">
        <v>513</v>
      </c>
      <c r="E72" s="1" t="s">
        <v>343</v>
      </c>
      <c r="F72" s="1">
        <v>618.0</v>
      </c>
      <c r="G72" s="14"/>
      <c r="H72" s="1">
        <v>75.125</v>
      </c>
      <c r="I72" s="1">
        <v>319.0</v>
      </c>
      <c r="J72" s="1">
        <v>31.875</v>
      </c>
      <c r="K72" s="6">
        <v>10.0</v>
      </c>
      <c r="L72" s="6">
        <v>20.0</v>
      </c>
      <c r="M72" s="6">
        <v>1.83</v>
      </c>
      <c r="N72" s="6">
        <v>3.09</v>
      </c>
      <c r="O72" s="6">
        <v>5.49</v>
      </c>
      <c r="P72" s="6">
        <v>24.0</v>
      </c>
      <c r="Q72" s="6">
        <v>93.0</v>
      </c>
      <c r="R72" s="6">
        <v>5.02</v>
      </c>
      <c r="S72" s="6">
        <v>8.2</v>
      </c>
      <c r="T72" s="2">
        <f t="shared" si="1"/>
        <v>-9.405040257</v>
      </c>
      <c r="U72" s="13">
        <f>IF(H72&lt;&gt;"", STANDARDIZE(H72, iOLPats!A$2, iOLPats!A$3), "")</f>
        <v>-0.2067307692</v>
      </c>
      <c r="V72" s="13">
        <f>IF(I72&lt;&gt;"", STANDARDIZE(I72, iOLPats!B$2, iOLPats!B$3), "")</f>
        <v>0.8158090977</v>
      </c>
      <c r="W72" s="13">
        <f>IF(J72&lt;&gt;"", STANDARDIZE(J72, iOLPats!C$2, iOLPats!C$3), "")</f>
        <v>-0.5969387755</v>
      </c>
      <c r="X72" s="13">
        <f>IF(K72&lt;&gt;"", STANDARDIZE(K72, iOLPats!D$2, iOLPats!D$3), "")</f>
        <v>0.1690140845</v>
      </c>
      <c r="Y72" s="13">
        <f>IF(L72&lt;&gt;"", STANDARDIZE(L72, iOLPats!E$2, iOLPats!E$3), "")</f>
        <v>-1.377005348</v>
      </c>
      <c r="Z72" s="13">
        <f>IF(M72&lt;&gt;"", -STANDARDIZE(M72, iOLPats!F$2, iOLPats!F$3), "")</f>
        <v>-0.3333333333</v>
      </c>
      <c r="AA72" s="13">
        <f>IF(N72&lt;&gt;"", -STANDARDIZE(N72, iOLPats!G$2, iOLPats!G$3), "")</f>
        <v>-0.7</v>
      </c>
      <c r="AB72" s="13">
        <f>IF(O72&lt;&gt;"", -STANDARDIZE(O72, iOLPats!H$2, iOLPats!H$3), "")</f>
        <v>-1.411764706</v>
      </c>
      <c r="AC72" s="13">
        <f>IF(P72&lt;&gt;"", STANDARDIZE(P72, iOLPats!I$2, iOLPats!I$3), "")</f>
        <v>-1.525862069</v>
      </c>
      <c r="AD72" s="13">
        <f>IF(Q72&lt;&gt;"", STANDARDIZE(Q72, iOLPats!J$2, iOLPats!J$3), "")</f>
        <v>-1.621818182</v>
      </c>
      <c r="AE72" s="13">
        <f>IF(R72&lt;&gt;"", -STANDARDIZE(R72, iOLPats!K$2, iOLPats!K$3), "")</f>
        <v>-1.36</v>
      </c>
      <c r="AF72" s="13">
        <f>IF(S72&lt;&gt;"", -STANDARDIZE(S72, iOLPats!L$2, iOLPats!L$3), "")</f>
        <v>-1.256410256</v>
      </c>
    </row>
    <row r="73">
      <c r="A73" s="1" t="s">
        <v>141</v>
      </c>
      <c r="B73" s="1" t="s">
        <v>95</v>
      </c>
      <c r="C73" s="1" t="s">
        <v>513</v>
      </c>
      <c r="D73" s="1" t="s">
        <v>510</v>
      </c>
      <c r="E73" s="1" t="s">
        <v>726</v>
      </c>
      <c r="F73" s="1">
        <v>650.0</v>
      </c>
      <c r="G73" s="9"/>
      <c r="H73" s="1">
        <v>77.625</v>
      </c>
      <c r="I73" s="1">
        <v>323.0</v>
      </c>
      <c r="J73" s="1">
        <v>34.125</v>
      </c>
      <c r="K73" s="6">
        <v>9.375</v>
      </c>
      <c r="L73" s="6">
        <v>25.0</v>
      </c>
      <c r="M73" s="6">
        <v>1.89</v>
      </c>
      <c r="N73" s="6">
        <v>3.28</v>
      </c>
      <c r="O73" s="6">
        <v>5.65</v>
      </c>
      <c r="P73" s="6">
        <v>22.5</v>
      </c>
      <c r="Q73" s="6">
        <v>96.0</v>
      </c>
      <c r="R73" s="6">
        <v>5.32</v>
      </c>
      <c r="S73" s="6">
        <v>8.42</v>
      </c>
      <c r="T73" s="2">
        <f t="shared" si="1"/>
        <v>-9.656750381</v>
      </c>
      <c r="U73" s="13">
        <f>IF(H73&lt;&gt;"", STANDARDIZE(H73, iOLPats!A$2, iOLPats!A$3), "")</f>
        <v>2.197115385</v>
      </c>
      <c r="V73" s="13">
        <f>IF(I73&lt;&gt;"", STANDARDIZE(I73, iOLPats!B$2, iOLPats!B$3), "")</f>
        <v>1.11409396</v>
      </c>
      <c r="W73" s="13">
        <f>IF(J73&lt;&gt;"", STANDARDIZE(J73, iOLPats!C$2, iOLPats!C$3), "")</f>
        <v>1.698979592</v>
      </c>
      <c r="X73" s="13">
        <f>IF(K73&lt;&gt;"", STANDARDIZE(K73, iOLPats!D$2, iOLPats!D$3), "")</f>
        <v>-0.7112676056</v>
      </c>
      <c r="Y73" s="13">
        <f>IF(L73&lt;&gt;"", STANDARDIZE(L73, iOLPats!E$2, iOLPats!E$3), "")</f>
        <v>-0.04010695187</v>
      </c>
      <c r="Z73" s="13">
        <f>IF(M73&lt;&gt;"", -STANDARDIZE(M73, iOLPats!F$2, iOLPats!F$3), "")</f>
        <v>-1.333333333</v>
      </c>
      <c r="AA73" s="13">
        <f>IF(N73&lt;&gt;"", -STANDARDIZE(N73, iOLPats!G$2, iOLPats!G$3), "")</f>
        <v>-2.6</v>
      </c>
      <c r="AB73" s="13">
        <f>IF(O73&lt;&gt;"", -STANDARDIZE(O73, iOLPats!H$2, iOLPats!H$3), "")</f>
        <v>-2.352941176</v>
      </c>
      <c r="AC73" s="13">
        <f>IF(P73&lt;&gt;"", STANDARDIZE(P73, iOLPats!I$2, iOLPats!I$3), "")</f>
        <v>-2.172413793</v>
      </c>
      <c r="AD73" s="13">
        <f>IF(Q73&lt;&gt;"", STANDARDIZE(Q73, iOLPats!J$2, iOLPats!J$3), "")</f>
        <v>-1.076363636</v>
      </c>
      <c r="AE73" s="13">
        <f>IF(R73&lt;&gt;"", -STANDARDIZE(R73, iOLPats!K$2, iOLPats!K$3), "")</f>
        <v>-2.56</v>
      </c>
      <c r="AF73" s="13">
        <f>IF(S73&lt;&gt;"", -STANDARDIZE(S73, iOLPats!L$2, iOLPats!L$3), "")</f>
        <v>-1.820512821</v>
      </c>
    </row>
    <row r="74">
      <c r="A74" s="1" t="s">
        <v>727</v>
      </c>
      <c r="B74" s="1" t="s">
        <v>728</v>
      </c>
      <c r="C74" s="1" t="s">
        <v>513</v>
      </c>
      <c r="D74" s="1" t="s">
        <v>510</v>
      </c>
      <c r="E74" s="1" t="s">
        <v>176</v>
      </c>
      <c r="F74" s="1">
        <v>591.0</v>
      </c>
      <c r="H74" s="1">
        <v>75.5</v>
      </c>
      <c r="I74" s="1">
        <v>313.0</v>
      </c>
      <c r="J74" s="1">
        <v>32.125</v>
      </c>
      <c r="K74" s="6">
        <v>9.625</v>
      </c>
      <c r="L74" s="6">
        <v>23.0</v>
      </c>
      <c r="M74" s="6">
        <v>1.89</v>
      </c>
      <c r="N74" s="6">
        <v>3.03</v>
      </c>
      <c r="O74" s="6">
        <v>5.54</v>
      </c>
      <c r="P74" s="6">
        <v>23.0</v>
      </c>
      <c r="Q74" s="6">
        <v>97.0</v>
      </c>
      <c r="R74" s="6">
        <v>5.14</v>
      </c>
      <c r="S74" s="6">
        <v>8.27</v>
      </c>
      <c r="T74" s="2">
        <f t="shared" si="1"/>
        <v>-10.02018514</v>
      </c>
      <c r="U74" s="13">
        <f>IF(H74&lt;&gt;"", STANDARDIZE(H74, iOLPats!A$2, iOLPats!A$3), "")</f>
        <v>0.1538461538</v>
      </c>
      <c r="V74" s="13">
        <f>IF(I74&lt;&gt;"", STANDARDIZE(I74, iOLPats!B$2, iOLPats!B$3), "")</f>
        <v>0.3683818046</v>
      </c>
      <c r="W74" s="13">
        <f>IF(J74&lt;&gt;"", STANDARDIZE(J74, iOLPats!C$2, iOLPats!C$3), "")</f>
        <v>-0.3418367347</v>
      </c>
      <c r="X74" s="13">
        <f>IF(K74&lt;&gt;"", STANDARDIZE(K74, iOLPats!D$2, iOLPats!D$3), "")</f>
        <v>-0.3591549296</v>
      </c>
      <c r="Y74" s="13">
        <f>IF(L74&lt;&gt;"", STANDARDIZE(L74, iOLPats!E$2, iOLPats!E$3), "")</f>
        <v>-0.5748663102</v>
      </c>
      <c r="Z74" s="13">
        <f>IF(M74&lt;&gt;"", -STANDARDIZE(M74, iOLPats!F$2, iOLPats!F$3), "")</f>
        <v>-1.333333333</v>
      </c>
      <c r="AA74" s="13">
        <f>IF(N74&lt;&gt;"", -STANDARDIZE(N74, iOLPats!G$2, iOLPats!G$3), "")</f>
        <v>-0.1</v>
      </c>
      <c r="AB74" s="13">
        <f>IF(O74&lt;&gt;"", -STANDARDIZE(O74, iOLPats!H$2, iOLPats!H$3), "")</f>
        <v>-1.705882353</v>
      </c>
      <c r="AC74" s="13">
        <f>IF(P74&lt;&gt;"", STANDARDIZE(P74, iOLPats!I$2, iOLPats!I$3), "")</f>
        <v>-1.956896552</v>
      </c>
      <c r="AD74" s="13">
        <f>IF(Q74&lt;&gt;"", STANDARDIZE(Q74, iOLPats!J$2, iOLPats!J$3), "")</f>
        <v>-0.8945454545</v>
      </c>
      <c r="AE74" s="13">
        <f>IF(R74&lt;&gt;"", -STANDARDIZE(R74, iOLPats!K$2, iOLPats!K$3), "")</f>
        <v>-1.84</v>
      </c>
      <c r="AF74" s="13">
        <f>IF(S74&lt;&gt;"", -STANDARDIZE(S74, iOLPats!L$2, iOLPats!L$3), "")</f>
        <v>-1.435897436</v>
      </c>
    </row>
    <row r="75">
      <c r="A75" s="1" t="s">
        <v>339</v>
      </c>
      <c r="B75" s="1" t="s">
        <v>729</v>
      </c>
      <c r="C75" s="1" t="s">
        <v>513</v>
      </c>
      <c r="D75" s="1" t="s">
        <v>510</v>
      </c>
      <c r="E75" s="1" t="s">
        <v>730</v>
      </c>
      <c r="F75" s="1">
        <v>682.0</v>
      </c>
      <c r="G75" s="6"/>
      <c r="H75" s="1">
        <v>75.875</v>
      </c>
      <c r="I75" s="1">
        <v>288.0</v>
      </c>
      <c r="J75" s="1">
        <v>32.875</v>
      </c>
      <c r="K75" s="6">
        <v>9.875</v>
      </c>
      <c r="L75" s="6">
        <v>32.0</v>
      </c>
      <c r="M75" s="6">
        <v>1.9</v>
      </c>
      <c r="N75" s="6">
        <v>3.31</v>
      </c>
      <c r="O75" s="6">
        <v>5.59</v>
      </c>
      <c r="P75" s="6">
        <v>21.0</v>
      </c>
      <c r="Q75" s="6">
        <v>93.0</v>
      </c>
      <c r="R75" s="6">
        <v>4.95</v>
      </c>
      <c r="S75" s="6">
        <v>8.06</v>
      </c>
      <c r="T75" s="2">
        <f t="shared" si="1"/>
        <v>-11.55171717</v>
      </c>
      <c r="U75" s="13">
        <f>IF(H75&lt;&gt;"", STANDARDIZE(H75, iOLPats!A$2, iOLPats!A$3), "")</f>
        <v>0.5144230769</v>
      </c>
      <c r="V75" s="13">
        <f>IF(I75&lt;&gt;"", STANDARDIZE(I75, iOLPats!B$2, iOLPats!B$3), "")</f>
        <v>-1.495898583</v>
      </c>
      <c r="W75" s="13">
        <f>IF(J75&lt;&gt;"", STANDARDIZE(J75, iOLPats!C$2, iOLPats!C$3), "")</f>
        <v>0.4234693878</v>
      </c>
      <c r="X75" s="13">
        <f>IF(K75&lt;&gt;"", STANDARDIZE(K75, iOLPats!D$2, iOLPats!D$3), "")</f>
        <v>-0.007042253521</v>
      </c>
      <c r="Y75" s="13">
        <f>IF(L75&lt;&gt;"", STANDARDIZE(L75, iOLPats!E$2, iOLPats!E$3), "")</f>
        <v>1.831550802</v>
      </c>
      <c r="Z75" s="13">
        <f>IF(M75&lt;&gt;"", -STANDARDIZE(M75, iOLPats!F$2, iOLPats!F$3), "")</f>
        <v>-1.5</v>
      </c>
      <c r="AA75" s="13">
        <f>IF(N75&lt;&gt;"", -STANDARDIZE(N75, iOLPats!G$2, iOLPats!G$3), "")</f>
        <v>-2.9</v>
      </c>
      <c r="AB75" s="13">
        <f>IF(O75&lt;&gt;"", -STANDARDIZE(O75, iOLPats!H$2, iOLPats!H$3), "")</f>
        <v>-2</v>
      </c>
      <c r="AC75" s="13">
        <f>IF(P75&lt;&gt;"", STANDARDIZE(P75, iOLPats!I$2, iOLPats!I$3), "")</f>
        <v>-2.818965517</v>
      </c>
      <c r="AD75" s="13">
        <f>IF(Q75&lt;&gt;"", STANDARDIZE(Q75, iOLPats!J$2, iOLPats!J$3), "")</f>
        <v>-1.621818182</v>
      </c>
      <c r="AE75" s="13">
        <f>IF(R75&lt;&gt;"", -STANDARDIZE(R75, iOLPats!K$2, iOLPats!K$3), "")</f>
        <v>-1.08</v>
      </c>
      <c r="AF75" s="13">
        <f>IF(S75&lt;&gt;"", -STANDARDIZE(S75, iOLPats!L$2, iOLPats!L$3), "")</f>
        <v>-0.8974358974</v>
      </c>
    </row>
    <row r="76">
      <c r="A76" s="1" t="s">
        <v>731</v>
      </c>
      <c r="B76" s="1" t="s">
        <v>732</v>
      </c>
      <c r="C76" s="1" t="s">
        <v>513</v>
      </c>
      <c r="D76" s="1" t="s">
        <v>510</v>
      </c>
      <c r="E76" s="1" t="s">
        <v>200</v>
      </c>
      <c r="F76" s="1">
        <v>493.0</v>
      </c>
      <c r="H76" s="1">
        <v>76.125</v>
      </c>
      <c r="I76" s="1">
        <v>336.0</v>
      </c>
      <c r="J76" s="1">
        <v>33.0</v>
      </c>
      <c r="K76" s="6">
        <v>9.375</v>
      </c>
      <c r="M76" s="6">
        <v>2.01</v>
      </c>
      <c r="N76" s="6">
        <v>3.21</v>
      </c>
      <c r="O76" s="6">
        <v>5.62</v>
      </c>
      <c r="P76" s="6">
        <v>22.0</v>
      </c>
      <c r="Q76" s="6">
        <v>93.0</v>
      </c>
      <c r="R76" s="6">
        <v>5.15</v>
      </c>
      <c r="S76" s="6">
        <v>8.34</v>
      </c>
      <c r="T76" s="2">
        <f t="shared" si="1"/>
        <v>-12.2368575</v>
      </c>
      <c r="U76" s="13">
        <f>IF(H76&lt;&gt;"", STANDARDIZE(H76, iOLPats!A$2, iOLPats!A$3), "")</f>
        <v>0.7548076923</v>
      </c>
      <c r="V76" s="13">
        <f>IF(I76&lt;&gt;"", STANDARDIZE(I76, iOLPats!B$2, iOLPats!B$3), "")</f>
        <v>2.083519761</v>
      </c>
      <c r="W76" s="13">
        <f>IF(J76&lt;&gt;"", STANDARDIZE(J76, iOLPats!C$2, iOLPats!C$3), "")</f>
        <v>0.5510204082</v>
      </c>
      <c r="X76" s="13">
        <f>IF(K76&lt;&gt;"", STANDARDIZE(K76, iOLPats!D$2, iOLPats!D$3), "")</f>
        <v>-0.7112676056</v>
      </c>
      <c r="Y76" s="13" t="str">
        <f>IF(L76&lt;&gt;"", STANDARDIZE(L76, iOLPats!E$2, iOLPats!E$3), "")</f>
        <v/>
      </c>
      <c r="Z76" s="13">
        <f>IF(M76&lt;&gt;"", -STANDARDIZE(M76, iOLPats!F$2, iOLPats!F$3), "")</f>
        <v>-3.333333333</v>
      </c>
      <c r="AA76" s="13">
        <f>IF(N76&lt;&gt;"", -STANDARDIZE(N76, iOLPats!G$2, iOLPats!G$3), "")</f>
        <v>-1.9</v>
      </c>
      <c r="AB76" s="13">
        <f>IF(O76&lt;&gt;"", -STANDARDIZE(O76, iOLPats!H$2, iOLPats!H$3), "")</f>
        <v>-2.176470588</v>
      </c>
      <c r="AC76" s="13">
        <f>IF(P76&lt;&gt;"", STANDARDIZE(P76, iOLPats!I$2, iOLPats!I$3), "")</f>
        <v>-2.387931034</v>
      </c>
      <c r="AD76" s="13">
        <f>IF(Q76&lt;&gt;"", STANDARDIZE(Q76, iOLPats!J$2, iOLPats!J$3), "")</f>
        <v>-1.621818182</v>
      </c>
      <c r="AE76" s="13">
        <f>IF(R76&lt;&gt;"", -STANDARDIZE(R76, iOLPats!K$2, iOLPats!K$3), "")</f>
        <v>-1.88</v>
      </c>
      <c r="AF76" s="13">
        <f>IF(S76&lt;&gt;"", -STANDARDIZE(S76, iOLPats!L$2, iOLPats!L$3), "")</f>
        <v>-1.615384615</v>
      </c>
    </row>
    <row r="77">
      <c r="A77" s="1" t="s">
        <v>733</v>
      </c>
      <c r="B77" s="1" t="s">
        <v>734</v>
      </c>
      <c r="C77" s="1" t="s">
        <v>513</v>
      </c>
      <c r="E77" s="1" t="s">
        <v>735</v>
      </c>
      <c r="F77" s="1">
        <v>483.0</v>
      </c>
      <c r="H77" s="1">
        <v>75.125</v>
      </c>
      <c r="I77" s="1">
        <v>331.0</v>
      </c>
      <c r="J77" s="1">
        <v>33.125</v>
      </c>
      <c r="K77" s="6">
        <v>9.25</v>
      </c>
      <c r="L77" s="6">
        <v>13.0</v>
      </c>
      <c r="M77" s="6">
        <v>1.89</v>
      </c>
      <c r="N77" s="6">
        <v>3.18</v>
      </c>
      <c r="O77" s="6">
        <v>5.62</v>
      </c>
      <c r="P77" s="6">
        <v>24.5</v>
      </c>
      <c r="Q77" s="6">
        <v>99.0</v>
      </c>
      <c r="R77" s="6">
        <v>5.18</v>
      </c>
      <c r="S77" s="6">
        <v>8.38</v>
      </c>
      <c r="T77" s="2">
        <f t="shared" si="1"/>
        <v>-12.62248926</v>
      </c>
      <c r="U77" s="13">
        <f>IF(H77&lt;&gt;"", STANDARDIZE(H77, iOLPats!A$2, iOLPats!A$3), "")</f>
        <v>-0.2067307692</v>
      </c>
      <c r="V77" s="13">
        <f>IF(I77&lt;&gt;"", STANDARDIZE(I77, iOLPats!B$2, iOLPats!B$3), "")</f>
        <v>1.710663684</v>
      </c>
      <c r="W77" s="13">
        <f>IF(J77&lt;&gt;"", STANDARDIZE(J77, iOLPats!C$2, iOLPats!C$3), "")</f>
        <v>0.6785714286</v>
      </c>
      <c r="X77" s="13">
        <f>IF(K77&lt;&gt;"", STANDARDIZE(K77, iOLPats!D$2, iOLPats!D$3), "")</f>
        <v>-0.8873239437</v>
      </c>
      <c r="Y77" s="13">
        <f>IF(L77&lt;&gt;"", STANDARDIZE(L77, iOLPats!E$2, iOLPats!E$3), "")</f>
        <v>-3.248663102</v>
      </c>
      <c r="Z77" s="13">
        <f>IF(M77&lt;&gt;"", -STANDARDIZE(M77, iOLPats!F$2, iOLPats!F$3), "")</f>
        <v>-1.333333333</v>
      </c>
      <c r="AA77" s="13">
        <f>IF(N77&lt;&gt;"", -STANDARDIZE(N77, iOLPats!G$2, iOLPats!G$3), "")</f>
        <v>-1.6</v>
      </c>
      <c r="AB77" s="13">
        <f>IF(O77&lt;&gt;"", -STANDARDIZE(O77, iOLPats!H$2, iOLPats!H$3), "")</f>
        <v>-2.176470588</v>
      </c>
      <c r="AC77" s="13">
        <f>IF(P77&lt;&gt;"", STANDARDIZE(P77, iOLPats!I$2, iOLPats!I$3), "")</f>
        <v>-1.310344828</v>
      </c>
      <c r="AD77" s="13">
        <f>IF(Q77&lt;&gt;"", STANDARDIZE(Q77, iOLPats!J$2, iOLPats!J$3), "")</f>
        <v>-0.5309090909</v>
      </c>
      <c r="AE77" s="13">
        <f>IF(R77&lt;&gt;"", -STANDARDIZE(R77, iOLPats!K$2, iOLPats!K$3), "")</f>
        <v>-2</v>
      </c>
      <c r="AF77" s="13">
        <f>IF(S77&lt;&gt;"", -STANDARDIZE(S77, iOLPats!L$2, iOLPats!L$3), "")</f>
        <v>-1.717948718</v>
      </c>
    </row>
    <row r="78">
      <c r="A78" s="1" t="s">
        <v>255</v>
      </c>
      <c r="B78" s="1" t="s">
        <v>95</v>
      </c>
      <c r="C78" s="1" t="s">
        <v>513</v>
      </c>
      <c r="D78" s="1" t="s">
        <v>510</v>
      </c>
      <c r="E78" s="1" t="s">
        <v>190</v>
      </c>
      <c r="F78" s="1">
        <v>560.0</v>
      </c>
      <c r="H78" s="1">
        <v>75.25</v>
      </c>
      <c r="I78" s="1">
        <v>295.0</v>
      </c>
      <c r="J78" s="1">
        <v>33.125</v>
      </c>
      <c r="K78" s="6">
        <v>9.375</v>
      </c>
      <c r="L78" s="6">
        <v>18.0</v>
      </c>
      <c r="M78" s="6">
        <v>2.09</v>
      </c>
      <c r="N78" s="6">
        <v>3.21</v>
      </c>
      <c r="O78" s="6">
        <v>5.64</v>
      </c>
      <c r="P78" s="6">
        <v>23.0</v>
      </c>
      <c r="Q78" s="6">
        <v>102.0</v>
      </c>
      <c r="R78" s="6">
        <v>4.92</v>
      </c>
      <c r="S78" s="6">
        <v>8.12</v>
      </c>
      <c r="T78" s="2">
        <f t="shared" si="1"/>
        <v>-15.81931688</v>
      </c>
      <c r="U78" s="13">
        <f>IF(H78&lt;&gt;"", STANDARDIZE(H78, iOLPats!A$2, iOLPats!A$3), "")</f>
        <v>-0.08653846154</v>
      </c>
      <c r="V78" s="13">
        <f>IF(I78&lt;&gt;"", STANDARDIZE(I78, iOLPats!B$2, iOLPats!B$3), "")</f>
        <v>-0.9739000746</v>
      </c>
      <c r="W78" s="13">
        <f>IF(J78&lt;&gt;"", STANDARDIZE(J78, iOLPats!C$2, iOLPats!C$3), "")</f>
        <v>0.6785714286</v>
      </c>
      <c r="X78" s="13">
        <f>IF(K78&lt;&gt;"", STANDARDIZE(K78, iOLPats!D$2, iOLPats!D$3), "")</f>
        <v>-0.7112676056</v>
      </c>
      <c r="Y78" s="13">
        <f>IF(L78&lt;&gt;"", STANDARDIZE(L78, iOLPats!E$2, iOLPats!E$3), "")</f>
        <v>-1.911764706</v>
      </c>
      <c r="Z78" s="13">
        <f>IF(M78&lt;&gt;"", -STANDARDIZE(M78, iOLPats!F$2, iOLPats!F$3), "")</f>
        <v>-4.666666667</v>
      </c>
      <c r="AA78" s="13">
        <f>IF(N78&lt;&gt;"", -STANDARDIZE(N78, iOLPats!G$2, iOLPats!G$3), "")</f>
        <v>-1.9</v>
      </c>
      <c r="AB78" s="13">
        <f>IF(O78&lt;&gt;"", -STANDARDIZE(O78, iOLPats!H$2, iOLPats!H$3), "")</f>
        <v>-2.294117647</v>
      </c>
      <c r="AC78" s="13">
        <f>IF(P78&lt;&gt;"", STANDARDIZE(P78, iOLPats!I$2, iOLPats!I$3), "")</f>
        <v>-1.956896552</v>
      </c>
      <c r="AD78" s="13">
        <f>IF(Q78&lt;&gt;"", STANDARDIZE(Q78, iOLPats!J$2, iOLPats!J$3), "")</f>
        <v>0.01454545455</v>
      </c>
      <c r="AE78" s="13">
        <f>IF(R78&lt;&gt;"", -STANDARDIZE(R78, iOLPats!K$2, iOLPats!K$3), "")</f>
        <v>-0.96</v>
      </c>
      <c r="AF78" s="13">
        <f>IF(S78&lt;&gt;"", -STANDARDIZE(S78, iOLPats!L$2, iOLPats!L$3), "")</f>
        <v>-1.051282051</v>
      </c>
    </row>
    <row r="79">
      <c r="A79" s="1" t="s">
        <v>736</v>
      </c>
      <c r="B79" s="1" t="s">
        <v>737</v>
      </c>
      <c r="C79" s="1" t="s">
        <v>611</v>
      </c>
      <c r="D79" s="1" t="s">
        <v>513</v>
      </c>
      <c r="E79" s="1" t="s">
        <v>140</v>
      </c>
      <c r="F79" s="1">
        <v>475.0</v>
      </c>
      <c r="H79" s="1">
        <v>74.375</v>
      </c>
      <c r="I79" s="1">
        <v>312.0</v>
      </c>
      <c r="J79" s="1">
        <v>32.875</v>
      </c>
      <c r="K79" s="6">
        <v>10.25</v>
      </c>
      <c r="L79" s="6">
        <v>26.0</v>
      </c>
      <c r="M79" s="6">
        <v>1.98</v>
      </c>
      <c r="N79" s="6">
        <v>3.32</v>
      </c>
      <c r="O79" s="6">
        <v>5.67</v>
      </c>
      <c r="P79" s="6">
        <v>23.5</v>
      </c>
      <c r="Q79" s="6">
        <v>85.0</v>
      </c>
      <c r="R79" s="6">
        <v>5.37</v>
      </c>
      <c r="S79" s="6">
        <v>8.51</v>
      </c>
      <c r="T79" s="2">
        <f t="shared" si="1"/>
        <v>-17.39515172</v>
      </c>
      <c r="U79" s="13">
        <f>IF(H79&lt;&gt;"", STANDARDIZE(H79, iOLPats!A$2, iOLPats!A$3), "")</f>
        <v>-0.9278846154</v>
      </c>
      <c r="V79" s="13">
        <f>IF(I79&lt;&gt;"", STANDARDIZE(I79, iOLPats!B$2, iOLPats!B$3), "")</f>
        <v>0.2938105891</v>
      </c>
      <c r="W79" s="13">
        <f>IF(J79&lt;&gt;"", STANDARDIZE(J79, iOLPats!C$2, iOLPats!C$3), "")</f>
        <v>0.4234693878</v>
      </c>
      <c r="X79" s="13">
        <f>IF(K79&lt;&gt;"", STANDARDIZE(K79, iOLPats!D$2, iOLPats!D$3), "")</f>
        <v>0.5211267606</v>
      </c>
      <c r="Y79" s="13">
        <f>IF(L79&lt;&gt;"", STANDARDIZE(L79, iOLPats!E$2, iOLPats!E$3), "")</f>
        <v>0.2272727273</v>
      </c>
      <c r="Z79" s="13">
        <f>IF(M79&lt;&gt;"", -STANDARDIZE(M79, iOLPats!F$2, iOLPats!F$3), "")</f>
        <v>-2.833333333</v>
      </c>
      <c r="AA79" s="13">
        <f>IF(N79&lt;&gt;"", -STANDARDIZE(N79, iOLPats!G$2, iOLPats!G$3), "")</f>
        <v>-3</v>
      </c>
      <c r="AB79" s="13">
        <f>IF(O79&lt;&gt;"", -STANDARDIZE(O79, iOLPats!H$2, iOLPats!H$3), "")</f>
        <v>-2.470588235</v>
      </c>
      <c r="AC79" s="13">
        <f>IF(P79&lt;&gt;"", STANDARDIZE(P79, iOLPats!I$2, iOLPats!I$3), "")</f>
        <v>-1.74137931</v>
      </c>
      <c r="AD79" s="13">
        <f>IF(Q79&lt;&gt;"", STANDARDIZE(Q79, iOLPats!J$2, iOLPats!J$3), "")</f>
        <v>-3.076363636</v>
      </c>
      <c r="AE79" s="13">
        <f>IF(R79&lt;&gt;"", -STANDARDIZE(R79, iOLPats!K$2, iOLPats!K$3), "")</f>
        <v>-2.76</v>
      </c>
      <c r="AF79" s="13">
        <f>IF(S79&lt;&gt;"", -STANDARDIZE(S79, iOLPats!L$2, iOLPats!L$3), "")</f>
        <v>-2.051282051</v>
      </c>
    </row>
  </sheetData>
  <conditionalFormatting sqref="H1:H79">
    <cfRule type="colorScale" priority="1">
      <colorScale>
        <cfvo type="min"/>
        <cfvo type="formula" val="75.34"/>
        <cfvo type="max"/>
        <color rgb="FFE67C73"/>
        <color rgb="FFFFFFFF"/>
        <color rgb="FF57BB8A"/>
      </colorScale>
    </cfRule>
  </conditionalFormatting>
  <conditionalFormatting sqref="I1:I79">
    <cfRule type="colorScale" priority="2">
      <colorScale>
        <cfvo type="min"/>
        <cfvo type="formula" val="308.06"/>
        <cfvo type="max"/>
        <color rgb="FFE67C73"/>
        <color rgb="FFFFFFFF"/>
        <color rgb="FF57BB8A"/>
      </colorScale>
    </cfRule>
  </conditionalFormatting>
  <conditionalFormatting sqref="J1:J79">
    <cfRule type="colorScale" priority="3">
      <colorScale>
        <cfvo type="min"/>
        <cfvo type="formula" val="32.46"/>
        <cfvo type="max"/>
        <color rgb="FFE67C73"/>
        <color rgb="FFFFFFFF"/>
        <color rgb="FF57BB8A"/>
      </colorScale>
    </cfRule>
  </conditionalFormatting>
  <conditionalFormatting sqref="K1:K79">
    <cfRule type="colorScale" priority="4">
      <colorScale>
        <cfvo type="min"/>
        <cfvo type="formula" val="9.88"/>
        <cfvo type="max"/>
        <color rgb="FFE67C73"/>
        <color rgb="FFFFFFFF"/>
        <color rgb="FF57BB8A"/>
      </colorScale>
    </cfRule>
  </conditionalFormatting>
  <conditionalFormatting sqref="L1:L79">
    <cfRule type="colorScale" priority="5">
      <colorScale>
        <cfvo type="min"/>
        <cfvo type="formula" val="25.15"/>
        <cfvo type="max"/>
        <color rgb="FFE67C73"/>
        <color rgb="FFFFFFFF"/>
        <color rgb="FF57BB8A"/>
      </colorScale>
    </cfRule>
  </conditionalFormatting>
  <conditionalFormatting sqref="M1:M79">
    <cfRule type="colorScale" priority="6">
      <colorScale>
        <cfvo type="min"/>
        <cfvo type="formula" val="1.81"/>
        <cfvo type="max"/>
        <color rgb="FF57BB8A"/>
        <color rgb="FFFFFFFF"/>
        <color rgb="FFE67C73"/>
      </colorScale>
    </cfRule>
  </conditionalFormatting>
  <conditionalFormatting sqref="N1:N79">
    <cfRule type="colorScale" priority="7">
      <colorScale>
        <cfvo type="min"/>
        <cfvo type="formula" val="3.02"/>
        <cfvo type="max"/>
        <color rgb="FF57BB8A"/>
        <color rgb="FFFFFFFF"/>
        <color rgb="FFE67C73"/>
      </colorScale>
    </cfRule>
  </conditionalFormatting>
  <conditionalFormatting sqref="O1:O79">
    <cfRule type="colorScale" priority="8">
      <colorScale>
        <cfvo type="min"/>
        <cfvo type="formula" val="5.25"/>
        <cfvo type="max"/>
        <color rgb="FF57BB8A"/>
        <color rgb="FFFFFFFF"/>
        <color rgb="FFE67C73"/>
      </colorScale>
    </cfRule>
  </conditionalFormatting>
  <conditionalFormatting sqref="P1:P79">
    <cfRule type="colorScale" priority="9">
      <colorScale>
        <cfvo type="min"/>
        <cfvo type="formula" val="27.54"/>
        <cfvo type="max"/>
        <color rgb="FFE67C73"/>
        <color rgb="FFFFFFFF"/>
        <color rgb="FF57BB8A"/>
      </colorScale>
    </cfRule>
  </conditionalFormatting>
  <conditionalFormatting sqref="Q1:Q79">
    <cfRule type="colorScale" priority="10">
      <colorScale>
        <cfvo type="min"/>
        <cfvo type="formula" val="101.92"/>
        <cfvo type="max"/>
        <color rgb="FFE67C73"/>
        <color rgb="FFFFFFFF"/>
        <color rgb="FF57BB8A"/>
      </colorScale>
    </cfRule>
  </conditionalFormatting>
  <conditionalFormatting sqref="R1:R79">
    <cfRule type="colorScale" priority="11">
      <colorScale>
        <cfvo type="min"/>
        <cfvo type="formula" val="4.68"/>
        <cfvo type="max"/>
        <color rgb="FF57BB8A"/>
        <color rgb="FFFFFFFF"/>
        <color rgb="FFE67C73"/>
      </colorScale>
    </cfRule>
  </conditionalFormatting>
  <conditionalFormatting sqref="S1:S79">
    <cfRule type="colorScale" priority="12">
      <colorScale>
        <cfvo type="min"/>
        <cfvo type="formula" val="7.71"/>
        <cfvo type="max"/>
        <color rgb="FF57BB8A"/>
        <color rgb="FFFFFFFF"/>
        <color rgb="FFE67C73"/>
      </colorScale>
    </cfRule>
  </conditionalFormatting>
  <conditionalFormatting sqref="T1:T79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97</v>
      </c>
      <c r="D1" s="1" t="s">
        <v>9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75.34</v>
      </c>
      <c r="B2" s="1">
        <v>308.06</v>
      </c>
      <c r="C2" s="1">
        <v>32.46</v>
      </c>
      <c r="D2" s="1">
        <v>9.88</v>
      </c>
      <c r="E2" s="1">
        <v>25.15</v>
      </c>
      <c r="F2" s="1">
        <v>1.81</v>
      </c>
      <c r="G2" s="1">
        <v>3.02</v>
      </c>
      <c r="H2" s="1">
        <v>5.25</v>
      </c>
      <c r="I2" s="1">
        <v>27.54</v>
      </c>
      <c r="J2" s="1">
        <v>101.92</v>
      </c>
      <c r="K2" s="1">
        <v>4.68</v>
      </c>
      <c r="L2" s="1">
        <v>7.71</v>
      </c>
    </row>
    <row r="3">
      <c r="A3" s="1">
        <v>1.04</v>
      </c>
      <c r="B3" s="1">
        <v>13.41</v>
      </c>
      <c r="C3" s="1">
        <v>0.98</v>
      </c>
      <c r="D3" s="1">
        <v>0.71</v>
      </c>
      <c r="E3" s="1">
        <v>3.74</v>
      </c>
      <c r="F3" s="1">
        <v>0.06</v>
      </c>
      <c r="G3" s="1">
        <v>0.1</v>
      </c>
      <c r="H3" s="1">
        <v>0.17</v>
      </c>
      <c r="I3" s="1">
        <v>2.32</v>
      </c>
      <c r="J3" s="1">
        <v>5.5</v>
      </c>
      <c r="K3" s="1">
        <v>0.25</v>
      </c>
      <c r="L3" s="1">
        <v>0.39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11.14"/>
    <col customWidth="1" min="3" max="3" width="7.86"/>
    <col customWidth="1" min="4" max="4" width="7.0"/>
    <col customWidth="1" min="5" max="5" width="20.43"/>
    <col customWidth="1" min="6" max="6" width="5.57"/>
    <col customWidth="1" min="7" max="7" width="10.71"/>
    <col customWidth="1" min="8" max="11" width="7.0"/>
    <col customWidth="1" min="12" max="12" width="6.57"/>
    <col customWidth="1" min="13" max="14" width="7.71"/>
    <col customWidth="1" min="15" max="15" width="7.57"/>
    <col customWidth="1" min="16" max="16" width="4.86"/>
    <col customWidth="1" min="17" max="17" width="6.29"/>
    <col customWidth="1" min="18" max="19" width="7.0"/>
    <col customWidth="1" min="20" max="21" width="6.43"/>
    <col customWidth="1" min="22" max="22" width="9.57"/>
    <col customWidth="1" min="23" max="23" width="9.86"/>
    <col customWidth="1" min="24" max="24" width="7.43"/>
    <col customWidth="1" min="25" max="25" width="8.57"/>
    <col customWidth="1" min="26" max="26" width="9.43"/>
    <col customWidth="1" min="27" max="28" width="10.57"/>
    <col customWidth="1" min="29" max="29" width="10.43"/>
    <col customWidth="1" min="30" max="30" width="7.43"/>
    <col customWidth="1" min="31" max="31" width="9.14"/>
    <col customWidth="1" min="32" max="32" width="10.0"/>
    <col customWidth="1" min="33" max="33" width="9.86"/>
  </cols>
  <sheetData>
    <row r="1">
      <c r="A1" s="5" t="s">
        <v>0</v>
      </c>
      <c r="B1" s="5" t="s">
        <v>1</v>
      </c>
      <c r="C1" s="5" t="s">
        <v>2</v>
      </c>
      <c r="D1" s="12" t="s">
        <v>609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104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2" t="s">
        <v>105</v>
      </c>
      <c r="U1" s="2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106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</row>
    <row r="2">
      <c r="A2" s="1" t="s">
        <v>738</v>
      </c>
      <c r="B2" s="1" t="s">
        <v>127</v>
      </c>
      <c r="C2" s="1" t="s">
        <v>739</v>
      </c>
      <c r="D2" s="1" t="s">
        <v>740</v>
      </c>
      <c r="E2" s="1" t="s">
        <v>200</v>
      </c>
      <c r="F2" s="1">
        <v>78.0</v>
      </c>
      <c r="G2" s="6" t="s">
        <v>741</v>
      </c>
      <c r="H2" s="1">
        <v>75.0</v>
      </c>
      <c r="I2" s="1">
        <v>284.0</v>
      </c>
      <c r="J2" s="1">
        <v>31.5</v>
      </c>
      <c r="K2" s="1">
        <v>9.75</v>
      </c>
      <c r="L2" s="1">
        <v>34.0</v>
      </c>
      <c r="M2" s="1">
        <v>1.65</v>
      </c>
      <c r="N2" s="1">
        <v>2.65</v>
      </c>
      <c r="O2" s="1">
        <v>4.67</v>
      </c>
      <c r="P2" s="1">
        <v>38.5</v>
      </c>
      <c r="Q2" s="1">
        <v>121.0</v>
      </c>
      <c r="R2" s="1">
        <v>4.33</v>
      </c>
      <c r="S2" s="1">
        <v>6.96</v>
      </c>
      <c r="T2" s="2">
        <f t="shared" ref="T2:T64" si="1">sum(V2:AG2)</f>
        <v>17.58070171</v>
      </c>
      <c r="U2" s="2">
        <f t="shared" ref="U2:U64" si="2">sum(V2,W2,AD2,X2)</f>
        <v>0.2397326883</v>
      </c>
      <c r="V2" s="13">
        <f>IF(H2&lt;&gt;"", STANDARDIZE(H2, iDLPats!A$2, iDLPats!A$3), "")</f>
        <v>-0.09782608696</v>
      </c>
      <c r="W2" s="13">
        <f>IF(I2&lt;&gt;"", STANDARDIZE(I2, iDLPats!B$2, iDLPats!B$3), "")</f>
        <v>-1.62</v>
      </c>
      <c r="X2" s="13">
        <f>IF(J2&lt;&gt;"", STANDARDIZE(J2, iDLPats!C$2, iDLPats!C$3), "")</f>
        <v>-1.627118644</v>
      </c>
      <c r="Y2" s="13">
        <f>IF(K2&lt;&gt;"", STANDARDIZE(K2, iDLPats!D$2, iDLPats!D$3), "")</f>
        <v>-0.4333333333</v>
      </c>
      <c r="Z2" s="13">
        <f>IF(L2&lt;&gt;"", STANDARDIZE(L2, iDLPats!E$2, iDLPats!E$3), "")</f>
        <v>1.666044776</v>
      </c>
      <c r="AA2" s="13">
        <f>IF(M2&lt;&gt;"", -STANDARDIZE(M2, iDLPats!F$2, iDLPats!F$3), "")</f>
        <v>1.333333333</v>
      </c>
      <c r="AB2" s="13">
        <f>IF(N2&lt;&gt;"", -STANDARDIZE(N2, iDLPats!G$2, iDLPats!G$3), "")</f>
        <v>3.3</v>
      </c>
      <c r="AC2" s="13">
        <f>IF(O2&lt;&gt;"", -STANDARDIZE(O2, iDLPats!H$2, iDLPats!H$3), "")</f>
        <v>2.764705882</v>
      </c>
      <c r="AD2" s="13">
        <f>IF(P2&lt;&gt;"", STANDARDIZE(P2, iDLPats!I$2, iDLPats!I$3), "")</f>
        <v>3.584677419</v>
      </c>
      <c r="AE2" s="13">
        <f>IF(Q2&lt;&gt;"", STANDARDIZE(Q2, iDLPats!J$2, iDLPats!J$3), "")</f>
        <v>3.03374778</v>
      </c>
      <c r="AF2" s="13">
        <f>IF(R2&lt;&gt;"", -STANDARDIZE(R2, iDLPats!K$2, iDLPats!K$3), "")</f>
        <v>2.176470588</v>
      </c>
      <c r="AG2" s="13">
        <f>IF(S2&lt;&gt;"", -STANDARDIZE(S2, iDLPats!L$2, iDLPats!L$3), "")</f>
        <v>3.5</v>
      </c>
    </row>
    <row r="3">
      <c r="A3" s="1" t="s">
        <v>742</v>
      </c>
      <c r="B3" s="1" t="s">
        <v>743</v>
      </c>
      <c r="C3" s="1" t="s">
        <v>739</v>
      </c>
      <c r="D3" s="1" t="s">
        <v>740</v>
      </c>
      <c r="E3" s="1" t="s">
        <v>57</v>
      </c>
      <c r="F3" s="1">
        <v>212.0</v>
      </c>
      <c r="G3" s="1">
        <v>6.0</v>
      </c>
      <c r="H3" s="1">
        <v>75.125</v>
      </c>
      <c r="I3" s="1">
        <v>292.0</v>
      </c>
      <c r="J3" s="1">
        <v>35.0</v>
      </c>
      <c r="K3" s="1">
        <v>10.625</v>
      </c>
      <c r="L3" s="1">
        <v>32.0</v>
      </c>
      <c r="M3" s="1">
        <v>1.67</v>
      </c>
      <c r="N3" s="1">
        <v>2.73</v>
      </c>
      <c r="O3" s="1">
        <v>4.89</v>
      </c>
      <c r="P3" s="1">
        <v>32.5</v>
      </c>
      <c r="Q3" s="1">
        <v>113.0</v>
      </c>
      <c r="R3" s="1">
        <v>4.68</v>
      </c>
      <c r="S3" s="1">
        <v>7.31</v>
      </c>
      <c r="T3" s="2">
        <f t="shared" si="1"/>
        <v>14.16806787</v>
      </c>
      <c r="U3" s="2">
        <f t="shared" si="2"/>
        <v>1.425842899</v>
      </c>
      <c r="V3" s="13">
        <f>IF(H3&lt;&gt;"", STANDARDIZE(H3, iDLPats!A$2, iDLPats!A$3), "")</f>
        <v>-0.02989130435</v>
      </c>
      <c r="W3" s="13">
        <f>IF(I3&lt;&gt;"", STANDARDIZE(I3, iDLPats!B$2, iDLPats!B$3), "")</f>
        <v>-1.048571429</v>
      </c>
      <c r="X3" s="13">
        <f>IF(J3&lt;&gt;"", STANDARDIZE(J3, iDLPats!C$2, iDLPats!C$3), "")</f>
        <v>1.338983051</v>
      </c>
      <c r="Y3" s="13">
        <f>IF(K3&lt;&gt;"", STANDARDIZE(K3, iDLPats!D$2, iDLPats!D$3), "")</f>
        <v>2.483333333</v>
      </c>
      <c r="Z3" s="13">
        <f>IF(L3&lt;&gt;"", STANDARDIZE(L3, iDLPats!E$2, iDLPats!E$3), "")</f>
        <v>1.292910448</v>
      </c>
      <c r="AA3" s="13">
        <f>IF(M3&lt;&gt;"", -STANDARDIZE(M3, iDLPats!F$2, iDLPats!F$3), "")</f>
        <v>1.111111111</v>
      </c>
      <c r="AB3" s="13">
        <f>IF(N3&lt;&gt;"", -STANDARDIZE(N3, iDLPats!G$2, iDLPats!G$3), "")</f>
        <v>2.5</v>
      </c>
      <c r="AC3" s="13">
        <f>IF(O3&lt;&gt;"", -STANDARDIZE(O3, iDLPats!H$2, iDLPats!H$3), "")</f>
        <v>1.470588235</v>
      </c>
      <c r="AD3" s="13">
        <f>IF(P3&lt;&gt;"", STANDARDIZE(P3, iDLPats!I$2, iDLPats!I$3), "")</f>
        <v>1.165322581</v>
      </c>
      <c r="AE3" s="13">
        <f>IF(Q3&lt;&gt;"", STANDARDIZE(Q3, iDLPats!J$2, iDLPats!J$3), "")</f>
        <v>1.612788632</v>
      </c>
      <c r="AF3" s="13">
        <f>IF(R3&lt;&gt;"", -STANDARDIZE(R3, iDLPats!K$2, iDLPats!K$3), "")</f>
        <v>0.1176470588</v>
      </c>
      <c r="AG3" s="13">
        <f>IF(S3&lt;&gt;"", -STANDARDIZE(S3, iDLPats!L$2, iDLPats!L$3), "")</f>
        <v>2.153846154</v>
      </c>
    </row>
    <row r="4">
      <c r="A4" s="1" t="s">
        <v>744</v>
      </c>
      <c r="B4" s="1" t="s">
        <v>745</v>
      </c>
      <c r="C4" s="1" t="s">
        <v>739</v>
      </c>
      <c r="D4" s="1" t="s">
        <v>740</v>
      </c>
      <c r="E4" s="1" t="s">
        <v>54</v>
      </c>
      <c r="F4" s="1">
        <v>184.0</v>
      </c>
      <c r="G4" s="1">
        <v>5.0</v>
      </c>
      <c r="H4" s="1">
        <v>76.0</v>
      </c>
      <c r="I4" s="1">
        <v>321.0</v>
      </c>
      <c r="J4" s="1">
        <v>34.75</v>
      </c>
      <c r="K4" s="1">
        <v>10.5</v>
      </c>
      <c r="M4" s="1">
        <v>1.68</v>
      </c>
      <c r="N4" s="1">
        <v>2.9</v>
      </c>
      <c r="O4" s="1">
        <v>5.04</v>
      </c>
      <c r="P4" s="1">
        <v>33.0</v>
      </c>
      <c r="Q4" s="1">
        <v>113.0</v>
      </c>
      <c r="R4" s="1">
        <v>4.58</v>
      </c>
      <c r="S4" s="1">
        <v>7.62</v>
      </c>
      <c r="T4" s="2">
        <f t="shared" si="1"/>
        <v>11.69767485</v>
      </c>
      <c r="U4" s="2">
        <f t="shared" si="2"/>
        <v>3.962563445</v>
      </c>
      <c r="V4" s="13">
        <f>IF(H4&lt;&gt;"", STANDARDIZE(H4, iDLPats!A$2, iDLPats!A$3), "")</f>
        <v>0.4456521739</v>
      </c>
      <c r="W4" s="13">
        <f>IF(I4&lt;&gt;"", STANDARDIZE(I4, iDLPats!B$2, iDLPats!B$3), "")</f>
        <v>1.022857143</v>
      </c>
      <c r="X4" s="13">
        <f>IF(J4&lt;&gt;"", STANDARDIZE(J4, iDLPats!C$2, iDLPats!C$3), "")</f>
        <v>1.127118644</v>
      </c>
      <c r="Y4" s="13">
        <f>IF(K4&lt;&gt;"", STANDARDIZE(K4, iDLPats!D$2, iDLPats!D$3), "")</f>
        <v>2.066666667</v>
      </c>
      <c r="Z4" s="13" t="str">
        <f>IF(L4&lt;&gt;"", STANDARDIZE(L4, iDLPats!E$2, iDLPats!E$3), "")</f>
        <v/>
      </c>
      <c r="AA4" s="13">
        <f>IF(M4&lt;&gt;"", -STANDARDIZE(M4, iDLPats!F$2, iDLPats!F$3), "")</f>
        <v>1</v>
      </c>
      <c r="AB4" s="13">
        <f>IF(N4&lt;&gt;"", -STANDARDIZE(N4, iDLPats!G$2, iDLPats!G$3), "")</f>
        <v>0.8</v>
      </c>
      <c r="AC4" s="13">
        <f>IF(O4&lt;&gt;"", -STANDARDIZE(O4, iDLPats!H$2, iDLPats!H$3), "")</f>
        <v>0.5882352941</v>
      </c>
      <c r="AD4" s="13">
        <f>IF(P4&lt;&gt;"", STANDARDIZE(P4, iDLPats!I$2, iDLPats!I$3), "")</f>
        <v>1.366935484</v>
      </c>
      <c r="AE4" s="13">
        <f>IF(Q4&lt;&gt;"", STANDARDIZE(Q4, iDLPats!J$2, iDLPats!J$3), "")</f>
        <v>1.612788632</v>
      </c>
      <c r="AF4" s="13">
        <f>IF(R4&lt;&gt;"", -STANDARDIZE(R4, iDLPats!K$2, iDLPats!K$3), "")</f>
        <v>0.7058823529</v>
      </c>
      <c r="AG4" s="13">
        <f>IF(S4&lt;&gt;"", -STANDARDIZE(S4, iDLPats!L$2, iDLPats!L$3), "")</f>
        <v>0.9615384615</v>
      </c>
    </row>
    <row r="5">
      <c r="A5" s="1" t="s">
        <v>448</v>
      </c>
      <c r="B5" s="1" t="s">
        <v>746</v>
      </c>
      <c r="C5" s="1" t="s">
        <v>739</v>
      </c>
      <c r="E5" s="1" t="s">
        <v>324</v>
      </c>
      <c r="F5" s="1">
        <v>319.0</v>
      </c>
      <c r="G5" s="1" t="s">
        <v>70</v>
      </c>
      <c r="H5" s="1">
        <v>73.625</v>
      </c>
      <c r="I5" s="1">
        <v>302.0</v>
      </c>
      <c r="J5" s="1">
        <v>32.75</v>
      </c>
      <c r="K5" s="1">
        <v>10.25</v>
      </c>
      <c r="L5" s="1">
        <v>29.0</v>
      </c>
      <c r="M5" s="1">
        <v>1.65</v>
      </c>
      <c r="N5" s="1">
        <v>2.84</v>
      </c>
      <c r="O5" s="1">
        <v>5.04</v>
      </c>
      <c r="P5" s="1">
        <v>34.0</v>
      </c>
      <c r="Q5" s="1">
        <v>117.0</v>
      </c>
      <c r="R5" s="1">
        <v>4.7</v>
      </c>
      <c r="S5" s="1">
        <v>7.59</v>
      </c>
      <c r="T5" s="2">
        <f t="shared" si="1"/>
        <v>8.711272469</v>
      </c>
      <c r="U5" s="2">
        <f t="shared" si="2"/>
        <v>0.02297027022</v>
      </c>
      <c r="V5" s="13">
        <f>IF(H5&lt;&gt;"", STANDARDIZE(H5, iDLPats!A$2, iDLPats!A$3), "")</f>
        <v>-0.8451086957</v>
      </c>
      <c r="W5" s="13">
        <f>IF(I5&lt;&gt;"", STANDARDIZE(I5, iDLPats!B$2, iDLPats!B$3), "")</f>
        <v>-0.3342857143</v>
      </c>
      <c r="X5" s="13">
        <f>IF(J5&lt;&gt;"", STANDARDIZE(J5, iDLPats!C$2, iDLPats!C$3), "")</f>
        <v>-0.5677966102</v>
      </c>
      <c r="Y5" s="13">
        <f>IF(K5&lt;&gt;"", STANDARDIZE(K5, iDLPats!D$2, iDLPats!D$3), "")</f>
        <v>1.233333333</v>
      </c>
      <c r="Z5" s="13">
        <f>IF(L5&lt;&gt;"", STANDARDIZE(L5, iDLPats!E$2, iDLPats!E$3), "")</f>
        <v>0.7332089552</v>
      </c>
      <c r="AA5" s="13">
        <f>IF(M5&lt;&gt;"", -STANDARDIZE(M5, iDLPats!F$2, iDLPats!F$3), "")</f>
        <v>1.333333333</v>
      </c>
      <c r="AB5" s="13">
        <f>IF(N5&lt;&gt;"", -STANDARDIZE(N5, iDLPats!G$2, iDLPats!G$3), "")</f>
        <v>1.4</v>
      </c>
      <c r="AC5" s="13">
        <f>IF(O5&lt;&gt;"", -STANDARDIZE(O5, iDLPats!H$2, iDLPats!H$3), "")</f>
        <v>0.5882352941</v>
      </c>
      <c r="AD5" s="13">
        <f>IF(P5&lt;&gt;"", STANDARDIZE(P5, iDLPats!I$2, iDLPats!I$3), "")</f>
        <v>1.77016129</v>
      </c>
      <c r="AE5" s="13">
        <f>IF(Q5&lt;&gt;"", STANDARDIZE(Q5, iDLPats!J$2, iDLPats!J$3), "")</f>
        <v>2.323268206</v>
      </c>
      <c r="AF5" s="13">
        <f>IF(R5&lt;&gt;"", -STANDARDIZE(R5, iDLPats!K$2, iDLPats!K$3), "")</f>
        <v>0</v>
      </c>
      <c r="AG5" s="13">
        <f>IF(S5&lt;&gt;"", -STANDARDIZE(S5, iDLPats!L$2, iDLPats!L$3), "")</f>
        <v>1.076923077</v>
      </c>
    </row>
    <row r="6">
      <c r="A6" s="1" t="s">
        <v>278</v>
      </c>
      <c r="B6" s="1" t="s">
        <v>179</v>
      </c>
      <c r="C6" s="1" t="s">
        <v>739</v>
      </c>
      <c r="E6" s="1" t="s">
        <v>66</v>
      </c>
      <c r="F6" s="1">
        <v>282.0</v>
      </c>
      <c r="G6" s="1" t="s">
        <v>70</v>
      </c>
      <c r="H6" s="1">
        <v>75.125</v>
      </c>
      <c r="I6" s="1">
        <v>310.0</v>
      </c>
      <c r="J6" s="1">
        <v>32.25</v>
      </c>
      <c r="K6" s="1">
        <v>9.5</v>
      </c>
      <c r="L6" s="1">
        <v>36.0</v>
      </c>
      <c r="M6" s="1">
        <v>1.67</v>
      </c>
      <c r="N6" s="1">
        <v>2.7</v>
      </c>
      <c r="O6" s="1">
        <v>4.88</v>
      </c>
      <c r="P6" s="1">
        <v>32.0</v>
      </c>
      <c r="Q6" s="1">
        <v>114.0</v>
      </c>
      <c r="T6" s="2">
        <f t="shared" si="1"/>
        <v>8.182879646</v>
      </c>
      <c r="U6" s="2">
        <f t="shared" si="2"/>
        <v>0.1794358065</v>
      </c>
      <c r="V6" s="13">
        <f>IF(H6&lt;&gt;"", STANDARDIZE(H6, iDLPats!A$2, iDLPats!A$3), "")</f>
        <v>-0.02989130435</v>
      </c>
      <c r="W6" s="13">
        <f>IF(I6&lt;&gt;"", STANDARDIZE(I6, iDLPats!B$2, iDLPats!B$3), "")</f>
        <v>0.2371428571</v>
      </c>
      <c r="X6" s="13">
        <f>IF(J6&lt;&gt;"", STANDARDIZE(J6, iDLPats!C$2, iDLPats!C$3), "")</f>
        <v>-0.9915254237</v>
      </c>
      <c r="Y6" s="13">
        <f>IF(K6&lt;&gt;"", STANDARDIZE(K6, iDLPats!D$2, iDLPats!D$3), "")</f>
        <v>-1.266666667</v>
      </c>
      <c r="Z6" s="13">
        <f>IF(L6&lt;&gt;"", STANDARDIZE(L6, iDLPats!E$2, iDLPats!E$3), "")</f>
        <v>2.039179104</v>
      </c>
      <c r="AA6" s="13">
        <f>IF(M6&lt;&gt;"", -STANDARDIZE(M6, iDLPats!F$2, iDLPats!F$3), "")</f>
        <v>1.111111111</v>
      </c>
      <c r="AB6" s="13">
        <f>IF(N6&lt;&gt;"", -STANDARDIZE(N6, iDLPats!G$2, iDLPats!G$3), "")</f>
        <v>2.8</v>
      </c>
      <c r="AC6" s="13">
        <f>IF(O6&lt;&gt;"", -STANDARDIZE(O6, iDLPats!H$2, iDLPats!H$3), "")</f>
        <v>1.529411765</v>
      </c>
      <c r="AD6" s="13">
        <f>IF(P6&lt;&gt;"", STANDARDIZE(P6, iDLPats!I$2, iDLPats!I$3), "")</f>
        <v>0.9637096774</v>
      </c>
      <c r="AE6" s="13">
        <f>IF(Q6&lt;&gt;"", STANDARDIZE(Q6, iDLPats!J$2, iDLPats!J$3), "")</f>
        <v>1.790408526</v>
      </c>
      <c r="AF6" s="13" t="str">
        <f>IF(R6&lt;&gt;"", -STANDARDIZE(R6, iDLPats!K$2, iDLPats!K$3), "")</f>
        <v/>
      </c>
      <c r="AG6" s="13" t="str">
        <f>IF(S6&lt;&gt;"", -STANDARDIZE(S6, iDLPats!L$2, iDLPats!L$3), "")</f>
        <v/>
      </c>
    </row>
    <row r="7">
      <c r="A7" s="1" t="s">
        <v>623</v>
      </c>
      <c r="B7" s="1" t="s">
        <v>747</v>
      </c>
      <c r="C7" s="1" t="s">
        <v>739</v>
      </c>
      <c r="D7" s="1" t="s">
        <v>740</v>
      </c>
      <c r="E7" s="1" t="s">
        <v>173</v>
      </c>
      <c r="F7" s="1">
        <v>554.0</v>
      </c>
      <c r="H7" s="1">
        <v>76.875</v>
      </c>
      <c r="I7" s="1">
        <v>293.0</v>
      </c>
      <c r="J7" s="1">
        <v>33.625</v>
      </c>
      <c r="K7" s="1">
        <v>10.375</v>
      </c>
      <c r="L7" s="1">
        <v>20.0</v>
      </c>
      <c r="M7" s="1">
        <v>1.72</v>
      </c>
      <c r="N7" s="1">
        <v>2.98</v>
      </c>
      <c r="O7" s="1">
        <v>5.1</v>
      </c>
      <c r="P7" s="1">
        <v>33.0</v>
      </c>
      <c r="Q7" s="1">
        <v>110.0</v>
      </c>
      <c r="R7" s="1">
        <v>4.45</v>
      </c>
      <c r="S7" s="1">
        <v>7.32</v>
      </c>
      <c r="T7" s="2">
        <f t="shared" si="1"/>
        <v>7.645573046</v>
      </c>
      <c r="U7" s="2">
        <f t="shared" si="2"/>
        <v>1.484717092</v>
      </c>
      <c r="V7" s="13">
        <f>IF(H7&lt;&gt;"", STANDARDIZE(H7, iDLPats!A$2, iDLPats!A$3), "")</f>
        <v>0.9211956522</v>
      </c>
      <c r="W7" s="13">
        <f>IF(I7&lt;&gt;"", STANDARDIZE(I7, iDLPats!B$2, iDLPats!B$3), "")</f>
        <v>-0.9771428571</v>
      </c>
      <c r="X7" s="13">
        <f>IF(J7&lt;&gt;"", STANDARDIZE(J7, iDLPats!C$2, iDLPats!C$3), "")</f>
        <v>0.1737288136</v>
      </c>
      <c r="Y7" s="13">
        <f>IF(K7&lt;&gt;"", STANDARDIZE(K7, iDLPats!D$2, iDLPats!D$3), "")</f>
        <v>1.65</v>
      </c>
      <c r="Z7" s="13">
        <f>IF(L7&lt;&gt;"", STANDARDIZE(L7, iDLPats!E$2, iDLPats!E$3), "")</f>
        <v>-0.9458955224</v>
      </c>
      <c r="AA7" s="13">
        <f>IF(M7&lt;&gt;"", -STANDARDIZE(M7, iDLPats!F$2, iDLPats!F$3), "")</f>
        <v>0.5555555556</v>
      </c>
      <c r="AB7" s="13">
        <f>IF(N7&lt;&gt;"", -STANDARDIZE(N7, iDLPats!G$2, iDLPats!G$3), "")</f>
        <v>0</v>
      </c>
      <c r="AC7" s="13">
        <f>IF(O7&lt;&gt;"", -STANDARDIZE(O7, iDLPats!H$2, iDLPats!H$3), "")</f>
        <v>0.2352941176</v>
      </c>
      <c r="AD7" s="13">
        <f>IF(P7&lt;&gt;"", STANDARDIZE(P7, iDLPats!I$2, iDLPats!I$3), "")</f>
        <v>1.366935484</v>
      </c>
      <c r="AE7" s="13">
        <f>IF(Q7&lt;&gt;"", STANDARDIZE(Q7, iDLPats!J$2, iDLPats!J$3), "")</f>
        <v>1.079928952</v>
      </c>
      <c r="AF7" s="13">
        <f>IF(R7&lt;&gt;"", -STANDARDIZE(R7, iDLPats!K$2, iDLPats!K$3), "")</f>
        <v>1.470588235</v>
      </c>
      <c r="AG7" s="13">
        <f>IF(S7&lt;&gt;"", -STANDARDIZE(S7, iDLPats!L$2, iDLPats!L$3), "")</f>
        <v>2.115384615</v>
      </c>
    </row>
    <row r="8">
      <c r="A8" s="15" t="s">
        <v>748</v>
      </c>
      <c r="B8" s="15" t="s">
        <v>749</v>
      </c>
      <c r="C8" s="15" t="s">
        <v>740</v>
      </c>
      <c r="D8" s="15" t="s">
        <v>739</v>
      </c>
      <c r="E8" s="15" t="s">
        <v>206</v>
      </c>
      <c r="F8" s="1">
        <v>250.0</v>
      </c>
      <c r="G8" s="1">
        <v>7.0</v>
      </c>
      <c r="H8" s="16">
        <v>73.625</v>
      </c>
      <c r="I8" s="10">
        <v>282.0</v>
      </c>
      <c r="J8" s="16">
        <v>34.125</v>
      </c>
      <c r="K8" s="16">
        <v>10.375</v>
      </c>
      <c r="L8" s="15" t="s">
        <v>750</v>
      </c>
      <c r="M8" s="15" t="s">
        <v>751</v>
      </c>
      <c r="N8" s="15"/>
      <c r="O8" s="15"/>
      <c r="P8" s="15">
        <v>31.5</v>
      </c>
      <c r="Q8" s="16">
        <v>120.0</v>
      </c>
      <c r="R8" s="15" t="s">
        <v>752</v>
      </c>
      <c r="S8" s="15" t="s">
        <v>753</v>
      </c>
      <c r="T8" s="2">
        <f t="shared" si="1"/>
        <v>6.261248</v>
      </c>
      <c r="U8" s="2">
        <f t="shared" si="2"/>
        <v>-1.248411437</v>
      </c>
      <c r="V8" s="13">
        <f>IF(H8&lt;&gt;"", STANDARDIZE(H8, iDLPats!A$2, iDLPats!A$3), "")</f>
        <v>-0.8451086957</v>
      </c>
      <c r="W8" s="13">
        <f>IF(I8&lt;&gt;"", STANDARDIZE(I8, iDLPats!B$2, iDLPats!B$3), "")</f>
        <v>-1.762857143</v>
      </c>
      <c r="X8" s="13">
        <f>IF(J8&lt;&gt;"", STANDARDIZE(J8, iDLPats!C$2, iDLPats!C$3), "")</f>
        <v>0.5974576271</v>
      </c>
      <c r="Y8" s="13">
        <f>IF(K8&lt;&gt;"", STANDARDIZE(K8, iDLPats!D$2, iDLPats!D$3), "")</f>
        <v>1.65</v>
      </c>
      <c r="Z8" s="13">
        <f>IF(L8&lt;&gt;"", STANDARDIZE(L8, iDLPats!E$2, iDLPats!E$3), "")</f>
        <v>-0.01305970149</v>
      </c>
      <c r="AA8" s="13">
        <f>IF(M8&lt;&gt;"", -STANDARDIZE(M8, iDLPats!F$2, iDLPats!F$3), "")</f>
        <v>0.3333333333</v>
      </c>
      <c r="AB8" s="13" t="str">
        <f>IF(N8&lt;&gt;"", -STANDARDIZE(N8, iDLPats!G$2, iDLPats!G$3), "")</f>
        <v/>
      </c>
      <c r="AC8" s="13" t="str">
        <f>IF(O8&lt;&gt;"", -STANDARDIZE(O8, iDLPats!H$2, iDLPats!H$3), "")</f>
        <v/>
      </c>
      <c r="AD8" s="13">
        <f>IF(P8&lt;&gt;"", STANDARDIZE(P8, iDLPats!I$2, iDLPats!I$3), "")</f>
        <v>0.7620967742</v>
      </c>
      <c r="AE8" s="13">
        <f>IF(Q8&lt;&gt;"", STANDARDIZE(Q8, iDLPats!J$2, iDLPats!J$3), "")</f>
        <v>2.856127886</v>
      </c>
      <c r="AF8" s="13">
        <f>IF(R8&lt;&gt;"", -STANDARDIZE(R8, iDLPats!K$2, iDLPats!K$3), "")</f>
        <v>1.529411765</v>
      </c>
      <c r="AG8" s="13">
        <f>IF(S8&lt;&gt;"", -STANDARDIZE(S8, iDLPats!L$2, iDLPats!L$3), "")</f>
        <v>1.153846154</v>
      </c>
    </row>
    <row r="9">
      <c r="A9" s="1" t="s">
        <v>754</v>
      </c>
      <c r="B9" s="1" t="s">
        <v>183</v>
      </c>
      <c r="C9" s="1" t="s">
        <v>739</v>
      </c>
      <c r="D9" s="1" t="s">
        <v>740</v>
      </c>
      <c r="E9" s="1" t="s">
        <v>82</v>
      </c>
      <c r="F9" s="1">
        <v>186.0</v>
      </c>
      <c r="G9" s="4">
        <v>44322.0</v>
      </c>
      <c r="H9" s="1">
        <v>75.625</v>
      </c>
      <c r="I9" s="1">
        <v>301.0</v>
      </c>
      <c r="J9" s="1">
        <v>33.125</v>
      </c>
      <c r="K9" s="1">
        <v>9.5</v>
      </c>
      <c r="L9" s="1">
        <v>12.0</v>
      </c>
      <c r="M9" s="1">
        <v>1.76</v>
      </c>
      <c r="N9" s="1">
        <v>2.78</v>
      </c>
      <c r="O9" s="1">
        <v>4.87</v>
      </c>
      <c r="P9" s="1">
        <v>31.5</v>
      </c>
      <c r="Q9" s="1">
        <v>111.0</v>
      </c>
      <c r="R9" s="1">
        <v>4.51</v>
      </c>
      <c r="S9" s="1">
        <v>7.28</v>
      </c>
      <c r="T9" s="2">
        <f t="shared" si="1"/>
        <v>4.986903891</v>
      </c>
      <c r="U9" s="2">
        <f t="shared" si="2"/>
        <v>0.3482303146</v>
      </c>
      <c r="V9" s="13">
        <f>IF(H9&lt;&gt;"", STANDARDIZE(H9, iDLPats!A$2, iDLPats!A$3), "")</f>
        <v>0.2418478261</v>
      </c>
      <c r="W9" s="13">
        <f>IF(I9&lt;&gt;"", STANDARDIZE(I9, iDLPats!B$2, iDLPats!B$3), "")</f>
        <v>-0.4057142857</v>
      </c>
      <c r="X9" s="13">
        <f>IF(J9&lt;&gt;"", STANDARDIZE(J9, iDLPats!C$2, iDLPats!C$3), "")</f>
        <v>-0.25</v>
      </c>
      <c r="Y9" s="13">
        <f>IF(K9&lt;&gt;"", STANDARDIZE(K9, iDLPats!D$2, iDLPats!D$3), "")</f>
        <v>-1.266666667</v>
      </c>
      <c r="Z9" s="13">
        <f>IF(L9&lt;&gt;"", STANDARDIZE(L9, iDLPats!E$2, iDLPats!E$3), "")</f>
        <v>-2.438432836</v>
      </c>
      <c r="AA9" s="13">
        <f>IF(M9&lt;&gt;"", -STANDARDIZE(M9, iDLPats!F$2, iDLPats!F$3), "")</f>
        <v>0.1111111111</v>
      </c>
      <c r="AB9" s="13">
        <f>IF(N9&lt;&gt;"", -STANDARDIZE(N9, iDLPats!G$2, iDLPats!G$3), "")</f>
        <v>2</v>
      </c>
      <c r="AC9" s="13">
        <f>IF(O9&lt;&gt;"", -STANDARDIZE(O9, iDLPats!H$2, iDLPats!H$3), "")</f>
        <v>1.588235294</v>
      </c>
      <c r="AD9" s="13">
        <f>IF(P9&lt;&gt;"", STANDARDIZE(P9, iDLPats!I$2, iDLPats!I$3), "")</f>
        <v>0.7620967742</v>
      </c>
      <c r="AE9" s="13">
        <f>IF(Q9&lt;&gt;"", STANDARDIZE(Q9, iDLPats!J$2, iDLPats!J$3), "")</f>
        <v>1.257548845</v>
      </c>
      <c r="AF9" s="13">
        <f>IF(R9&lt;&gt;"", -STANDARDIZE(R9, iDLPats!K$2, iDLPats!K$3), "")</f>
        <v>1.117647059</v>
      </c>
      <c r="AG9" s="13">
        <f>IF(S9&lt;&gt;"", -STANDARDIZE(S9, iDLPats!L$2, iDLPats!L$3), "")</f>
        <v>2.269230769</v>
      </c>
    </row>
    <row r="10">
      <c r="A10" s="1" t="s">
        <v>755</v>
      </c>
      <c r="B10" s="1" t="s">
        <v>756</v>
      </c>
      <c r="C10" s="1" t="s">
        <v>739</v>
      </c>
      <c r="D10" s="1" t="s">
        <v>740</v>
      </c>
      <c r="E10" s="1" t="s">
        <v>88</v>
      </c>
      <c r="F10" s="1">
        <v>64.0</v>
      </c>
      <c r="G10" s="1">
        <v>2.0</v>
      </c>
      <c r="H10" s="1">
        <v>74.875</v>
      </c>
      <c r="I10" s="1">
        <v>290.0</v>
      </c>
      <c r="J10" s="1">
        <v>33.0</v>
      </c>
      <c r="K10" s="1">
        <v>10.125</v>
      </c>
      <c r="L10" s="1">
        <v>29.0</v>
      </c>
      <c r="M10" s="1">
        <v>1.7</v>
      </c>
      <c r="N10" s="1">
        <v>2.9</v>
      </c>
      <c r="O10" s="1">
        <v>4.88</v>
      </c>
      <c r="P10" s="1">
        <v>30.0</v>
      </c>
      <c r="Q10" s="1">
        <v>109.0</v>
      </c>
      <c r="T10" s="2">
        <f t="shared" si="1"/>
        <v>4.003510643</v>
      </c>
      <c r="U10" s="2">
        <f t="shared" si="2"/>
        <v>-1.55586358</v>
      </c>
      <c r="V10" s="13">
        <f>IF(H10&lt;&gt;"", STANDARDIZE(H10, iDLPats!A$2, iDLPats!A$3), "")</f>
        <v>-0.1657608696</v>
      </c>
      <c r="W10" s="13">
        <f>IF(I10&lt;&gt;"", STANDARDIZE(I10, iDLPats!B$2, iDLPats!B$3), "")</f>
        <v>-1.191428571</v>
      </c>
      <c r="X10" s="13">
        <f>IF(J10&lt;&gt;"", STANDARDIZE(J10, iDLPats!C$2, iDLPats!C$3), "")</f>
        <v>-0.3559322034</v>
      </c>
      <c r="Y10" s="13">
        <f>IF(K10&lt;&gt;"", STANDARDIZE(K10, iDLPats!D$2, iDLPats!D$3), "")</f>
        <v>0.8166666667</v>
      </c>
      <c r="Z10" s="13">
        <f>IF(L10&lt;&gt;"", STANDARDIZE(L10, iDLPats!E$2, iDLPats!E$3), "")</f>
        <v>0.7332089552</v>
      </c>
      <c r="AA10" s="13">
        <f>IF(M10&lt;&gt;"", -STANDARDIZE(M10, iDLPats!F$2, iDLPats!F$3), "")</f>
        <v>0.7777777778</v>
      </c>
      <c r="AB10" s="13">
        <f>IF(N10&lt;&gt;"", -STANDARDIZE(N10, iDLPats!G$2, iDLPats!G$3), "")</f>
        <v>0.8</v>
      </c>
      <c r="AC10" s="13">
        <f>IF(O10&lt;&gt;"", -STANDARDIZE(O10, iDLPats!H$2, iDLPats!H$3), "")</f>
        <v>1.529411765</v>
      </c>
      <c r="AD10" s="13">
        <f>IF(P10&lt;&gt;"", STANDARDIZE(P10, iDLPats!I$2, iDLPats!I$3), "")</f>
        <v>0.1572580645</v>
      </c>
      <c r="AE10" s="13">
        <f>IF(Q10&lt;&gt;"", STANDARDIZE(Q10, iDLPats!J$2, iDLPats!J$3), "")</f>
        <v>0.9023090586</v>
      </c>
      <c r="AF10" s="13" t="str">
        <f>IF(R10&lt;&gt;"", -STANDARDIZE(R10, iDLPats!K$2, iDLPats!K$3), "")</f>
        <v/>
      </c>
      <c r="AG10" s="13" t="str">
        <f>IF(S10&lt;&gt;"", -STANDARDIZE(S10, iDLPats!L$2, iDLPats!L$3), "")</f>
        <v/>
      </c>
    </row>
    <row r="11">
      <c r="A11" s="15" t="s">
        <v>83</v>
      </c>
      <c r="B11" s="15" t="s">
        <v>757</v>
      </c>
      <c r="C11" s="15" t="s">
        <v>740</v>
      </c>
      <c r="D11" s="15" t="s">
        <v>739</v>
      </c>
      <c r="E11" s="15" t="s">
        <v>39</v>
      </c>
      <c r="F11" s="1">
        <v>520.0</v>
      </c>
      <c r="H11" s="16">
        <v>75.0</v>
      </c>
      <c r="I11" s="10">
        <v>275.0</v>
      </c>
      <c r="J11" s="16">
        <v>33.25</v>
      </c>
      <c r="K11" s="16">
        <v>9.0</v>
      </c>
      <c r="L11" s="15" t="s">
        <v>758</v>
      </c>
      <c r="M11" s="15" t="s">
        <v>759</v>
      </c>
      <c r="N11" s="15" t="s">
        <v>760</v>
      </c>
      <c r="O11" s="15" t="s">
        <v>761</v>
      </c>
      <c r="P11" s="15">
        <v>29.5</v>
      </c>
      <c r="Q11" s="16">
        <v>112.0</v>
      </c>
      <c r="R11" s="15" t="s">
        <v>762</v>
      </c>
      <c r="S11" s="15" t="s">
        <v>763</v>
      </c>
      <c r="T11" s="2">
        <f t="shared" si="1"/>
        <v>3.762272512</v>
      </c>
      <c r="U11" s="2">
        <f t="shared" si="2"/>
        <v>-2.549105865</v>
      </c>
      <c r="V11" s="13">
        <f>IF(H11&lt;&gt;"", STANDARDIZE(H11, iDLPats!A$2, iDLPats!A$3), "")</f>
        <v>-0.09782608696</v>
      </c>
      <c r="W11" s="13">
        <f>IF(I11&lt;&gt;"", STANDARDIZE(I11, iDLPats!B$2, iDLPats!B$3), "")</f>
        <v>-2.262857143</v>
      </c>
      <c r="X11" s="13">
        <f>IF(J11&lt;&gt;"", STANDARDIZE(J11, iDLPats!C$2, iDLPats!C$3), "")</f>
        <v>-0.1440677966</v>
      </c>
      <c r="Y11" s="13">
        <f>IF(K11&lt;&gt;"", STANDARDIZE(K11, iDLPats!D$2, iDLPats!D$3), "")</f>
        <v>-2.933333333</v>
      </c>
      <c r="Z11" s="13">
        <f>IF(L11&lt;&gt;"", STANDARDIZE(L11, iDLPats!E$2, iDLPats!E$3), "")</f>
        <v>1.479477612</v>
      </c>
      <c r="AA11" s="13">
        <f>IF(M11&lt;&gt;"", -STANDARDIZE(M11, iDLPats!F$2, iDLPats!F$3), "")</f>
        <v>-0.1111111111</v>
      </c>
      <c r="AB11" s="13">
        <f>IF(N11&lt;&gt;"", -STANDARDIZE(N11, iDLPats!G$2, iDLPats!G$3), "")</f>
        <v>1.5</v>
      </c>
      <c r="AC11" s="13">
        <f>IF(O11&lt;&gt;"", -STANDARDIZE(O11, iDLPats!H$2, iDLPats!H$3), "")</f>
        <v>1.058823529</v>
      </c>
      <c r="AD11" s="13">
        <f>IF(P11&lt;&gt;"", STANDARDIZE(P11, iDLPats!I$2, iDLPats!I$3), "")</f>
        <v>-0.04435483871</v>
      </c>
      <c r="AE11" s="13">
        <f>IF(Q11&lt;&gt;"", STANDARDIZE(Q11, iDLPats!J$2, iDLPats!J$3), "")</f>
        <v>1.435168739</v>
      </c>
      <c r="AF11" s="13">
        <f>IF(R11&lt;&gt;"", -STANDARDIZE(R11, iDLPats!K$2, iDLPats!K$3), "")</f>
        <v>0.8823529412</v>
      </c>
      <c r="AG11" s="13">
        <f>IF(S11&lt;&gt;"", -STANDARDIZE(S11, iDLPats!L$2, iDLPats!L$3), "")</f>
        <v>3</v>
      </c>
    </row>
    <row r="12">
      <c r="A12" s="1" t="s">
        <v>514</v>
      </c>
      <c r="B12" s="1" t="s">
        <v>764</v>
      </c>
      <c r="C12" s="1" t="s">
        <v>739</v>
      </c>
      <c r="D12" s="1" t="s">
        <v>740</v>
      </c>
      <c r="E12" s="1" t="s">
        <v>42</v>
      </c>
      <c r="F12" s="1">
        <v>22.0</v>
      </c>
      <c r="G12" s="1">
        <v>1.0</v>
      </c>
      <c r="H12" s="1">
        <v>76.125</v>
      </c>
      <c r="I12" s="1">
        <v>310.0</v>
      </c>
      <c r="J12" s="1">
        <v>33.625</v>
      </c>
      <c r="K12" s="1">
        <v>10.0</v>
      </c>
      <c r="M12" s="1">
        <v>1.76</v>
      </c>
      <c r="N12" s="1">
        <v>2.88</v>
      </c>
      <c r="O12" s="1">
        <v>4.98</v>
      </c>
      <c r="R12" s="1">
        <v>4.75</v>
      </c>
      <c r="S12" s="1">
        <v>7.81</v>
      </c>
      <c r="T12" s="2">
        <f t="shared" si="1"/>
        <v>3.313397793</v>
      </c>
      <c r="U12" s="2">
        <f t="shared" si="2"/>
        <v>0.9244586272</v>
      </c>
      <c r="V12" s="13">
        <f>IF(H12&lt;&gt;"", STANDARDIZE(H12, iDLPats!A$2, iDLPats!A$3), "")</f>
        <v>0.5135869565</v>
      </c>
      <c r="W12" s="13">
        <f>IF(I12&lt;&gt;"", STANDARDIZE(I12, iDLPats!B$2, iDLPats!B$3), "")</f>
        <v>0.2371428571</v>
      </c>
      <c r="X12" s="13">
        <f>IF(J12&lt;&gt;"", STANDARDIZE(J12, iDLPats!C$2, iDLPats!C$3), "")</f>
        <v>0.1737288136</v>
      </c>
      <c r="Y12" s="13">
        <f>IF(K12&lt;&gt;"", STANDARDIZE(K12, iDLPats!D$2, iDLPats!D$3), "")</f>
        <v>0.4</v>
      </c>
      <c r="Z12" s="13" t="str">
        <f>IF(L12&lt;&gt;"", STANDARDIZE(L12, iDLPats!E$2, iDLPats!E$3), "")</f>
        <v/>
      </c>
      <c r="AA12" s="13">
        <f>IF(M12&lt;&gt;"", -STANDARDIZE(M12, iDLPats!F$2, iDLPats!F$3), "")</f>
        <v>0.1111111111</v>
      </c>
      <c r="AB12" s="13">
        <f>IF(N12&lt;&gt;"", -STANDARDIZE(N12, iDLPats!G$2, iDLPats!G$3), "")</f>
        <v>1</v>
      </c>
      <c r="AC12" s="13">
        <f>IF(O12&lt;&gt;"", -STANDARDIZE(O12, iDLPats!H$2, iDLPats!H$3), "")</f>
        <v>0.9411764706</v>
      </c>
      <c r="AD12" s="13" t="str">
        <f>IF(P12&lt;&gt;"", STANDARDIZE(P12, iDLPats!I$2, iDLPats!I$3), "")</f>
        <v/>
      </c>
      <c r="AE12" s="13" t="str">
        <f>IF(Q12&lt;&gt;"", STANDARDIZE(Q12, iDLPats!J$2, iDLPats!J$3), "")</f>
        <v/>
      </c>
      <c r="AF12" s="13">
        <f>IF(R12&lt;&gt;"", -STANDARDIZE(R12, iDLPats!K$2, iDLPats!K$3), "")</f>
        <v>-0.2941176471</v>
      </c>
      <c r="AG12" s="13">
        <f>IF(S12&lt;&gt;"", -STANDARDIZE(S12, iDLPats!L$2, iDLPats!L$3), "")</f>
        <v>0.2307692308</v>
      </c>
    </row>
    <row r="13">
      <c r="A13" s="1" t="s">
        <v>765</v>
      </c>
      <c r="B13" s="1" t="s">
        <v>330</v>
      </c>
      <c r="C13" s="1" t="s">
        <v>739</v>
      </c>
      <c r="E13" s="1" t="s">
        <v>277</v>
      </c>
      <c r="F13" s="1">
        <v>30.0</v>
      </c>
      <c r="G13" s="1">
        <v>1.0</v>
      </c>
      <c r="H13" s="1">
        <v>75.125</v>
      </c>
      <c r="I13" s="1">
        <v>313.0</v>
      </c>
      <c r="J13" s="1">
        <v>35.125</v>
      </c>
      <c r="K13" s="1">
        <v>9.25</v>
      </c>
      <c r="M13" s="1">
        <v>1.7</v>
      </c>
      <c r="N13" s="1">
        <v>2.95</v>
      </c>
      <c r="O13" s="1">
        <v>4.9</v>
      </c>
      <c r="P13" s="1">
        <v>28.5</v>
      </c>
      <c r="Q13" s="1">
        <v>106.0</v>
      </c>
      <c r="R13" s="1">
        <v>4.71</v>
      </c>
      <c r="S13" s="1">
        <v>7.56</v>
      </c>
      <c r="T13" s="2">
        <f t="shared" si="1"/>
        <v>3.311347901</v>
      </c>
      <c r="U13" s="2">
        <f t="shared" si="2"/>
        <v>1.418871876</v>
      </c>
      <c r="V13" s="13">
        <f>IF(H13&lt;&gt;"", STANDARDIZE(H13, iDLPats!A$2, iDLPats!A$3), "")</f>
        <v>-0.02989130435</v>
      </c>
      <c r="W13" s="13">
        <f>IF(I13&lt;&gt;"", STANDARDIZE(I13, iDLPats!B$2, iDLPats!B$3), "")</f>
        <v>0.4514285714</v>
      </c>
      <c r="X13" s="13">
        <f>IF(J13&lt;&gt;"", STANDARDIZE(J13, iDLPats!C$2, iDLPats!C$3), "")</f>
        <v>1.444915254</v>
      </c>
      <c r="Y13" s="13">
        <f>IF(K13&lt;&gt;"", STANDARDIZE(K13, iDLPats!D$2, iDLPats!D$3), "")</f>
        <v>-2.1</v>
      </c>
      <c r="Z13" s="13" t="str">
        <f>IF(L13&lt;&gt;"", STANDARDIZE(L13, iDLPats!E$2, iDLPats!E$3), "")</f>
        <v/>
      </c>
      <c r="AA13" s="13">
        <f>IF(M13&lt;&gt;"", -STANDARDIZE(M13, iDLPats!F$2, iDLPats!F$3), "")</f>
        <v>0.7777777778</v>
      </c>
      <c r="AB13" s="13">
        <f>IF(N13&lt;&gt;"", -STANDARDIZE(N13, iDLPats!G$2, iDLPats!G$3), "")</f>
        <v>0.3</v>
      </c>
      <c r="AC13" s="13">
        <f>IF(O13&lt;&gt;"", -STANDARDIZE(O13, iDLPats!H$2, iDLPats!H$3), "")</f>
        <v>1.411764706</v>
      </c>
      <c r="AD13" s="13">
        <f>IF(P13&lt;&gt;"", STANDARDIZE(P13, iDLPats!I$2, iDLPats!I$3), "")</f>
        <v>-0.4475806452</v>
      </c>
      <c r="AE13" s="13">
        <f>IF(Q13&lt;&gt;"", STANDARDIZE(Q13, iDLPats!J$2, iDLPats!J$3), "")</f>
        <v>0.3694493783</v>
      </c>
      <c r="AF13" s="13">
        <f>IF(R13&lt;&gt;"", -STANDARDIZE(R13, iDLPats!K$2, iDLPats!K$3), "")</f>
        <v>-0.05882352941</v>
      </c>
      <c r="AG13" s="13">
        <f>IF(S13&lt;&gt;"", -STANDARDIZE(S13, iDLPats!L$2, iDLPats!L$3), "")</f>
        <v>1.192307692</v>
      </c>
    </row>
    <row r="14">
      <c r="A14" s="1" t="s">
        <v>766</v>
      </c>
      <c r="B14" s="1" t="s">
        <v>767</v>
      </c>
      <c r="C14" s="1" t="s">
        <v>739</v>
      </c>
      <c r="E14" s="1" t="s">
        <v>464</v>
      </c>
      <c r="F14" s="1">
        <v>603.0</v>
      </c>
      <c r="G14" s="9"/>
      <c r="H14" s="1">
        <v>76.0</v>
      </c>
      <c r="I14" s="1">
        <v>294.0</v>
      </c>
      <c r="J14" s="1">
        <v>30.75</v>
      </c>
      <c r="K14" s="1">
        <v>9.75</v>
      </c>
      <c r="L14" s="1">
        <v>24.0</v>
      </c>
      <c r="M14" s="1">
        <v>1.8</v>
      </c>
      <c r="N14" s="1">
        <v>2.91</v>
      </c>
      <c r="O14" s="1">
        <v>5.24</v>
      </c>
      <c r="P14" s="1">
        <v>34.0</v>
      </c>
      <c r="Q14" s="1">
        <v>112.0</v>
      </c>
      <c r="R14" s="1">
        <v>4.45</v>
      </c>
      <c r="S14" s="1">
        <v>7.34</v>
      </c>
      <c r="T14" s="2">
        <f t="shared" si="1"/>
        <v>3.137077</v>
      </c>
      <c r="U14" s="2">
        <f t="shared" si="2"/>
        <v>-0.9526126859</v>
      </c>
      <c r="V14" s="13">
        <f>IF(H14&lt;&gt;"", STANDARDIZE(H14, iDLPats!A$2, iDLPats!A$3), "")</f>
        <v>0.4456521739</v>
      </c>
      <c r="W14" s="13">
        <f>IF(I14&lt;&gt;"", STANDARDIZE(I14, iDLPats!B$2, iDLPats!B$3), "")</f>
        <v>-0.9057142857</v>
      </c>
      <c r="X14" s="13">
        <f>IF(J14&lt;&gt;"", STANDARDIZE(J14, iDLPats!C$2, iDLPats!C$3), "")</f>
        <v>-2.262711864</v>
      </c>
      <c r="Y14" s="13">
        <f>IF(K14&lt;&gt;"", STANDARDIZE(K14, iDLPats!D$2, iDLPats!D$3), "")</f>
        <v>-0.4333333333</v>
      </c>
      <c r="Z14" s="13">
        <f>IF(L14&lt;&gt;"", STANDARDIZE(L14, iDLPats!E$2, iDLPats!E$3), "")</f>
        <v>-0.1996268657</v>
      </c>
      <c r="AA14" s="13">
        <f>IF(M14&lt;&gt;"", -STANDARDIZE(M14, iDLPats!F$2, iDLPats!F$3), "")</f>
        <v>-0.3333333333</v>
      </c>
      <c r="AB14" s="13">
        <f>IF(N14&lt;&gt;"", -STANDARDIZE(N14, iDLPats!G$2, iDLPats!G$3), "")</f>
        <v>0.7</v>
      </c>
      <c r="AC14" s="13">
        <f>IF(O14&lt;&gt;"", -STANDARDIZE(O14, iDLPats!H$2, iDLPats!H$3), "")</f>
        <v>-0.5882352941</v>
      </c>
      <c r="AD14" s="13">
        <f>IF(P14&lt;&gt;"", STANDARDIZE(P14, iDLPats!I$2, iDLPats!I$3), "")</f>
        <v>1.77016129</v>
      </c>
      <c r="AE14" s="13">
        <f>IF(Q14&lt;&gt;"", STANDARDIZE(Q14, iDLPats!J$2, iDLPats!J$3), "")</f>
        <v>1.435168739</v>
      </c>
      <c r="AF14" s="13">
        <f>IF(R14&lt;&gt;"", -STANDARDIZE(R14, iDLPats!K$2, iDLPats!K$3), "")</f>
        <v>1.470588235</v>
      </c>
      <c r="AG14" s="13">
        <f>IF(S14&lt;&gt;"", -STANDARDIZE(S14, iDLPats!L$2, iDLPats!L$3), "")</f>
        <v>2.038461538</v>
      </c>
    </row>
    <row r="15">
      <c r="A15" s="1" t="s">
        <v>768</v>
      </c>
      <c r="B15" s="1" t="s">
        <v>769</v>
      </c>
      <c r="C15" s="1" t="s">
        <v>739</v>
      </c>
      <c r="E15" s="1" t="s">
        <v>188</v>
      </c>
      <c r="F15" s="1">
        <v>510.0</v>
      </c>
      <c r="H15" s="1">
        <v>73.625</v>
      </c>
      <c r="I15" s="1">
        <v>304.0</v>
      </c>
      <c r="J15" s="1">
        <v>32.0</v>
      </c>
      <c r="K15" s="1">
        <v>9.875</v>
      </c>
      <c r="L15" s="1">
        <v>36.0</v>
      </c>
      <c r="M15" s="1">
        <v>1.81</v>
      </c>
      <c r="N15" s="1">
        <v>2.96</v>
      </c>
      <c r="O15" s="1">
        <v>5.19</v>
      </c>
      <c r="P15" s="1">
        <v>31.0</v>
      </c>
      <c r="Q15" s="1">
        <v>105.0</v>
      </c>
      <c r="R15" s="1">
        <v>4.51</v>
      </c>
      <c r="S15" s="1">
        <v>7.39</v>
      </c>
      <c r="T15" s="2">
        <f t="shared" si="1"/>
        <v>2.96013751</v>
      </c>
      <c r="U15" s="2">
        <f t="shared" si="2"/>
        <v>-1.679443227</v>
      </c>
      <c r="V15" s="13">
        <f>IF(H15&lt;&gt;"", STANDARDIZE(H15, iDLPats!A$2, iDLPats!A$3), "")</f>
        <v>-0.8451086957</v>
      </c>
      <c r="W15" s="13">
        <f>IF(I15&lt;&gt;"", STANDARDIZE(I15, iDLPats!B$2, iDLPats!B$3), "")</f>
        <v>-0.1914285714</v>
      </c>
      <c r="X15" s="13">
        <f>IF(J15&lt;&gt;"", STANDARDIZE(J15, iDLPats!C$2, iDLPats!C$3), "")</f>
        <v>-1.203389831</v>
      </c>
      <c r="Y15" s="13">
        <f>IF(K15&lt;&gt;"", STANDARDIZE(K15, iDLPats!D$2, iDLPats!D$3), "")</f>
        <v>-0.01666666667</v>
      </c>
      <c r="Z15" s="13">
        <f>IF(L15&lt;&gt;"", STANDARDIZE(L15, iDLPats!E$2, iDLPats!E$3), "")</f>
        <v>2.039179104</v>
      </c>
      <c r="AA15" s="13">
        <f>IF(M15&lt;&gt;"", -STANDARDIZE(M15, iDLPats!F$2, iDLPats!F$3), "")</f>
        <v>-0.4444444444</v>
      </c>
      <c r="AB15" s="13">
        <f>IF(N15&lt;&gt;"", -STANDARDIZE(N15, iDLPats!G$2, iDLPats!G$3), "")</f>
        <v>0.2</v>
      </c>
      <c r="AC15" s="13">
        <f>IF(O15&lt;&gt;"", -STANDARDIZE(O15, iDLPats!H$2, iDLPats!H$3), "")</f>
        <v>-0.2941176471</v>
      </c>
      <c r="AD15" s="13">
        <f>IF(P15&lt;&gt;"", STANDARDIZE(P15, iDLPats!I$2, iDLPats!I$3), "")</f>
        <v>0.560483871</v>
      </c>
      <c r="AE15" s="13">
        <f>IF(Q15&lt;&gt;"", STANDARDIZE(Q15, iDLPats!J$2, iDLPats!J$3), "")</f>
        <v>0.1918294849</v>
      </c>
      <c r="AF15" s="13">
        <f>IF(R15&lt;&gt;"", -STANDARDIZE(R15, iDLPats!K$2, iDLPats!K$3), "")</f>
        <v>1.117647059</v>
      </c>
      <c r="AG15" s="13">
        <f>IF(S15&lt;&gt;"", -STANDARDIZE(S15, iDLPats!L$2, iDLPats!L$3), "")</f>
        <v>1.846153846</v>
      </c>
    </row>
    <row r="16">
      <c r="A16" s="1" t="s">
        <v>770</v>
      </c>
      <c r="B16" s="1" t="s">
        <v>771</v>
      </c>
      <c r="C16" s="1" t="s">
        <v>739</v>
      </c>
      <c r="E16" s="1" t="s">
        <v>467</v>
      </c>
      <c r="F16" s="1">
        <v>101.0</v>
      </c>
      <c r="G16" s="1">
        <v>3.0</v>
      </c>
      <c r="H16" s="1">
        <v>73.875</v>
      </c>
      <c r="I16" s="1">
        <v>317.0</v>
      </c>
      <c r="J16" s="1">
        <v>32.625</v>
      </c>
      <c r="K16" s="1">
        <v>9.375</v>
      </c>
      <c r="L16" s="1">
        <v>27.0</v>
      </c>
      <c r="M16" s="1">
        <v>1.68</v>
      </c>
      <c r="N16" s="1">
        <v>2.9</v>
      </c>
      <c r="O16" s="1">
        <v>5.0</v>
      </c>
      <c r="P16" s="1">
        <v>30.5</v>
      </c>
      <c r="Q16" s="1">
        <v>108.0</v>
      </c>
      <c r="R16" s="1">
        <v>4.65</v>
      </c>
      <c r="S16" s="1">
        <v>7.68</v>
      </c>
      <c r="T16" s="2">
        <f t="shared" si="1"/>
        <v>2.762892629</v>
      </c>
      <c r="U16" s="2">
        <f t="shared" si="2"/>
        <v>-0.2869541191</v>
      </c>
      <c r="V16" s="13">
        <f>IF(H16&lt;&gt;"", STANDARDIZE(H16, iDLPats!A$2, iDLPats!A$3), "")</f>
        <v>-0.7092391304</v>
      </c>
      <c r="W16" s="13">
        <f>IF(I16&lt;&gt;"", STANDARDIZE(I16, iDLPats!B$2, iDLPats!B$3), "")</f>
        <v>0.7371428571</v>
      </c>
      <c r="X16" s="13">
        <f>IF(J16&lt;&gt;"", STANDARDIZE(J16, iDLPats!C$2, iDLPats!C$3), "")</f>
        <v>-0.6737288136</v>
      </c>
      <c r="Y16" s="13">
        <f>IF(K16&lt;&gt;"", STANDARDIZE(K16, iDLPats!D$2, iDLPats!D$3), "")</f>
        <v>-1.683333333</v>
      </c>
      <c r="Z16" s="13">
        <f>IF(L16&lt;&gt;"", STANDARDIZE(L16, iDLPats!E$2, iDLPats!E$3), "")</f>
        <v>0.3600746269</v>
      </c>
      <c r="AA16" s="13">
        <f>IF(M16&lt;&gt;"", -STANDARDIZE(M16, iDLPats!F$2, iDLPats!F$3), "")</f>
        <v>1</v>
      </c>
      <c r="AB16" s="13">
        <f>IF(N16&lt;&gt;"", -STANDARDIZE(N16, iDLPats!G$2, iDLPats!G$3), "")</f>
        <v>0.8</v>
      </c>
      <c r="AC16" s="13">
        <f>IF(O16&lt;&gt;"", -STANDARDIZE(O16, iDLPats!H$2, iDLPats!H$3), "")</f>
        <v>0.8235294118</v>
      </c>
      <c r="AD16" s="13">
        <f>IF(P16&lt;&gt;"", STANDARDIZE(P16, iDLPats!I$2, iDLPats!I$3), "")</f>
        <v>0.3588709677</v>
      </c>
      <c r="AE16" s="13">
        <f>IF(Q16&lt;&gt;"", STANDARDIZE(Q16, iDLPats!J$2, iDLPats!J$3), "")</f>
        <v>0.7246891652</v>
      </c>
      <c r="AF16" s="13">
        <f>IF(R16&lt;&gt;"", -STANDARDIZE(R16, iDLPats!K$2, iDLPats!K$3), "")</f>
        <v>0.2941176471</v>
      </c>
      <c r="AG16" s="13">
        <f>IF(S16&lt;&gt;"", -STANDARDIZE(S16, iDLPats!L$2, iDLPats!L$3), "")</f>
        <v>0.7307692308</v>
      </c>
    </row>
    <row r="17">
      <c r="A17" s="1" t="s">
        <v>443</v>
      </c>
      <c r="B17" s="1" t="s">
        <v>772</v>
      </c>
      <c r="C17" s="1" t="s">
        <v>739</v>
      </c>
      <c r="D17" s="1" t="s">
        <v>773</v>
      </c>
      <c r="E17" s="1" t="s">
        <v>36</v>
      </c>
      <c r="F17" s="1">
        <v>54.0</v>
      </c>
      <c r="G17" s="1">
        <v>2.0</v>
      </c>
      <c r="H17" s="1">
        <v>73.5</v>
      </c>
      <c r="I17" s="1">
        <v>296.0</v>
      </c>
      <c r="J17" s="1">
        <v>31.75</v>
      </c>
      <c r="K17" s="1">
        <v>8.875</v>
      </c>
      <c r="L17" s="1">
        <v>40.0</v>
      </c>
      <c r="M17" s="1">
        <v>1.78</v>
      </c>
      <c r="N17" s="1">
        <v>2.9</v>
      </c>
      <c r="O17" s="1">
        <v>5.01</v>
      </c>
      <c r="P17" s="1">
        <v>32.0</v>
      </c>
      <c r="Q17" s="1">
        <v>105.0</v>
      </c>
      <c r="R17" s="1">
        <v>4.51</v>
      </c>
      <c r="S17" s="1">
        <v>7.21</v>
      </c>
      <c r="T17" s="2">
        <f t="shared" si="1"/>
        <v>2.609535434</v>
      </c>
      <c r="U17" s="2">
        <f t="shared" si="2"/>
        <v>-2.127445181</v>
      </c>
      <c r="V17" s="13">
        <f>IF(H17&lt;&gt;"", STANDARDIZE(H17, iDLPats!A$2, iDLPats!A$3), "")</f>
        <v>-0.9130434783</v>
      </c>
      <c r="W17" s="13">
        <f>IF(I17&lt;&gt;"", STANDARDIZE(I17, iDLPats!B$2, iDLPats!B$3), "")</f>
        <v>-0.7628571429</v>
      </c>
      <c r="X17" s="13">
        <f>IF(J17&lt;&gt;"", STANDARDIZE(J17, iDLPats!C$2, iDLPats!C$3), "")</f>
        <v>-1.415254237</v>
      </c>
      <c r="Y17" s="13">
        <f>IF(K17&lt;&gt;"", STANDARDIZE(K17, iDLPats!D$2, iDLPats!D$3), "")</f>
        <v>-3.35</v>
      </c>
      <c r="Z17" s="13">
        <f>IF(L17&lt;&gt;"", STANDARDIZE(L17, iDLPats!E$2, iDLPats!E$3), "")</f>
        <v>2.785447761</v>
      </c>
      <c r="AA17" s="13">
        <f>IF(M17&lt;&gt;"", -STANDARDIZE(M17, iDLPats!F$2, iDLPats!F$3), "")</f>
        <v>-0.1111111111</v>
      </c>
      <c r="AB17" s="13">
        <f>IF(N17&lt;&gt;"", -STANDARDIZE(N17, iDLPats!G$2, iDLPats!G$3), "")</f>
        <v>0.8</v>
      </c>
      <c r="AC17" s="13">
        <f>IF(O17&lt;&gt;"", -STANDARDIZE(O17, iDLPats!H$2, iDLPats!H$3), "")</f>
        <v>0.7647058824</v>
      </c>
      <c r="AD17" s="13">
        <f>IF(P17&lt;&gt;"", STANDARDIZE(P17, iDLPats!I$2, iDLPats!I$3), "")</f>
        <v>0.9637096774</v>
      </c>
      <c r="AE17" s="13">
        <f>IF(Q17&lt;&gt;"", STANDARDIZE(Q17, iDLPats!J$2, iDLPats!J$3), "")</f>
        <v>0.1918294849</v>
      </c>
      <c r="AF17" s="13">
        <f>IF(R17&lt;&gt;"", -STANDARDIZE(R17, iDLPats!K$2, iDLPats!K$3), "")</f>
        <v>1.117647059</v>
      </c>
      <c r="AG17" s="13">
        <f>IF(S17&lt;&gt;"", -STANDARDIZE(S17, iDLPats!L$2, iDLPats!L$3), "")</f>
        <v>2.538461538</v>
      </c>
    </row>
    <row r="18">
      <c r="A18" s="15" t="s">
        <v>774</v>
      </c>
      <c r="B18" s="15" t="s">
        <v>775</v>
      </c>
      <c r="C18" s="15" t="s">
        <v>740</v>
      </c>
      <c r="D18" s="15"/>
      <c r="E18" s="15" t="s">
        <v>776</v>
      </c>
      <c r="F18" s="1">
        <v>122.0</v>
      </c>
      <c r="G18" s="4">
        <v>44259.0</v>
      </c>
      <c r="H18" s="16">
        <v>77.125</v>
      </c>
      <c r="I18" s="10">
        <v>276.0</v>
      </c>
      <c r="J18" s="16">
        <v>35.25</v>
      </c>
      <c r="K18" s="16">
        <v>10.125</v>
      </c>
      <c r="L18" s="15"/>
      <c r="M18" s="15"/>
      <c r="N18" s="15"/>
      <c r="O18" s="15"/>
      <c r="P18" s="15"/>
      <c r="Q18" s="15"/>
      <c r="R18" s="15"/>
      <c r="S18" s="15"/>
      <c r="T18" s="2">
        <f t="shared" si="1"/>
        <v>1.23315077</v>
      </c>
      <c r="U18" s="2">
        <f t="shared" si="2"/>
        <v>0.4164841036</v>
      </c>
      <c r="V18" s="13">
        <f>IF(H18&lt;&gt;"", STANDARDIZE(H18, iDLPats!A$2, iDLPats!A$3), "")</f>
        <v>1.057065217</v>
      </c>
      <c r="W18" s="13">
        <f>IF(I18&lt;&gt;"", STANDARDIZE(I18, iDLPats!B$2, iDLPats!B$3), "")</f>
        <v>-2.191428571</v>
      </c>
      <c r="X18" s="13">
        <f>IF(J18&lt;&gt;"", STANDARDIZE(J18, iDLPats!C$2, iDLPats!C$3), "")</f>
        <v>1.550847458</v>
      </c>
      <c r="Y18" s="13">
        <f>IF(K18&lt;&gt;"", STANDARDIZE(K18, iDLPats!D$2, iDLPats!D$3), "")</f>
        <v>0.8166666667</v>
      </c>
      <c r="Z18" s="13" t="str">
        <f>IF(L18&lt;&gt;"", STANDARDIZE(L18, iDLPats!E$2, iDLPats!E$3), "")</f>
        <v/>
      </c>
      <c r="AA18" s="13" t="str">
        <f>IF(M18&lt;&gt;"", -STANDARDIZE(M18, iDLPats!F$2, iDLPats!F$3), "")</f>
        <v/>
      </c>
      <c r="AB18" s="13" t="str">
        <f>IF(N18&lt;&gt;"", -STANDARDIZE(N18, iDLPats!G$2, iDLPats!G$3), "")</f>
        <v/>
      </c>
      <c r="AC18" s="13" t="str">
        <f>IF(O18&lt;&gt;"", -STANDARDIZE(O18, iDLPats!H$2, iDLPats!H$3), "")</f>
        <v/>
      </c>
      <c r="AD18" s="13" t="str">
        <f>IF(P18&lt;&gt;"", STANDARDIZE(P18, iDLPats!I$2, iDLPats!I$3), "")</f>
        <v/>
      </c>
      <c r="AE18" s="13" t="str">
        <f>IF(Q18&lt;&gt;"", STANDARDIZE(Q18, iDLPats!J$2, iDLPats!J$3), "")</f>
        <v/>
      </c>
      <c r="AF18" s="13" t="str">
        <f>IF(R18&lt;&gt;"", -STANDARDIZE(R18, iDLPats!K$2, iDLPats!K$3), "")</f>
        <v/>
      </c>
      <c r="AG18" s="13" t="str">
        <f>IF(S18&lt;&gt;"", -STANDARDIZE(S18, iDLPats!L$2, iDLPats!L$3), "")</f>
        <v/>
      </c>
    </row>
    <row r="19">
      <c r="A19" s="1" t="s">
        <v>588</v>
      </c>
      <c r="B19" s="1" t="s">
        <v>777</v>
      </c>
      <c r="C19" s="1" t="s">
        <v>739</v>
      </c>
      <c r="E19" s="1" t="s">
        <v>364</v>
      </c>
      <c r="F19" s="1">
        <v>166.0</v>
      </c>
      <c r="G19" s="14">
        <v>5.0</v>
      </c>
      <c r="H19" s="1">
        <v>72.5</v>
      </c>
      <c r="I19" s="1">
        <v>278.0</v>
      </c>
      <c r="J19" s="1">
        <v>32.25</v>
      </c>
      <c r="K19" s="1">
        <v>8.875</v>
      </c>
      <c r="L19" s="1">
        <v>23.0</v>
      </c>
      <c r="M19" s="1">
        <v>1.71</v>
      </c>
      <c r="N19" s="1">
        <v>2.81</v>
      </c>
      <c r="O19" s="1">
        <v>4.98</v>
      </c>
      <c r="P19" s="1">
        <v>32.5</v>
      </c>
      <c r="Q19" s="1">
        <v>110.0</v>
      </c>
      <c r="R19" s="1">
        <v>4.49</v>
      </c>
      <c r="S19" s="1">
        <v>7.18</v>
      </c>
      <c r="T19" s="2">
        <f t="shared" si="1"/>
        <v>1.20942232</v>
      </c>
      <c r="U19" s="2">
        <f t="shared" si="2"/>
        <v>-3.331296011</v>
      </c>
      <c r="V19" s="13">
        <f>IF(H19&lt;&gt;"", STANDARDIZE(H19, iDLPats!A$2, iDLPats!A$3), "")</f>
        <v>-1.456521739</v>
      </c>
      <c r="W19" s="13">
        <f>IF(I19&lt;&gt;"", STANDARDIZE(I19, iDLPats!B$2, iDLPats!B$3), "")</f>
        <v>-2.048571429</v>
      </c>
      <c r="X19" s="13">
        <f>IF(J19&lt;&gt;"", STANDARDIZE(J19, iDLPats!C$2, iDLPats!C$3), "")</f>
        <v>-0.9915254237</v>
      </c>
      <c r="Y19" s="13">
        <f>IF(K19&lt;&gt;"", STANDARDIZE(K19, iDLPats!D$2, iDLPats!D$3), "")</f>
        <v>-3.35</v>
      </c>
      <c r="Z19" s="13">
        <f>IF(L19&lt;&gt;"", STANDARDIZE(L19, iDLPats!E$2, iDLPats!E$3), "")</f>
        <v>-0.3861940299</v>
      </c>
      <c r="AA19" s="13">
        <f>IF(M19&lt;&gt;"", -STANDARDIZE(M19, iDLPats!F$2, iDLPats!F$3), "")</f>
        <v>0.6666666667</v>
      </c>
      <c r="AB19" s="13">
        <f>IF(N19&lt;&gt;"", -STANDARDIZE(N19, iDLPats!G$2, iDLPats!G$3), "")</f>
        <v>1.7</v>
      </c>
      <c r="AC19" s="13">
        <f>IF(O19&lt;&gt;"", -STANDARDIZE(O19, iDLPats!H$2, iDLPats!H$3), "")</f>
        <v>0.9411764706</v>
      </c>
      <c r="AD19" s="13">
        <f>IF(P19&lt;&gt;"", STANDARDIZE(P19, iDLPats!I$2, iDLPats!I$3), "")</f>
        <v>1.165322581</v>
      </c>
      <c r="AE19" s="13">
        <f>IF(Q19&lt;&gt;"", STANDARDIZE(Q19, iDLPats!J$2, iDLPats!J$3), "")</f>
        <v>1.079928952</v>
      </c>
      <c r="AF19" s="13">
        <f>IF(R19&lt;&gt;"", -STANDARDIZE(R19, iDLPats!K$2, iDLPats!K$3), "")</f>
        <v>1.235294118</v>
      </c>
      <c r="AG19" s="13">
        <f>IF(S19&lt;&gt;"", -STANDARDIZE(S19, iDLPats!L$2, iDLPats!L$3), "")</f>
        <v>2.653846154</v>
      </c>
    </row>
    <row r="20">
      <c r="A20" s="1" t="s">
        <v>141</v>
      </c>
      <c r="B20" s="1" t="s">
        <v>778</v>
      </c>
      <c r="C20" s="1" t="s">
        <v>739</v>
      </c>
      <c r="E20" s="1" t="s">
        <v>779</v>
      </c>
      <c r="H20" s="1">
        <v>73.625</v>
      </c>
      <c r="I20" s="1">
        <v>291.0</v>
      </c>
      <c r="J20" s="1">
        <v>32.0</v>
      </c>
      <c r="K20" s="1">
        <v>9.25</v>
      </c>
      <c r="L20" s="1">
        <v>19.0</v>
      </c>
      <c r="M20" s="1">
        <v>1.69</v>
      </c>
      <c r="N20" s="1">
        <v>2.89</v>
      </c>
      <c r="O20" s="1">
        <v>5.1</v>
      </c>
      <c r="P20" s="1">
        <v>32.0</v>
      </c>
      <c r="Q20" s="1">
        <v>108.0</v>
      </c>
      <c r="R20" s="14">
        <v>4.44</v>
      </c>
      <c r="S20" s="14">
        <v>7.26</v>
      </c>
      <c r="T20" s="2">
        <f t="shared" si="1"/>
        <v>1.187186247</v>
      </c>
      <c r="U20" s="2">
        <f t="shared" si="2"/>
        <v>-2.204788849</v>
      </c>
      <c r="V20" s="13">
        <f>IF(H20&lt;&gt;"", STANDARDIZE(H20, iDLPats!A$2, iDLPats!A$3), "")</f>
        <v>-0.8451086957</v>
      </c>
      <c r="W20" s="13">
        <f>IF(I20&lt;&gt;"", STANDARDIZE(I20, iDLPats!B$2, iDLPats!B$3), "")</f>
        <v>-1.12</v>
      </c>
      <c r="X20" s="13">
        <f>IF(J20&lt;&gt;"", STANDARDIZE(J20, iDLPats!C$2, iDLPats!C$3), "")</f>
        <v>-1.203389831</v>
      </c>
      <c r="Y20" s="13">
        <f>IF(K20&lt;&gt;"", STANDARDIZE(K20, iDLPats!D$2, iDLPats!D$3), "")</f>
        <v>-2.1</v>
      </c>
      <c r="Z20" s="13">
        <f>IF(L20&lt;&gt;"", STANDARDIZE(L20, iDLPats!E$2, iDLPats!E$3), "")</f>
        <v>-1.132462687</v>
      </c>
      <c r="AA20" s="13">
        <f>IF(M20&lt;&gt;"", -STANDARDIZE(M20, iDLPats!F$2, iDLPats!F$3), "")</f>
        <v>0.8888888889</v>
      </c>
      <c r="AB20" s="13">
        <f>IF(N20&lt;&gt;"", -STANDARDIZE(N20, iDLPats!G$2, iDLPats!G$3), "")</f>
        <v>0.9</v>
      </c>
      <c r="AC20" s="13">
        <f>IF(O20&lt;&gt;"", -STANDARDIZE(O20, iDLPats!H$2, iDLPats!H$3), "")</f>
        <v>0.2352941176</v>
      </c>
      <c r="AD20" s="13">
        <f>IF(P20&lt;&gt;"", STANDARDIZE(P20, iDLPats!I$2, iDLPats!I$3), "")</f>
        <v>0.9637096774</v>
      </c>
      <c r="AE20" s="13">
        <f>IF(Q20&lt;&gt;"", STANDARDIZE(Q20, iDLPats!J$2, iDLPats!J$3), "")</f>
        <v>0.7246891652</v>
      </c>
      <c r="AF20" s="13">
        <f>IF(R20&lt;&gt;"", -STANDARDIZE(R20, iDLPats!K$2, iDLPats!K$3), "")</f>
        <v>1.529411765</v>
      </c>
      <c r="AG20" s="13">
        <f>IF(S20&lt;&gt;"", -STANDARDIZE(S20, iDLPats!L$2, iDLPats!L$3), "")</f>
        <v>2.346153846</v>
      </c>
    </row>
    <row r="21">
      <c r="A21" s="1" t="s">
        <v>780</v>
      </c>
      <c r="B21" s="1" t="s">
        <v>781</v>
      </c>
      <c r="C21" s="1" t="s">
        <v>739</v>
      </c>
      <c r="D21" s="1" t="s">
        <v>513</v>
      </c>
      <c r="E21" s="1" t="s">
        <v>48</v>
      </c>
      <c r="F21" s="1">
        <v>254.0</v>
      </c>
      <c r="G21" s="1">
        <v>7.0</v>
      </c>
      <c r="H21" s="1">
        <v>76.0</v>
      </c>
      <c r="I21" s="1">
        <v>330.0</v>
      </c>
      <c r="J21" s="1">
        <v>32.625</v>
      </c>
      <c r="K21" s="1">
        <v>9.125</v>
      </c>
      <c r="L21" s="1">
        <v>27.0</v>
      </c>
      <c r="M21" s="1">
        <v>1.68</v>
      </c>
      <c r="N21" s="1">
        <v>2.92</v>
      </c>
      <c r="O21" s="1">
        <v>5.09</v>
      </c>
      <c r="P21" s="1">
        <v>29.0</v>
      </c>
      <c r="Q21" s="1">
        <v>109.0</v>
      </c>
      <c r="R21" s="1">
        <v>4.84</v>
      </c>
      <c r="S21" s="1">
        <v>7.91</v>
      </c>
      <c r="T21" s="2">
        <f t="shared" si="1"/>
        <v>0.8541290044</v>
      </c>
      <c r="U21" s="2">
        <f t="shared" si="2"/>
        <v>1.191669904</v>
      </c>
      <c r="V21" s="13">
        <f>IF(H21&lt;&gt;"", STANDARDIZE(H21, iDLPats!A$2, iDLPats!A$3), "")</f>
        <v>0.4456521739</v>
      </c>
      <c r="W21" s="13">
        <f>IF(I21&lt;&gt;"", STANDARDIZE(I21, iDLPats!B$2, iDLPats!B$3), "")</f>
        <v>1.665714286</v>
      </c>
      <c r="X21" s="13">
        <f>IF(J21&lt;&gt;"", STANDARDIZE(J21, iDLPats!C$2, iDLPats!C$3), "")</f>
        <v>-0.6737288136</v>
      </c>
      <c r="Y21" s="13">
        <f>IF(K21&lt;&gt;"", STANDARDIZE(K21, iDLPats!D$2, iDLPats!D$3), "")</f>
        <v>-2.516666667</v>
      </c>
      <c r="Z21" s="13">
        <f>IF(L21&lt;&gt;"", STANDARDIZE(L21, iDLPats!E$2, iDLPats!E$3), "")</f>
        <v>0.3600746269</v>
      </c>
      <c r="AA21" s="13">
        <f>IF(M21&lt;&gt;"", -STANDARDIZE(M21, iDLPats!F$2, iDLPats!F$3), "")</f>
        <v>1</v>
      </c>
      <c r="AB21" s="13">
        <f>IF(N21&lt;&gt;"", -STANDARDIZE(N21, iDLPats!G$2, iDLPats!G$3), "")</f>
        <v>0.6</v>
      </c>
      <c r="AC21" s="13">
        <f>IF(O21&lt;&gt;"", -STANDARDIZE(O21, iDLPats!H$2, iDLPats!H$3), "")</f>
        <v>0.2941176471</v>
      </c>
      <c r="AD21" s="13">
        <f>IF(P21&lt;&gt;"", STANDARDIZE(P21, iDLPats!I$2, iDLPats!I$3), "")</f>
        <v>-0.2459677419</v>
      </c>
      <c r="AE21" s="13">
        <f>IF(Q21&lt;&gt;"", STANDARDIZE(Q21, iDLPats!J$2, iDLPats!J$3), "")</f>
        <v>0.9023090586</v>
      </c>
      <c r="AF21" s="13">
        <f>IF(R21&lt;&gt;"", -STANDARDIZE(R21, iDLPats!K$2, iDLPats!K$3), "")</f>
        <v>-0.8235294118</v>
      </c>
      <c r="AG21" s="13">
        <f>IF(S21&lt;&gt;"", -STANDARDIZE(S21, iDLPats!L$2, iDLPats!L$3), "")</f>
        <v>-0.1538461538</v>
      </c>
    </row>
    <row r="22">
      <c r="A22" s="1" t="s">
        <v>782</v>
      </c>
      <c r="B22" s="1" t="s">
        <v>783</v>
      </c>
      <c r="C22" s="1" t="s">
        <v>739</v>
      </c>
      <c r="E22" s="1" t="s">
        <v>39</v>
      </c>
      <c r="F22" s="1">
        <v>156.0</v>
      </c>
      <c r="G22" s="4">
        <v>44291.0</v>
      </c>
      <c r="H22" s="1">
        <v>74.125</v>
      </c>
      <c r="I22" s="1">
        <v>325.0</v>
      </c>
      <c r="J22" s="1">
        <v>31.0</v>
      </c>
      <c r="K22" s="1">
        <v>9.625</v>
      </c>
      <c r="L22" s="1">
        <v>35.0</v>
      </c>
      <c r="M22" s="1">
        <v>1.74</v>
      </c>
      <c r="N22" s="1">
        <v>2.89</v>
      </c>
      <c r="O22" s="1">
        <v>5.1</v>
      </c>
      <c r="P22" s="1">
        <v>28.0</v>
      </c>
      <c r="Q22" s="1">
        <v>105.0</v>
      </c>
      <c r="R22" s="1">
        <v>4.73</v>
      </c>
      <c r="S22" s="1">
        <v>7.83</v>
      </c>
      <c r="T22" s="2">
        <f t="shared" si="1"/>
        <v>0.6756052991</v>
      </c>
      <c r="U22" s="2">
        <f t="shared" si="2"/>
        <v>-1.964839143</v>
      </c>
      <c r="V22" s="13">
        <f>IF(H22&lt;&gt;"", STANDARDIZE(H22, iDLPats!A$2, iDLPats!A$3), "")</f>
        <v>-0.5733695652</v>
      </c>
      <c r="W22" s="13">
        <f>IF(I22&lt;&gt;"", STANDARDIZE(I22, iDLPats!B$2, iDLPats!B$3), "")</f>
        <v>1.308571429</v>
      </c>
      <c r="X22" s="13">
        <f>IF(J22&lt;&gt;"", STANDARDIZE(J22, iDLPats!C$2, iDLPats!C$3), "")</f>
        <v>-2.050847458</v>
      </c>
      <c r="Y22" s="13">
        <f>IF(K22&lt;&gt;"", STANDARDIZE(K22, iDLPats!D$2, iDLPats!D$3), "")</f>
        <v>-0.85</v>
      </c>
      <c r="Z22" s="13">
        <f>IF(L22&lt;&gt;"", STANDARDIZE(L22, iDLPats!E$2, iDLPats!E$3), "")</f>
        <v>1.85261194</v>
      </c>
      <c r="AA22" s="13">
        <f>IF(M22&lt;&gt;"", -STANDARDIZE(M22, iDLPats!F$2, iDLPats!F$3), "")</f>
        <v>0.3333333333</v>
      </c>
      <c r="AB22" s="13">
        <f>IF(N22&lt;&gt;"", -STANDARDIZE(N22, iDLPats!G$2, iDLPats!G$3), "")</f>
        <v>0.9</v>
      </c>
      <c r="AC22" s="13">
        <f>IF(O22&lt;&gt;"", -STANDARDIZE(O22, iDLPats!H$2, iDLPats!H$3), "")</f>
        <v>0.2352941176</v>
      </c>
      <c r="AD22" s="13">
        <f>IF(P22&lt;&gt;"", STANDARDIZE(P22, iDLPats!I$2, iDLPats!I$3), "")</f>
        <v>-0.6491935484</v>
      </c>
      <c r="AE22" s="13">
        <f>IF(Q22&lt;&gt;"", STANDARDIZE(Q22, iDLPats!J$2, iDLPats!J$3), "")</f>
        <v>0.1918294849</v>
      </c>
      <c r="AF22" s="13">
        <f>IF(R22&lt;&gt;"", -STANDARDIZE(R22, iDLPats!K$2, iDLPats!K$3), "")</f>
        <v>-0.1764705882</v>
      </c>
      <c r="AG22" s="13">
        <f>IF(S22&lt;&gt;"", -STANDARDIZE(S22, iDLPats!L$2, iDLPats!L$3), "")</f>
        <v>0.1538461538</v>
      </c>
    </row>
    <row r="23">
      <c r="A23" s="1" t="s">
        <v>784</v>
      </c>
      <c r="B23" s="1" t="s">
        <v>785</v>
      </c>
      <c r="C23" s="1" t="s">
        <v>739</v>
      </c>
      <c r="E23" s="1" t="s">
        <v>235</v>
      </c>
      <c r="F23" s="1">
        <v>75.0</v>
      </c>
      <c r="G23" s="4">
        <v>44230.0</v>
      </c>
      <c r="H23" s="1">
        <v>73.875</v>
      </c>
      <c r="I23" s="1">
        <v>307.0</v>
      </c>
      <c r="J23" s="1">
        <v>33.0</v>
      </c>
      <c r="K23" s="1">
        <v>10.375</v>
      </c>
      <c r="L23" s="1">
        <v>29.0</v>
      </c>
      <c r="M23" s="1">
        <v>1.82</v>
      </c>
      <c r="N23" s="1">
        <v>3.0</v>
      </c>
      <c r="O23" s="1">
        <v>5.38</v>
      </c>
      <c r="P23" s="1">
        <v>30.5</v>
      </c>
      <c r="Q23" s="1">
        <v>103.0</v>
      </c>
      <c r="R23" s="1">
        <v>4.65</v>
      </c>
      <c r="S23" s="1">
        <v>7.65</v>
      </c>
      <c r="T23" s="2">
        <f t="shared" si="1"/>
        <v>0.5093066618</v>
      </c>
      <c r="U23" s="2">
        <f t="shared" si="2"/>
        <v>-0.6834432232</v>
      </c>
      <c r="V23" s="13">
        <f>IF(H23&lt;&gt;"", STANDARDIZE(H23, iDLPats!A$2, iDLPats!A$3), "")</f>
        <v>-0.7092391304</v>
      </c>
      <c r="W23" s="13">
        <f>IF(I23&lt;&gt;"", STANDARDIZE(I23, iDLPats!B$2, iDLPats!B$3), "")</f>
        <v>0.02285714286</v>
      </c>
      <c r="X23" s="13">
        <f>IF(J23&lt;&gt;"", STANDARDIZE(J23, iDLPats!C$2, iDLPats!C$3), "")</f>
        <v>-0.3559322034</v>
      </c>
      <c r="Y23" s="13">
        <f>IF(K23&lt;&gt;"", STANDARDIZE(K23, iDLPats!D$2, iDLPats!D$3), "")</f>
        <v>1.65</v>
      </c>
      <c r="Z23" s="13">
        <f>IF(L23&lt;&gt;"", STANDARDIZE(L23, iDLPats!E$2, iDLPats!E$3), "")</f>
        <v>0.7332089552</v>
      </c>
      <c r="AA23" s="13">
        <f>IF(M23&lt;&gt;"", -STANDARDIZE(M23, iDLPats!F$2, iDLPats!F$3), "")</f>
        <v>-0.5555555556</v>
      </c>
      <c r="AB23" s="13">
        <f>IF(N23&lt;&gt;"", -STANDARDIZE(N23, iDLPats!G$2, iDLPats!G$3), "")</f>
        <v>-0.2</v>
      </c>
      <c r="AC23" s="13">
        <f>IF(O23&lt;&gt;"", -STANDARDIZE(O23, iDLPats!H$2, iDLPats!H$3), "")</f>
        <v>-1.411764706</v>
      </c>
      <c r="AD23" s="13">
        <f>IF(P23&lt;&gt;"", STANDARDIZE(P23, iDLPats!I$2, iDLPats!I$3), "")</f>
        <v>0.3588709677</v>
      </c>
      <c r="AE23" s="13">
        <f>IF(Q23&lt;&gt;"", STANDARDIZE(Q23, iDLPats!J$2, iDLPats!J$3), "")</f>
        <v>-0.163410302</v>
      </c>
      <c r="AF23" s="13">
        <f>IF(R23&lt;&gt;"", -STANDARDIZE(R23, iDLPats!K$2, iDLPats!K$3), "")</f>
        <v>0.2941176471</v>
      </c>
      <c r="AG23" s="13">
        <f>IF(S23&lt;&gt;"", -STANDARDIZE(S23, iDLPats!L$2, iDLPats!L$3), "")</f>
        <v>0.8461538462</v>
      </c>
    </row>
    <row r="24">
      <c r="A24" s="1" t="s">
        <v>786</v>
      </c>
      <c r="B24" s="1" t="s">
        <v>787</v>
      </c>
      <c r="C24" s="1" t="s">
        <v>739</v>
      </c>
      <c r="D24" s="1" t="s">
        <v>740</v>
      </c>
      <c r="E24" s="1" t="s">
        <v>162</v>
      </c>
      <c r="F24" s="1">
        <v>582.0</v>
      </c>
      <c r="H24" s="1">
        <v>76.5</v>
      </c>
      <c r="I24" s="1">
        <v>313.0</v>
      </c>
      <c r="J24" s="1">
        <v>34.375</v>
      </c>
      <c r="K24" s="1">
        <v>8.625</v>
      </c>
      <c r="L24" s="1">
        <v>20.0</v>
      </c>
      <c r="M24" s="1">
        <v>1.69</v>
      </c>
      <c r="N24" s="1">
        <v>2.57</v>
      </c>
      <c r="O24" s="1">
        <v>5.25</v>
      </c>
      <c r="P24" s="1">
        <v>30.5</v>
      </c>
      <c r="Q24" s="1">
        <v>103.0</v>
      </c>
      <c r="R24" s="1">
        <v>4.85</v>
      </c>
      <c r="S24" s="1">
        <v>7.87</v>
      </c>
      <c r="T24" s="2">
        <f t="shared" si="1"/>
        <v>0.5038508439</v>
      </c>
      <c r="U24" s="2">
        <f t="shared" si="2"/>
        <v>2.337012877</v>
      </c>
      <c r="V24" s="13">
        <f>IF(H24&lt;&gt;"", STANDARDIZE(H24, iDLPats!A$2, iDLPats!A$3), "")</f>
        <v>0.7173913043</v>
      </c>
      <c r="W24" s="13">
        <f>IF(I24&lt;&gt;"", STANDARDIZE(I24, iDLPats!B$2, iDLPats!B$3), "")</f>
        <v>0.4514285714</v>
      </c>
      <c r="X24" s="13">
        <f>IF(J24&lt;&gt;"", STANDARDIZE(J24, iDLPats!C$2, iDLPats!C$3), "")</f>
        <v>0.8093220339</v>
      </c>
      <c r="Y24" s="13">
        <f>IF(K24&lt;&gt;"", STANDARDIZE(K24, iDLPats!D$2, iDLPats!D$3), "")</f>
        <v>-4.183333333</v>
      </c>
      <c r="Z24" s="13">
        <f>IF(L24&lt;&gt;"", STANDARDIZE(L24, iDLPats!E$2, iDLPats!E$3), "")</f>
        <v>-0.9458955224</v>
      </c>
      <c r="AA24" s="13">
        <f>IF(M24&lt;&gt;"", -STANDARDIZE(M24, iDLPats!F$2, iDLPats!F$3), "")</f>
        <v>0.8888888889</v>
      </c>
      <c r="AB24" s="13">
        <f>IF(N24&lt;&gt;"", -STANDARDIZE(N24, iDLPats!G$2, iDLPats!G$3), "")</f>
        <v>4.1</v>
      </c>
      <c r="AC24" s="13">
        <f>IF(O24&lt;&gt;"", -STANDARDIZE(O24, iDLPats!H$2, iDLPats!H$3), "")</f>
        <v>-0.6470588235</v>
      </c>
      <c r="AD24" s="13">
        <f>IF(P24&lt;&gt;"", STANDARDIZE(P24, iDLPats!I$2, iDLPats!I$3), "")</f>
        <v>0.3588709677</v>
      </c>
      <c r="AE24" s="13">
        <f>IF(Q24&lt;&gt;"", STANDARDIZE(Q24, iDLPats!J$2, iDLPats!J$3), "")</f>
        <v>-0.163410302</v>
      </c>
      <c r="AF24" s="13">
        <f>IF(R24&lt;&gt;"", -STANDARDIZE(R24, iDLPats!K$2, iDLPats!K$3), "")</f>
        <v>-0.8823529412</v>
      </c>
      <c r="AG24" s="13">
        <f>IF(S24&lt;&gt;"", -STANDARDIZE(S24, iDLPats!L$2, iDLPats!L$3), "")</f>
        <v>0</v>
      </c>
    </row>
    <row r="25">
      <c r="A25" s="1" t="s">
        <v>788</v>
      </c>
      <c r="B25" s="1" t="s">
        <v>789</v>
      </c>
      <c r="C25" s="1" t="s">
        <v>739</v>
      </c>
      <c r="E25" s="1" t="s">
        <v>140</v>
      </c>
      <c r="F25" s="1">
        <v>388.0</v>
      </c>
      <c r="H25" s="1">
        <v>74.375</v>
      </c>
      <c r="I25" s="1">
        <v>294.0</v>
      </c>
      <c r="J25" s="1">
        <v>32.25</v>
      </c>
      <c r="K25" s="1">
        <v>9.125</v>
      </c>
      <c r="L25" s="1">
        <v>27.0</v>
      </c>
      <c r="M25" s="1">
        <v>1.76</v>
      </c>
      <c r="N25" s="1">
        <v>2.84</v>
      </c>
      <c r="O25" s="1">
        <v>4.95</v>
      </c>
      <c r="P25" s="1">
        <v>31.5</v>
      </c>
      <c r="Q25" s="1">
        <v>109.0</v>
      </c>
      <c r="R25" s="1">
        <v>4.64</v>
      </c>
      <c r="S25" s="1">
        <v>7.84</v>
      </c>
      <c r="T25" s="2">
        <f t="shared" si="1"/>
        <v>0.2701580454</v>
      </c>
      <c r="U25" s="2">
        <f t="shared" si="2"/>
        <v>-1.572642935</v>
      </c>
      <c r="V25" s="13">
        <f>IF(H25&lt;&gt;"", STANDARDIZE(H25, iDLPats!A$2, iDLPats!A$3), "")</f>
        <v>-0.4375</v>
      </c>
      <c r="W25" s="13">
        <f>IF(I25&lt;&gt;"", STANDARDIZE(I25, iDLPats!B$2, iDLPats!B$3), "")</f>
        <v>-0.9057142857</v>
      </c>
      <c r="X25" s="13">
        <f>IF(J25&lt;&gt;"", STANDARDIZE(J25, iDLPats!C$2, iDLPats!C$3), "")</f>
        <v>-0.9915254237</v>
      </c>
      <c r="Y25" s="13">
        <f>IF(K25&lt;&gt;"", STANDARDIZE(K25, iDLPats!D$2, iDLPats!D$3), "")</f>
        <v>-2.516666667</v>
      </c>
      <c r="Z25" s="13">
        <f>IF(L25&lt;&gt;"", STANDARDIZE(L25, iDLPats!E$2, iDLPats!E$3), "")</f>
        <v>0.3600746269</v>
      </c>
      <c r="AA25" s="13">
        <f>IF(M25&lt;&gt;"", -STANDARDIZE(M25, iDLPats!F$2, iDLPats!F$3), "")</f>
        <v>0.1111111111</v>
      </c>
      <c r="AB25" s="13">
        <f>IF(N25&lt;&gt;"", -STANDARDIZE(N25, iDLPats!G$2, iDLPats!G$3), "")</f>
        <v>1.4</v>
      </c>
      <c r="AC25" s="13">
        <f>IF(O25&lt;&gt;"", -STANDARDIZE(O25, iDLPats!H$2, iDLPats!H$3), "")</f>
        <v>1.117647059</v>
      </c>
      <c r="AD25" s="13">
        <f>IF(P25&lt;&gt;"", STANDARDIZE(P25, iDLPats!I$2, iDLPats!I$3), "")</f>
        <v>0.7620967742</v>
      </c>
      <c r="AE25" s="13">
        <f>IF(Q25&lt;&gt;"", STANDARDIZE(Q25, iDLPats!J$2, iDLPats!J$3), "")</f>
        <v>0.9023090586</v>
      </c>
      <c r="AF25" s="13">
        <f>IF(R25&lt;&gt;"", -STANDARDIZE(R25, iDLPats!K$2, iDLPats!K$3), "")</f>
        <v>0.3529411765</v>
      </c>
      <c r="AG25" s="13">
        <f>IF(S25&lt;&gt;"", -STANDARDIZE(S25, iDLPats!L$2, iDLPats!L$3), "")</f>
        <v>0.1153846154</v>
      </c>
    </row>
    <row r="26">
      <c r="A26" s="1" t="s">
        <v>790</v>
      </c>
      <c r="B26" s="1" t="s">
        <v>95</v>
      </c>
      <c r="C26" s="1" t="s">
        <v>739</v>
      </c>
      <c r="D26" s="1" t="s">
        <v>740</v>
      </c>
      <c r="E26" s="1" t="s">
        <v>690</v>
      </c>
      <c r="F26" s="1">
        <v>234.0</v>
      </c>
      <c r="G26" s="4">
        <v>44354.0</v>
      </c>
      <c r="H26" s="1">
        <v>72.125</v>
      </c>
      <c r="I26" s="1">
        <v>280.0</v>
      </c>
      <c r="J26" s="1">
        <v>32.125</v>
      </c>
      <c r="K26" s="1">
        <v>10.25</v>
      </c>
      <c r="L26" s="1">
        <v>27.0</v>
      </c>
      <c r="M26" s="1">
        <v>1.76</v>
      </c>
      <c r="P26" s="1">
        <v>29.0</v>
      </c>
      <c r="Q26" s="1">
        <v>103.0</v>
      </c>
      <c r="R26" s="1">
        <v>4.53</v>
      </c>
      <c r="S26" s="1">
        <v>7.19</v>
      </c>
      <c r="T26" s="2">
        <f t="shared" si="1"/>
        <v>0.247027643</v>
      </c>
      <c r="U26" s="2">
        <f t="shared" si="2"/>
        <v>-4.909465742</v>
      </c>
      <c r="V26" s="13">
        <f>IF(H26&lt;&gt;"", STANDARDIZE(H26, iDLPats!A$2, iDLPats!A$3), "")</f>
        <v>-1.660326087</v>
      </c>
      <c r="W26" s="13">
        <f>IF(I26&lt;&gt;"", STANDARDIZE(I26, iDLPats!B$2, iDLPats!B$3), "")</f>
        <v>-1.905714286</v>
      </c>
      <c r="X26" s="13">
        <f>IF(J26&lt;&gt;"", STANDARDIZE(J26, iDLPats!C$2, iDLPats!C$3), "")</f>
        <v>-1.097457627</v>
      </c>
      <c r="Y26" s="13">
        <f>IF(K26&lt;&gt;"", STANDARDIZE(K26, iDLPats!D$2, iDLPats!D$3), "")</f>
        <v>1.233333333</v>
      </c>
      <c r="Z26" s="13">
        <f>IF(L26&lt;&gt;"", STANDARDIZE(L26, iDLPats!E$2, iDLPats!E$3), "")</f>
        <v>0.3600746269</v>
      </c>
      <c r="AA26" s="13">
        <f>IF(M26&lt;&gt;"", -STANDARDIZE(M26, iDLPats!F$2, iDLPats!F$3), "")</f>
        <v>0.1111111111</v>
      </c>
      <c r="AB26" s="13" t="str">
        <f>IF(N26&lt;&gt;"", -STANDARDIZE(N26, iDLPats!G$2, iDLPats!G$3), "")</f>
        <v/>
      </c>
      <c r="AC26" s="13" t="str">
        <f>IF(O26&lt;&gt;"", -STANDARDIZE(O26, iDLPats!H$2, iDLPats!H$3), "")</f>
        <v/>
      </c>
      <c r="AD26" s="13">
        <f>IF(P26&lt;&gt;"", STANDARDIZE(P26, iDLPats!I$2, iDLPats!I$3), "")</f>
        <v>-0.2459677419</v>
      </c>
      <c r="AE26" s="13">
        <f>IF(Q26&lt;&gt;"", STANDARDIZE(Q26, iDLPats!J$2, iDLPats!J$3), "")</f>
        <v>-0.163410302</v>
      </c>
      <c r="AF26" s="13">
        <f>IF(R26&lt;&gt;"", -STANDARDIZE(R26, iDLPats!K$2, iDLPats!K$3), "")</f>
        <v>1</v>
      </c>
      <c r="AG26" s="13">
        <f>IF(S26&lt;&gt;"", -STANDARDIZE(S26, iDLPats!L$2, iDLPats!L$3), "")</f>
        <v>2.615384615</v>
      </c>
    </row>
    <row r="27">
      <c r="A27" s="1" t="s">
        <v>322</v>
      </c>
      <c r="B27" s="1" t="s">
        <v>791</v>
      </c>
      <c r="C27" s="1" t="s">
        <v>739</v>
      </c>
      <c r="D27" s="1" t="s">
        <v>740</v>
      </c>
      <c r="E27" s="1" t="s">
        <v>792</v>
      </c>
      <c r="F27" s="1">
        <v>564.0</v>
      </c>
      <c r="H27" s="1">
        <v>77.625</v>
      </c>
      <c r="I27" s="1">
        <v>283.0</v>
      </c>
      <c r="J27" s="1">
        <v>33.625</v>
      </c>
      <c r="K27" s="1">
        <v>10.0</v>
      </c>
      <c r="T27" s="2">
        <f t="shared" si="1"/>
        <v>0.21110459</v>
      </c>
      <c r="U27" s="2">
        <f t="shared" si="2"/>
        <v>-0.18889541</v>
      </c>
      <c r="V27" s="13">
        <f>IF(H27&lt;&gt;"", STANDARDIZE(H27, iDLPats!A$2, iDLPats!A$3), "")</f>
        <v>1.328804348</v>
      </c>
      <c r="W27" s="13">
        <f>IF(I27&lt;&gt;"", STANDARDIZE(I27, iDLPats!B$2, iDLPats!B$3), "")</f>
        <v>-1.691428571</v>
      </c>
      <c r="X27" s="13">
        <f>IF(J27&lt;&gt;"", STANDARDIZE(J27, iDLPats!C$2, iDLPats!C$3), "")</f>
        <v>0.1737288136</v>
      </c>
      <c r="Y27" s="13">
        <f>IF(K27&lt;&gt;"", STANDARDIZE(K27, iDLPats!D$2, iDLPats!D$3), "")</f>
        <v>0.4</v>
      </c>
      <c r="Z27" s="13" t="str">
        <f>IF(L27&lt;&gt;"", STANDARDIZE(L27, iDLPats!E$2, iDLPats!E$3), "")</f>
        <v/>
      </c>
      <c r="AA27" s="13" t="str">
        <f>IF(M27&lt;&gt;"", -STANDARDIZE(M27, iDLPats!F$2, iDLPats!F$3), "")</f>
        <v/>
      </c>
      <c r="AB27" s="13" t="str">
        <f>IF(N27&lt;&gt;"", -STANDARDIZE(N27, iDLPats!G$2, iDLPats!G$3), "")</f>
        <v/>
      </c>
      <c r="AC27" s="13" t="str">
        <f>IF(O27&lt;&gt;"", -STANDARDIZE(O27, iDLPats!H$2, iDLPats!H$3), "")</f>
        <v/>
      </c>
      <c r="AD27" s="13" t="str">
        <f>IF(P27&lt;&gt;"", STANDARDIZE(P27, iDLPats!I$2, iDLPats!I$3), "")</f>
        <v/>
      </c>
      <c r="AE27" s="13" t="str">
        <f>IF(Q27&lt;&gt;"", STANDARDIZE(Q27, iDLPats!J$2, iDLPats!J$3), "")</f>
        <v/>
      </c>
      <c r="AF27" s="13" t="str">
        <f>IF(R27&lt;&gt;"", -STANDARDIZE(R27, iDLPats!K$2, iDLPats!K$3), "")</f>
        <v/>
      </c>
      <c r="AG27" s="13" t="str">
        <f>IF(S27&lt;&gt;"", -STANDARDIZE(S27, iDLPats!L$2, iDLPats!L$3), "")</f>
        <v/>
      </c>
    </row>
    <row r="28">
      <c r="A28" s="1" t="s">
        <v>793</v>
      </c>
      <c r="B28" s="1" t="s">
        <v>38</v>
      </c>
      <c r="C28" s="1" t="s">
        <v>739</v>
      </c>
      <c r="E28" s="1" t="s">
        <v>254</v>
      </c>
      <c r="F28" s="14">
        <v>135.0</v>
      </c>
      <c r="G28" s="14">
        <v>4.0</v>
      </c>
      <c r="H28" s="1">
        <v>75.875</v>
      </c>
      <c r="I28" s="1">
        <v>303.0</v>
      </c>
      <c r="J28" s="1">
        <v>33.375</v>
      </c>
      <c r="K28" s="1">
        <v>10.125</v>
      </c>
      <c r="L28" s="1">
        <v>23.0</v>
      </c>
      <c r="M28" s="1">
        <v>1.78</v>
      </c>
      <c r="N28" s="1">
        <v>2.91</v>
      </c>
      <c r="O28" s="1">
        <v>5.09</v>
      </c>
      <c r="P28" s="1">
        <v>25.5</v>
      </c>
      <c r="Q28" s="1">
        <v>107.0</v>
      </c>
      <c r="R28" s="1">
        <v>4.83</v>
      </c>
      <c r="S28" s="1">
        <v>7.71</v>
      </c>
      <c r="T28" s="2">
        <f t="shared" si="1"/>
        <v>0.1306937683</v>
      </c>
      <c r="U28" s="2">
        <f t="shared" si="2"/>
        <v>-1.580533409</v>
      </c>
      <c r="V28" s="13">
        <f>IF(H28&lt;&gt;"", STANDARDIZE(H28, iDLPats!A$2, iDLPats!A$3), "")</f>
        <v>0.3777173913</v>
      </c>
      <c r="W28" s="13">
        <f>IF(I28&lt;&gt;"", STANDARDIZE(I28, iDLPats!B$2, iDLPats!B$3), "")</f>
        <v>-0.2628571429</v>
      </c>
      <c r="X28" s="13">
        <f>IF(J28&lt;&gt;"", STANDARDIZE(J28, iDLPats!C$2, iDLPats!C$3), "")</f>
        <v>-0.03813559322</v>
      </c>
      <c r="Y28" s="13">
        <f>IF(K28&lt;&gt;"", STANDARDIZE(K28, iDLPats!D$2, iDLPats!D$3), "")</f>
        <v>0.8166666667</v>
      </c>
      <c r="Z28" s="13">
        <f>IF(L28&lt;&gt;"", STANDARDIZE(L28, iDLPats!E$2, iDLPats!E$3), "")</f>
        <v>-0.3861940299</v>
      </c>
      <c r="AA28" s="13">
        <f>IF(M28&lt;&gt;"", -STANDARDIZE(M28, iDLPats!F$2, iDLPats!F$3), "")</f>
        <v>-0.1111111111</v>
      </c>
      <c r="AB28" s="13">
        <f>IF(N28&lt;&gt;"", -STANDARDIZE(N28, iDLPats!G$2, iDLPats!G$3), "")</f>
        <v>0.7</v>
      </c>
      <c r="AC28" s="13">
        <f>IF(O28&lt;&gt;"", -STANDARDIZE(O28, iDLPats!H$2, iDLPats!H$3), "")</f>
        <v>0.2941176471</v>
      </c>
      <c r="AD28" s="13">
        <f>IF(P28&lt;&gt;"", STANDARDIZE(P28, iDLPats!I$2, iDLPats!I$3), "")</f>
        <v>-1.657258065</v>
      </c>
      <c r="AE28" s="13">
        <f>IF(Q28&lt;&gt;"", STANDARDIZE(Q28, iDLPats!J$2, iDLPats!J$3), "")</f>
        <v>0.5470692718</v>
      </c>
      <c r="AF28" s="13">
        <f>IF(R28&lt;&gt;"", -STANDARDIZE(R28, iDLPats!K$2, iDLPats!K$3), "")</f>
        <v>-0.7647058824</v>
      </c>
      <c r="AG28" s="13">
        <f>IF(S28&lt;&gt;"", -STANDARDIZE(S28, iDLPats!L$2, iDLPats!L$3), "")</f>
        <v>0.6153846154</v>
      </c>
    </row>
    <row r="29">
      <c r="A29" s="1" t="s">
        <v>794</v>
      </c>
      <c r="B29" s="1" t="s">
        <v>795</v>
      </c>
      <c r="C29" s="1" t="s">
        <v>739</v>
      </c>
      <c r="D29" s="1" t="s">
        <v>740</v>
      </c>
      <c r="E29" s="1" t="s">
        <v>66</v>
      </c>
      <c r="F29" s="1">
        <v>523.0</v>
      </c>
      <c r="H29" s="1">
        <v>76.625</v>
      </c>
      <c r="I29" s="1">
        <v>306.0</v>
      </c>
      <c r="J29" s="1">
        <v>33.375</v>
      </c>
      <c r="K29" s="1">
        <v>10.125</v>
      </c>
      <c r="L29" s="1">
        <v>27.0</v>
      </c>
      <c r="P29" s="1">
        <v>27.0</v>
      </c>
      <c r="Q29" s="1">
        <v>99.0</v>
      </c>
      <c r="T29" s="2">
        <f t="shared" si="1"/>
        <v>-0.05094887181</v>
      </c>
      <c r="U29" s="2">
        <f t="shared" si="2"/>
        <v>-0.3538002897</v>
      </c>
      <c r="V29" s="13">
        <f>IF(H29&lt;&gt;"", STANDARDIZE(H29, iDLPats!A$2, iDLPats!A$3), "")</f>
        <v>0.785326087</v>
      </c>
      <c r="W29" s="13">
        <f>IF(I29&lt;&gt;"", STANDARDIZE(I29, iDLPats!B$2, iDLPats!B$3), "")</f>
        <v>-0.04857142857</v>
      </c>
      <c r="X29" s="13">
        <f>IF(J29&lt;&gt;"", STANDARDIZE(J29, iDLPats!C$2, iDLPats!C$3), "")</f>
        <v>-0.03813559322</v>
      </c>
      <c r="Y29" s="13">
        <f>IF(K29&lt;&gt;"", STANDARDIZE(K29, iDLPats!D$2, iDLPats!D$3), "")</f>
        <v>0.8166666667</v>
      </c>
      <c r="Z29" s="13">
        <f>IF(L29&lt;&gt;"", STANDARDIZE(L29, iDLPats!E$2, iDLPats!E$3), "")</f>
        <v>0.3600746269</v>
      </c>
      <c r="AA29" s="13" t="str">
        <f>IF(M29&lt;&gt;"", -STANDARDIZE(M29, iDLPats!F$2, iDLPats!F$3), "")</f>
        <v/>
      </c>
      <c r="AB29" s="13" t="str">
        <f>IF(N29&lt;&gt;"", -STANDARDIZE(N29, iDLPats!G$2, iDLPats!G$3), "")</f>
        <v/>
      </c>
      <c r="AC29" s="13" t="str">
        <f>IF(O29&lt;&gt;"", -STANDARDIZE(O29, iDLPats!H$2, iDLPats!H$3), "")</f>
        <v/>
      </c>
      <c r="AD29" s="13">
        <f>IF(P29&lt;&gt;"", STANDARDIZE(P29, iDLPats!I$2, iDLPats!I$3), "")</f>
        <v>-1.052419355</v>
      </c>
      <c r="AE29" s="13">
        <f>IF(Q29&lt;&gt;"", STANDARDIZE(Q29, iDLPats!J$2, iDLPats!J$3), "")</f>
        <v>-0.8738898757</v>
      </c>
      <c r="AF29" s="13" t="str">
        <f>IF(R29&lt;&gt;"", -STANDARDIZE(R29, iDLPats!K$2, iDLPats!K$3), "")</f>
        <v/>
      </c>
      <c r="AG29" s="13" t="str">
        <f>IF(S29&lt;&gt;"", -STANDARDIZE(S29, iDLPats!L$2, iDLPats!L$3), "")</f>
        <v/>
      </c>
    </row>
    <row r="30">
      <c r="A30" s="1" t="s">
        <v>796</v>
      </c>
      <c r="B30" s="1" t="s">
        <v>797</v>
      </c>
      <c r="C30" s="1" t="s">
        <v>739</v>
      </c>
      <c r="E30" s="1" t="s">
        <v>663</v>
      </c>
      <c r="F30" s="1">
        <v>675.0</v>
      </c>
      <c r="G30" s="6"/>
      <c r="H30" s="1">
        <v>77.375</v>
      </c>
      <c r="I30" s="1">
        <v>286.0</v>
      </c>
      <c r="J30" s="1">
        <v>32.75</v>
      </c>
      <c r="K30" s="1">
        <v>9.75</v>
      </c>
      <c r="M30" s="1">
        <v>1.8</v>
      </c>
      <c r="N30" s="1">
        <v>3.0</v>
      </c>
      <c r="O30" s="1">
        <v>5.21</v>
      </c>
      <c r="P30" s="1">
        <v>29.5</v>
      </c>
      <c r="Q30" s="1">
        <v>105.0</v>
      </c>
      <c r="R30" s="1">
        <v>4.6</v>
      </c>
      <c r="S30" s="1">
        <v>7.5</v>
      </c>
      <c r="T30" s="2">
        <f t="shared" si="1"/>
        <v>-0.07164919387</v>
      </c>
      <c r="U30" s="2">
        <f t="shared" si="2"/>
        <v>-0.8963595234</v>
      </c>
      <c r="V30" s="13">
        <f>IF(H30&lt;&gt;"", STANDARDIZE(H30, iDLPats!A$2, iDLPats!A$3), "")</f>
        <v>1.192934783</v>
      </c>
      <c r="W30" s="13">
        <f>IF(I30&lt;&gt;"", STANDARDIZE(I30, iDLPats!B$2, iDLPats!B$3), "")</f>
        <v>-1.477142857</v>
      </c>
      <c r="X30" s="13">
        <f>IF(J30&lt;&gt;"", STANDARDIZE(J30, iDLPats!C$2, iDLPats!C$3), "")</f>
        <v>-0.5677966102</v>
      </c>
      <c r="Y30" s="13">
        <f>IF(K30&lt;&gt;"", STANDARDIZE(K30, iDLPats!D$2, iDLPats!D$3), "")</f>
        <v>-0.4333333333</v>
      </c>
      <c r="Z30" s="13" t="str">
        <f>IF(L30&lt;&gt;"", STANDARDIZE(L30, iDLPats!E$2, iDLPats!E$3), "")</f>
        <v/>
      </c>
      <c r="AA30" s="13">
        <f>IF(M30&lt;&gt;"", -STANDARDIZE(M30, iDLPats!F$2, iDLPats!F$3), "")</f>
        <v>-0.3333333333</v>
      </c>
      <c r="AB30" s="13">
        <f>IF(N30&lt;&gt;"", -STANDARDIZE(N30, iDLPats!G$2, iDLPats!G$3), "")</f>
        <v>-0.2</v>
      </c>
      <c r="AC30" s="13">
        <f>IF(O30&lt;&gt;"", -STANDARDIZE(O30, iDLPats!H$2, iDLPats!H$3), "")</f>
        <v>-0.4117647059</v>
      </c>
      <c r="AD30" s="13">
        <f>IF(P30&lt;&gt;"", STANDARDIZE(P30, iDLPats!I$2, iDLPats!I$3), "")</f>
        <v>-0.04435483871</v>
      </c>
      <c r="AE30" s="13">
        <f>IF(Q30&lt;&gt;"", STANDARDIZE(Q30, iDLPats!J$2, iDLPats!J$3), "")</f>
        <v>0.1918294849</v>
      </c>
      <c r="AF30" s="13">
        <f>IF(R30&lt;&gt;"", -STANDARDIZE(R30, iDLPats!K$2, iDLPats!K$3), "")</f>
        <v>0.5882352941</v>
      </c>
      <c r="AG30" s="13">
        <f>IF(S30&lt;&gt;"", -STANDARDIZE(S30, iDLPats!L$2, iDLPats!L$3), "")</f>
        <v>1.423076923</v>
      </c>
    </row>
    <row r="31">
      <c r="A31" s="1" t="s">
        <v>798</v>
      </c>
      <c r="B31" s="1" t="s">
        <v>95</v>
      </c>
      <c r="C31" s="1" t="s">
        <v>739</v>
      </c>
      <c r="E31" s="1" t="s">
        <v>182</v>
      </c>
      <c r="F31" s="1">
        <v>361.0</v>
      </c>
      <c r="H31" s="1">
        <v>74.25</v>
      </c>
      <c r="I31" s="1">
        <v>296.0</v>
      </c>
      <c r="J31" s="1">
        <v>34.0</v>
      </c>
      <c r="K31" s="1">
        <v>10.0</v>
      </c>
      <c r="L31" s="1">
        <v>21.0</v>
      </c>
      <c r="M31" s="1">
        <v>1.82</v>
      </c>
      <c r="N31" s="1">
        <v>3.01</v>
      </c>
      <c r="O31" s="1">
        <v>5.13</v>
      </c>
      <c r="P31" s="1">
        <v>27.5</v>
      </c>
      <c r="Q31" s="1">
        <v>113.0</v>
      </c>
      <c r="R31" s="1">
        <v>4.64</v>
      </c>
      <c r="S31" s="1">
        <v>7.7</v>
      </c>
      <c r="T31" s="2">
        <f t="shared" si="1"/>
        <v>-0.1640573751</v>
      </c>
      <c r="U31" s="2">
        <f t="shared" si="2"/>
        <v>-1.627572953</v>
      </c>
      <c r="V31" s="13">
        <f>IF(H31&lt;&gt;"", STANDARDIZE(H31, iDLPats!A$2, iDLPats!A$3), "")</f>
        <v>-0.5054347826</v>
      </c>
      <c r="W31" s="13">
        <f>IF(I31&lt;&gt;"", STANDARDIZE(I31, iDLPats!B$2, iDLPats!B$3), "")</f>
        <v>-0.7628571429</v>
      </c>
      <c r="X31" s="13">
        <f>IF(J31&lt;&gt;"", STANDARDIZE(J31, iDLPats!C$2, iDLPats!C$3), "")</f>
        <v>0.4915254237</v>
      </c>
      <c r="Y31" s="13">
        <f>IF(K31&lt;&gt;"", STANDARDIZE(K31, iDLPats!D$2, iDLPats!D$3), "")</f>
        <v>0.4</v>
      </c>
      <c r="Z31" s="13">
        <f>IF(L31&lt;&gt;"", STANDARDIZE(L31, iDLPats!E$2, iDLPats!E$3), "")</f>
        <v>-0.7593283582</v>
      </c>
      <c r="AA31" s="13">
        <f>IF(M31&lt;&gt;"", -STANDARDIZE(M31, iDLPats!F$2, iDLPats!F$3), "")</f>
        <v>-0.5555555556</v>
      </c>
      <c r="AB31" s="13">
        <f>IF(N31&lt;&gt;"", -STANDARDIZE(N31, iDLPats!G$2, iDLPats!G$3), "")</f>
        <v>-0.3</v>
      </c>
      <c r="AC31" s="13">
        <f>IF(O31&lt;&gt;"", -STANDARDIZE(O31, iDLPats!H$2, iDLPats!H$3), "")</f>
        <v>0.05882352941</v>
      </c>
      <c r="AD31" s="13">
        <f>IF(P31&lt;&gt;"", STANDARDIZE(P31, iDLPats!I$2, iDLPats!I$3), "")</f>
        <v>-0.8508064516</v>
      </c>
      <c r="AE31" s="13">
        <f>IF(Q31&lt;&gt;"", STANDARDIZE(Q31, iDLPats!J$2, iDLPats!J$3), "")</f>
        <v>1.612788632</v>
      </c>
      <c r="AF31" s="13">
        <f>IF(R31&lt;&gt;"", -STANDARDIZE(R31, iDLPats!K$2, iDLPats!K$3), "")</f>
        <v>0.3529411765</v>
      </c>
      <c r="AG31" s="13">
        <f>IF(S31&lt;&gt;"", -STANDARDIZE(S31, iDLPats!L$2, iDLPats!L$3), "")</f>
        <v>0.6538461538</v>
      </c>
    </row>
    <row r="32">
      <c r="A32" s="1" t="s">
        <v>799</v>
      </c>
      <c r="B32" s="1" t="s">
        <v>800</v>
      </c>
      <c r="C32" s="1" t="s">
        <v>739</v>
      </c>
      <c r="D32" s="1" t="s">
        <v>740</v>
      </c>
      <c r="E32" s="1" t="s">
        <v>422</v>
      </c>
      <c r="F32" s="1">
        <v>622.0</v>
      </c>
      <c r="H32" s="1">
        <v>74.25</v>
      </c>
      <c r="I32" s="1">
        <v>310.0</v>
      </c>
      <c r="T32" s="2">
        <f t="shared" si="1"/>
        <v>-0.2682919255</v>
      </c>
      <c r="U32" s="2">
        <f t="shared" si="2"/>
        <v>-0.2682919255</v>
      </c>
      <c r="V32" s="13">
        <f>IF(H32&lt;&gt;"", STANDARDIZE(H32, iDLPats!A$2, iDLPats!A$3), "")</f>
        <v>-0.5054347826</v>
      </c>
      <c r="W32" s="13">
        <f>IF(I32&lt;&gt;"", STANDARDIZE(I32, iDLPats!B$2, iDLPats!B$3), "")</f>
        <v>0.2371428571</v>
      </c>
      <c r="X32" s="13" t="str">
        <f>IF(J32&lt;&gt;"", STANDARDIZE(J32, iDLPats!C$2, iDLPats!C$3), "")</f>
        <v/>
      </c>
      <c r="Y32" s="13" t="str">
        <f>IF(K32&lt;&gt;"", STANDARDIZE(K32, iDLPats!D$2, iDLPats!D$3), "")</f>
        <v/>
      </c>
      <c r="Z32" s="13" t="str">
        <f>IF(L32&lt;&gt;"", STANDARDIZE(L32, iDLPats!E$2, iDLPats!E$3), "")</f>
        <v/>
      </c>
      <c r="AA32" s="13" t="str">
        <f>IF(M32&lt;&gt;"", -STANDARDIZE(M32, iDLPats!F$2, iDLPats!F$3), "")</f>
        <v/>
      </c>
      <c r="AB32" s="13" t="str">
        <f>IF(N32&lt;&gt;"", -STANDARDIZE(N32, iDLPats!G$2, iDLPats!G$3), "")</f>
        <v/>
      </c>
      <c r="AC32" s="13" t="str">
        <f>IF(O32&lt;&gt;"", -STANDARDIZE(O32, iDLPats!H$2, iDLPats!H$3), "")</f>
        <v/>
      </c>
      <c r="AD32" s="13" t="str">
        <f>IF(P32&lt;&gt;"", STANDARDIZE(P32, iDLPats!I$2, iDLPats!I$3), "")</f>
        <v/>
      </c>
      <c r="AE32" s="13" t="str">
        <f>IF(Q32&lt;&gt;"", STANDARDIZE(Q32, iDLPats!J$2, iDLPats!J$3), "")</f>
        <v/>
      </c>
      <c r="AF32" s="13" t="str">
        <f>IF(R32&lt;&gt;"", -STANDARDIZE(R32, iDLPats!K$2, iDLPats!K$3), "")</f>
        <v/>
      </c>
      <c r="AG32" s="13" t="str">
        <f>IF(S32&lt;&gt;"", -STANDARDIZE(S32, iDLPats!L$2, iDLPats!L$3), "")</f>
        <v/>
      </c>
    </row>
    <row r="33">
      <c r="A33" s="1" t="s">
        <v>801</v>
      </c>
      <c r="B33" s="1" t="s">
        <v>802</v>
      </c>
      <c r="C33" s="1" t="s">
        <v>739</v>
      </c>
      <c r="E33" s="1" t="s">
        <v>803</v>
      </c>
      <c r="F33" s="1">
        <v>9999.0</v>
      </c>
      <c r="H33" s="1">
        <v>75.125</v>
      </c>
      <c r="I33" s="1">
        <v>300.0</v>
      </c>
      <c r="T33" s="2">
        <f t="shared" si="1"/>
        <v>-0.5070341615</v>
      </c>
      <c r="U33" s="2">
        <f t="shared" si="2"/>
        <v>-0.5070341615</v>
      </c>
      <c r="V33" s="13">
        <f>IF(H33&lt;&gt;"", STANDARDIZE(H33, iDLPats!A$2, iDLPats!A$3), "")</f>
        <v>-0.02989130435</v>
      </c>
      <c r="W33" s="13">
        <f>IF(I33&lt;&gt;"", STANDARDIZE(I33, iDLPats!B$2, iDLPats!B$3), "")</f>
        <v>-0.4771428571</v>
      </c>
      <c r="X33" s="13" t="str">
        <f>IF(J33&lt;&gt;"", STANDARDIZE(J33, iDLPats!C$2, iDLPats!C$3), "")</f>
        <v/>
      </c>
      <c r="Y33" s="13" t="str">
        <f>IF(K33&lt;&gt;"", STANDARDIZE(K33, iDLPats!D$2, iDLPats!D$3), "")</f>
        <v/>
      </c>
      <c r="Z33" s="13" t="str">
        <f>IF(L33&lt;&gt;"", STANDARDIZE(L33, iDLPats!E$2, iDLPats!E$3), "")</f>
        <v/>
      </c>
      <c r="AA33" s="13" t="str">
        <f>IF(M33&lt;&gt;"", -STANDARDIZE(M33, iDLPats!F$2, iDLPats!F$3), "")</f>
        <v/>
      </c>
      <c r="AB33" s="13" t="str">
        <f>IF(N33&lt;&gt;"", -STANDARDIZE(N33, iDLPats!G$2, iDLPats!G$3), "")</f>
        <v/>
      </c>
      <c r="AC33" s="13" t="str">
        <f>IF(O33&lt;&gt;"", -STANDARDIZE(O33, iDLPats!H$2, iDLPats!H$3), "")</f>
        <v/>
      </c>
      <c r="AD33" s="13" t="str">
        <f>IF(P33&lt;&gt;"", STANDARDIZE(P33, iDLPats!I$2, iDLPats!I$3), "")</f>
        <v/>
      </c>
      <c r="AE33" s="13" t="str">
        <f>IF(Q33&lt;&gt;"", STANDARDIZE(Q33, iDLPats!J$2, iDLPats!J$3), "")</f>
        <v/>
      </c>
      <c r="AF33" s="13" t="str">
        <f>IF(R33&lt;&gt;"", -STANDARDIZE(R33, iDLPats!K$2, iDLPats!K$3), "")</f>
        <v/>
      </c>
      <c r="AG33" s="13" t="str">
        <f>IF(S33&lt;&gt;"", -STANDARDIZE(S33, iDLPats!L$2, iDLPats!L$3), "")</f>
        <v/>
      </c>
    </row>
    <row r="34">
      <c r="A34" s="15" t="s">
        <v>804</v>
      </c>
      <c r="B34" s="15" t="s">
        <v>564</v>
      </c>
      <c r="C34" s="15" t="s">
        <v>740</v>
      </c>
      <c r="D34" s="15" t="s">
        <v>739</v>
      </c>
      <c r="E34" s="15" t="s">
        <v>453</v>
      </c>
      <c r="F34" s="1">
        <v>382.0</v>
      </c>
      <c r="H34" s="16">
        <v>75.25</v>
      </c>
      <c r="I34" s="10">
        <v>275.0</v>
      </c>
      <c r="J34" s="16">
        <v>32.5</v>
      </c>
      <c r="K34" s="16">
        <v>10.5</v>
      </c>
      <c r="L34" s="15"/>
      <c r="M34" s="15"/>
      <c r="N34" s="15"/>
      <c r="O34" s="15"/>
      <c r="P34" s="15"/>
      <c r="Q34" s="15"/>
      <c r="R34" s="15"/>
      <c r="S34" s="15"/>
      <c r="T34" s="2">
        <f t="shared" si="1"/>
        <v>-0.9378080149</v>
      </c>
      <c r="U34" s="2">
        <f t="shared" si="2"/>
        <v>-3.004474682</v>
      </c>
      <c r="V34" s="13">
        <f>IF(H34&lt;&gt;"", STANDARDIZE(H34, iDLPats!A$2, iDLPats!A$3), "")</f>
        <v>0.03804347826</v>
      </c>
      <c r="W34" s="13">
        <f>IF(I34&lt;&gt;"", STANDARDIZE(I34, iDLPats!B$2, iDLPats!B$3), "")</f>
        <v>-2.262857143</v>
      </c>
      <c r="X34" s="13">
        <f>IF(J34&lt;&gt;"", STANDARDIZE(J34, iDLPats!C$2, iDLPats!C$3), "")</f>
        <v>-0.7796610169</v>
      </c>
      <c r="Y34" s="13">
        <f>IF(K34&lt;&gt;"", STANDARDIZE(K34, iDLPats!D$2, iDLPats!D$3), "")</f>
        <v>2.066666667</v>
      </c>
      <c r="Z34" s="13" t="str">
        <f>IF(L34&lt;&gt;"", STANDARDIZE(L34, iDLPats!E$2, iDLPats!E$3), "")</f>
        <v/>
      </c>
      <c r="AA34" s="13" t="str">
        <f>IF(M34&lt;&gt;"", -STANDARDIZE(M34, iDLPats!F$2, iDLPats!F$3), "")</f>
        <v/>
      </c>
      <c r="AB34" s="13" t="str">
        <f>IF(N34&lt;&gt;"", -STANDARDIZE(N34, iDLPats!G$2, iDLPats!G$3), "")</f>
        <v/>
      </c>
      <c r="AC34" s="13" t="str">
        <f>IF(O34&lt;&gt;"", -STANDARDIZE(O34, iDLPats!H$2, iDLPats!H$3), "")</f>
        <v/>
      </c>
      <c r="AD34" s="13" t="str">
        <f>IF(P34&lt;&gt;"", STANDARDIZE(P34, iDLPats!I$2, iDLPats!I$3), "")</f>
        <v/>
      </c>
      <c r="AE34" s="13" t="str">
        <f>IF(Q34&lt;&gt;"", STANDARDIZE(Q34, iDLPats!J$2, iDLPats!J$3), "")</f>
        <v/>
      </c>
      <c r="AF34" s="13" t="str">
        <f>IF(R34&lt;&gt;"", -STANDARDIZE(R34, iDLPats!K$2, iDLPats!K$3), "")</f>
        <v/>
      </c>
      <c r="AG34" s="13" t="str">
        <f>IF(S34&lt;&gt;"", -STANDARDIZE(S34, iDLPats!L$2, iDLPats!L$3), "")</f>
        <v/>
      </c>
    </row>
    <row r="35">
      <c r="A35" s="1" t="s">
        <v>413</v>
      </c>
      <c r="B35" s="1" t="s">
        <v>805</v>
      </c>
      <c r="C35" s="1" t="s">
        <v>739</v>
      </c>
      <c r="E35" s="1" t="s">
        <v>125</v>
      </c>
      <c r="F35" s="1">
        <v>646.0</v>
      </c>
      <c r="H35" s="1">
        <v>73.625</v>
      </c>
      <c r="I35" s="1">
        <v>305.0</v>
      </c>
      <c r="T35" s="2">
        <f t="shared" si="1"/>
        <v>-0.9651086957</v>
      </c>
      <c r="U35" s="2">
        <f t="shared" si="2"/>
        <v>-0.9651086957</v>
      </c>
      <c r="V35" s="13">
        <f>IF(H35&lt;&gt;"", STANDARDIZE(H35, iDLPats!A$2, iDLPats!A$3), "")</f>
        <v>-0.8451086957</v>
      </c>
      <c r="W35" s="13">
        <f>IF(I35&lt;&gt;"", STANDARDIZE(I35, iDLPats!B$2, iDLPats!B$3), "")</f>
        <v>-0.12</v>
      </c>
      <c r="X35" s="13" t="str">
        <f>IF(J35&lt;&gt;"", STANDARDIZE(J35, iDLPats!C$2, iDLPats!C$3), "")</f>
        <v/>
      </c>
      <c r="Y35" s="13" t="str">
        <f>IF(K35&lt;&gt;"", STANDARDIZE(K35, iDLPats!D$2, iDLPats!D$3), "")</f>
        <v/>
      </c>
      <c r="Z35" s="13" t="str">
        <f>IF(L35&lt;&gt;"", STANDARDIZE(L35, iDLPats!E$2, iDLPats!E$3), "")</f>
        <v/>
      </c>
      <c r="AA35" s="13" t="str">
        <f>IF(M35&lt;&gt;"", -STANDARDIZE(M35, iDLPats!F$2, iDLPats!F$3), "")</f>
        <v/>
      </c>
      <c r="AB35" s="13" t="str">
        <f>IF(N35&lt;&gt;"", -STANDARDIZE(N35, iDLPats!G$2, iDLPats!G$3), "")</f>
        <v/>
      </c>
      <c r="AC35" s="13" t="str">
        <f>IF(O35&lt;&gt;"", -STANDARDIZE(O35, iDLPats!H$2, iDLPats!H$3), "")</f>
        <v/>
      </c>
      <c r="AD35" s="13" t="str">
        <f>IF(P35&lt;&gt;"", STANDARDIZE(P35, iDLPats!I$2, iDLPats!I$3), "")</f>
        <v/>
      </c>
      <c r="AE35" s="13" t="str">
        <f>IF(Q35&lt;&gt;"", STANDARDIZE(Q35, iDLPats!J$2, iDLPats!J$3), "")</f>
        <v/>
      </c>
      <c r="AF35" s="13" t="str">
        <f>IF(R35&lt;&gt;"", -STANDARDIZE(R35, iDLPats!K$2, iDLPats!K$3), "")</f>
        <v/>
      </c>
      <c r="AG35" s="13" t="str">
        <f>IF(S35&lt;&gt;"", -STANDARDIZE(S35, iDLPats!L$2, iDLPats!L$3), "")</f>
        <v/>
      </c>
    </row>
    <row r="36">
      <c r="A36" s="1" t="s">
        <v>806</v>
      </c>
      <c r="B36" s="1" t="s">
        <v>807</v>
      </c>
      <c r="C36" s="1" t="s">
        <v>739</v>
      </c>
      <c r="D36" s="1" t="s">
        <v>513</v>
      </c>
      <c r="E36" s="1" t="s">
        <v>182</v>
      </c>
      <c r="F36" s="1">
        <v>614.0</v>
      </c>
      <c r="G36" s="6"/>
      <c r="H36" s="1">
        <v>74.0</v>
      </c>
      <c r="I36" s="1">
        <v>291.0</v>
      </c>
      <c r="J36" s="1">
        <v>30.875</v>
      </c>
      <c r="K36" s="1">
        <v>9.0</v>
      </c>
      <c r="L36" s="1">
        <v>34.0</v>
      </c>
      <c r="M36" s="1">
        <v>1.72</v>
      </c>
      <c r="N36" s="1">
        <v>2.9</v>
      </c>
      <c r="O36" s="1">
        <v>4.97</v>
      </c>
      <c r="P36" s="1">
        <v>30.5</v>
      </c>
      <c r="Q36" s="1">
        <v>109.0</v>
      </c>
      <c r="R36" s="1">
        <v>4.72</v>
      </c>
      <c r="S36" s="1">
        <v>7.75</v>
      </c>
      <c r="T36" s="2">
        <f t="shared" si="1"/>
        <v>-1.224745581</v>
      </c>
      <c r="U36" s="2">
        <f t="shared" si="2"/>
        <v>-3.559213041</v>
      </c>
      <c r="V36" s="13">
        <f>IF(H36&lt;&gt;"", STANDARDIZE(H36, iDLPats!A$2, iDLPats!A$3), "")</f>
        <v>-0.6413043478</v>
      </c>
      <c r="W36" s="13">
        <f>IF(I36&lt;&gt;"", STANDARDIZE(I36, iDLPats!B$2, iDLPats!B$3), "")</f>
        <v>-1.12</v>
      </c>
      <c r="X36" s="13">
        <f>IF(J36&lt;&gt;"", STANDARDIZE(J36, iDLPats!C$2, iDLPats!C$3), "")</f>
        <v>-2.156779661</v>
      </c>
      <c r="Y36" s="13">
        <f>IF(K36&lt;&gt;"", STANDARDIZE(K36, iDLPats!D$2, iDLPats!D$3), "")</f>
        <v>-2.933333333</v>
      </c>
      <c r="Z36" s="13">
        <f>IF(L36&lt;&gt;"", STANDARDIZE(L36, iDLPats!E$2, iDLPats!E$3), "")</f>
        <v>1.666044776</v>
      </c>
      <c r="AA36" s="13">
        <f>IF(M36&lt;&gt;"", -STANDARDIZE(M36, iDLPats!F$2, iDLPats!F$3), "")</f>
        <v>0.5555555556</v>
      </c>
      <c r="AB36" s="13">
        <f>IF(N36&lt;&gt;"", -STANDARDIZE(N36, iDLPats!G$2, iDLPats!G$3), "")</f>
        <v>0.8</v>
      </c>
      <c r="AC36" s="13">
        <f>IF(O36&lt;&gt;"", -STANDARDIZE(O36, iDLPats!H$2, iDLPats!H$3), "")</f>
        <v>1</v>
      </c>
      <c r="AD36" s="13">
        <f>IF(P36&lt;&gt;"", STANDARDIZE(P36, iDLPats!I$2, iDLPats!I$3), "")</f>
        <v>0.3588709677</v>
      </c>
      <c r="AE36" s="13">
        <f>IF(Q36&lt;&gt;"", STANDARDIZE(Q36, iDLPats!J$2, iDLPats!J$3), "")</f>
        <v>0.9023090586</v>
      </c>
      <c r="AF36" s="13">
        <f>IF(R36&lt;&gt;"", -STANDARDIZE(R36, iDLPats!K$2, iDLPats!K$3), "")</f>
        <v>-0.1176470588</v>
      </c>
      <c r="AG36" s="13">
        <f>IF(S36&lt;&gt;"", -STANDARDIZE(S36, iDLPats!L$2, iDLPats!L$3), "")</f>
        <v>0.4615384615</v>
      </c>
    </row>
    <row r="37">
      <c r="A37" s="1" t="s">
        <v>490</v>
      </c>
      <c r="B37" s="1" t="s">
        <v>808</v>
      </c>
      <c r="C37" s="1" t="s">
        <v>739</v>
      </c>
      <c r="E37" s="1" t="s">
        <v>369</v>
      </c>
      <c r="F37" s="1">
        <v>608.0</v>
      </c>
      <c r="H37" s="1">
        <v>77.75</v>
      </c>
      <c r="I37" s="1">
        <v>295.0</v>
      </c>
      <c r="J37" s="1">
        <v>32.0</v>
      </c>
      <c r="K37" s="1">
        <v>10.75</v>
      </c>
      <c r="L37" s="1">
        <v>28.0</v>
      </c>
      <c r="M37" s="1">
        <v>1.81</v>
      </c>
      <c r="N37" s="1">
        <v>3.02</v>
      </c>
      <c r="O37" s="1">
        <v>5.35</v>
      </c>
      <c r="P37" s="1">
        <v>28.5</v>
      </c>
      <c r="Q37" s="1">
        <v>100.0</v>
      </c>
      <c r="R37" s="1">
        <v>4.68</v>
      </c>
      <c r="S37" s="1">
        <v>8.16</v>
      </c>
      <c r="T37" s="2">
        <f t="shared" si="1"/>
        <v>-1.415621369</v>
      </c>
      <c r="U37" s="2">
        <f t="shared" si="2"/>
        <v>-1.08851706</v>
      </c>
      <c r="V37" s="13">
        <f>IF(H37&lt;&gt;"", STANDARDIZE(H37, iDLPats!A$2, iDLPats!A$3), "")</f>
        <v>1.39673913</v>
      </c>
      <c r="W37" s="13">
        <f>IF(I37&lt;&gt;"", STANDARDIZE(I37, iDLPats!B$2, iDLPats!B$3), "")</f>
        <v>-0.8342857143</v>
      </c>
      <c r="X37" s="13">
        <f>IF(J37&lt;&gt;"", STANDARDIZE(J37, iDLPats!C$2, iDLPats!C$3), "")</f>
        <v>-1.203389831</v>
      </c>
      <c r="Y37" s="13">
        <f>IF(K37&lt;&gt;"", STANDARDIZE(K37, iDLPats!D$2, iDLPats!D$3), "")</f>
        <v>2.9</v>
      </c>
      <c r="Z37" s="13">
        <f>IF(L37&lt;&gt;"", STANDARDIZE(L37, iDLPats!E$2, iDLPats!E$3), "")</f>
        <v>0.546641791</v>
      </c>
      <c r="AA37" s="13">
        <f>IF(M37&lt;&gt;"", -STANDARDIZE(M37, iDLPats!F$2, iDLPats!F$3), "")</f>
        <v>-0.4444444444</v>
      </c>
      <c r="AB37" s="13">
        <f>IF(N37&lt;&gt;"", -STANDARDIZE(N37, iDLPats!G$2, iDLPats!G$3), "")</f>
        <v>-0.4</v>
      </c>
      <c r="AC37" s="13">
        <f>IF(O37&lt;&gt;"", -STANDARDIZE(O37, iDLPats!H$2, iDLPats!H$3), "")</f>
        <v>-1.235294118</v>
      </c>
      <c r="AD37" s="13">
        <f>IF(P37&lt;&gt;"", STANDARDIZE(P37, iDLPats!I$2, iDLPats!I$3), "")</f>
        <v>-0.4475806452</v>
      </c>
      <c r="AE37" s="13">
        <f>IF(Q37&lt;&gt;"", STANDARDIZE(Q37, iDLPats!J$2, iDLPats!J$3), "")</f>
        <v>-0.6962699822</v>
      </c>
      <c r="AF37" s="13">
        <f>IF(R37&lt;&gt;"", -STANDARDIZE(R37, iDLPats!K$2, iDLPats!K$3), "")</f>
        <v>0.1176470588</v>
      </c>
      <c r="AG37" s="13">
        <f>IF(S37&lt;&gt;"", -STANDARDIZE(S37, iDLPats!L$2, iDLPats!L$3), "")</f>
        <v>-1.115384615</v>
      </c>
    </row>
    <row r="38">
      <c r="A38" s="1" t="s">
        <v>809</v>
      </c>
      <c r="B38" s="1" t="s">
        <v>810</v>
      </c>
      <c r="C38" s="1" t="s">
        <v>739</v>
      </c>
      <c r="D38" s="1" t="s">
        <v>740</v>
      </c>
      <c r="E38" s="1" t="s">
        <v>235</v>
      </c>
      <c r="F38" s="1">
        <v>62.0</v>
      </c>
      <c r="G38" s="1">
        <v>2.0</v>
      </c>
      <c r="H38" s="1">
        <v>74.125</v>
      </c>
      <c r="I38" s="1">
        <v>305.0</v>
      </c>
      <c r="J38" s="1">
        <v>32.5</v>
      </c>
      <c r="K38" s="1">
        <v>9.375</v>
      </c>
      <c r="L38" s="1">
        <v>30.0</v>
      </c>
      <c r="M38" s="1">
        <v>1.75</v>
      </c>
      <c r="N38" s="1">
        <v>2.94</v>
      </c>
      <c r="O38" s="1">
        <v>5.02</v>
      </c>
      <c r="P38" s="1">
        <v>30.0</v>
      </c>
      <c r="Q38" s="1">
        <v>105.0</v>
      </c>
      <c r="R38" s="1">
        <v>4.9</v>
      </c>
      <c r="S38" s="1">
        <v>7.81</v>
      </c>
      <c r="T38" s="2">
        <f t="shared" si="1"/>
        <v>-1.505097029</v>
      </c>
      <c r="U38" s="2">
        <f t="shared" si="2"/>
        <v>-1.315772518</v>
      </c>
      <c r="V38" s="13">
        <f>IF(H38&lt;&gt;"", STANDARDIZE(H38, iDLPats!A$2, iDLPats!A$3), "")</f>
        <v>-0.5733695652</v>
      </c>
      <c r="W38" s="13">
        <f>IF(I38&lt;&gt;"", STANDARDIZE(I38, iDLPats!B$2, iDLPats!B$3), "")</f>
        <v>-0.12</v>
      </c>
      <c r="X38" s="13">
        <f>IF(J38&lt;&gt;"", STANDARDIZE(J38, iDLPats!C$2, iDLPats!C$3), "")</f>
        <v>-0.7796610169</v>
      </c>
      <c r="Y38" s="13">
        <f>IF(K38&lt;&gt;"", STANDARDIZE(K38, iDLPats!D$2, iDLPats!D$3), "")</f>
        <v>-1.683333333</v>
      </c>
      <c r="Z38" s="13">
        <f>IF(L38&lt;&gt;"", STANDARDIZE(L38, iDLPats!E$2, iDLPats!E$3), "")</f>
        <v>0.9197761194</v>
      </c>
      <c r="AA38" s="13">
        <f>IF(M38&lt;&gt;"", -STANDARDIZE(M38, iDLPats!F$2, iDLPats!F$3), "")</f>
        <v>0.2222222222</v>
      </c>
      <c r="AB38" s="13">
        <f>IF(N38&lt;&gt;"", -STANDARDIZE(N38, iDLPats!G$2, iDLPats!G$3), "")</f>
        <v>0.4</v>
      </c>
      <c r="AC38" s="13">
        <f>IF(O38&lt;&gt;"", -STANDARDIZE(O38, iDLPats!H$2, iDLPats!H$3), "")</f>
        <v>0.7058823529</v>
      </c>
      <c r="AD38" s="13">
        <f>IF(P38&lt;&gt;"", STANDARDIZE(P38, iDLPats!I$2, iDLPats!I$3), "")</f>
        <v>0.1572580645</v>
      </c>
      <c r="AE38" s="13">
        <f>IF(Q38&lt;&gt;"", STANDARDIZE(Q38, iDLPats!J$2, iDLPats!J$3), "")</f>
        <v>0.1918294849</v>
      </c>
      <c r="AF38" s="13">
        <f>IF(R38&lt;&gt;"", -STANDARDIZE(R38, iDLPats!K$2, iDLPats!K$3), "")</f>
        <v>-1.176470588</v>
      </c>
      <c r="AG38" s="13">
        <f>IF(S38&lt;&gt;"", -STANDARDIZE(S38, iDLPats!L$2, iDLPats!L$3), "")</f>
        <v>0.2307692308</v>
      </c>
    </row>
    <row r="39">
      <c r="A39" s="1" t="s">
        <v>84</v>
      </c>
      <c r="B39" s="1" t="s">
        <v>811</v>
      </c>
      <c r="C39" s="1" t="s">
        <v>739</v>
      </c>
      <c r="D39" s="1" t="s">
        <v>812</v>
      </c>
      <c r="E39" s="1" t="s">
        <v>51</v>
      </c>
      <c r="F39" s="1">
        <v>592.0</v>
      </c>
      <c r="G39" s="6"/>
      <c r="H39" s="1">
        <v>78.75</v>
      </c>
      <c r="I39" s="1">
        <v>302.0</v>
      </c>
      <c r="J39" s="1">
        <v>32.625</v>
      </c>
      <c r="K39" s="1">
        <v>9.25</v>
      </c>
      <c r="L39" s="1">
        <v>23.0</v>
      </c>
      <c r="T39" s="2">
        <f t="shared" si="1"/>
        <v>-1.553991166</v>
      </c>
      <c r="U39" s="2">
        <f t="shared" si="2"/>
        <v>0.9322028635</v>
      </c>
      <c r="V39" s="13">
        <f>IF(H39&lt;&gt;"", STANDARDIZE(H39, iDLPats!A$2, iDLPats!A$3), "")</f>
        <v>1.940217391</v>
      </c>
      <c r="W39" s="13">
        <f>IF(I39&lt;&gt;"", STANDARDIZE(I39, iDLPats!B$2, iDLPats!B$3), "")</f>
        <v>-0.3342857143</v>
      </c>
      <c r="X39" s="13">
        <f>IF(J39&lt;&gt;"", STANDARDIZE(J39, iDLPats!C$2, iDLPats!C$3), "")</f>
        <v>-0.6737288136</v>
      </c>
      <c r="Y39" s="13">
        <f>IF(K39&lt;&gt;"", STANDARDIZE(K39, iDLPats!D$2, iDLPats!D$3), "")</f>
        <v>-2.1</v>
      </c>
      <c r="Z39" s="13">
        <f>IF(L39&lt;&gt;"", STANDARDIZE(L39, iDLPats!E$2, iDLPats!E$3), "")</f>
        <v>-0.3861940299</v>
      </c>
      <c r="AA39" s="13" t="str">
        <f>IF(M39&lt;&gt;"", -STANDARDIZE(M39, iDLPats!F$2, iDLPats!F$3), "")</f>
        <v/>
      </c>
      <c r="AB39" s="13" t="str">
        <f>IF(N39&lt;&gt;"", -STANDARDIZE(N39, iDLPats!G$2, iDLPats!G$3), "")</f>
        <v/>
      </c>
      <c r="AC39" s="13" t="str">
        <f>IF(O39&lt;&gt;"", -STANDARDIZE(O39, iDLPats!H$2, iDLPats!H$3), "")</f>
        <v/>
      </c>
      <c r="AD39" s="13" t="str">
        <f>IF(P39&lt;&gt;"", STANDARDIZE(P39, iDLPats!I$2, iDLPats!I$3), "")</f>
        <v/>
      </c>
      <c r="AE39" s="13" t="str">
        <f>IF(Q39&lt;&gt;"", STANDARDIZE(Q39, iDLPats!J$2, iDLPats!J$3), "")</f>
        <v/>
      </c>
      <c r="AF39" s="13" t="str">
        <f>IF(R39&lt;&gt;"", -STANDARDIZE(R39, iDLPats!K$2, iDLPats!K$3), "")</f>
        <v/>
      </c>
      <c r="AG39" s="13" t="str">
        <f>IF(S39&lt;&gt;"", -STANDARDIZE(S39, iDLPats!L$2, iDLPats!L$3), "")</f>
        <v/>
      </c>
    </row>
    <row r="40">
      <c r="A40" s="1" t="s">
        <v>212</v>
      </c>
      <c r="B40" s="1" t="s">
        <v>813</v>
      </c>
      <c r="C40" s="1" t="s">
        <v>739</v>
      </c>
      <c r="E40" s="1" t="s">
        <v>355</v>
      </c>
      <c r="F40" s="1">
        <v>113.0</v>
      </c>
      <c r="G40" s="8" t="s">
        <v>814</v>
      </c>
      <c r="H40" s="1">
        <v>73.75</v>
      </c>
      <c r="I40" s="1">
        <v>301.0</v>
      </c>
      <c r="J40" s="1">
        <v>32.125</v>
      </c>
      <c r="K40" s="1">
        <v>10.0</v>
      </c>
      <c r="L40" s="1">
        <v>40.0</v>
      </c>
      <c r="M40" s="1">
        <v>1.74</v>
      </c>
      <c r="N40" s="1">
        <v>3.19</v>
      </c>
      <c r="O40" s="1">
        <v>5.4</v>
      </c>
      <c r="P40" s="1">
        <v>32.5</v>
      </c>
      <c r="Q40" s="1">
        <v>104.0</v>
      </c>
      <c r="S40" s="1">
        <v>8.0</v>
      </c>
      <c r="T40" s="2">
        <f t="shared" si="1"/>
        <v>-1.711444324</v>
      </c>
      <c r="U40" s="2">
        <f t="shared" si="2"/>
        <v>-1.115023245</v>
      </c>
      <c r="V40" s="13">
        <f>IF(H40&lt;&gt;"", STANDARDIZE(H40, iDLPats!A$2, iDLPats!A$3), "")</f>
        <v>-0.777173913</v>
      </c>
      <c r="W40" s="13">
        <f>IF(I40&lt;&gt;"", STANDARDIZE(I40, iDLPats!B$2, iDLPats!B$3), "")</f>
        <v>-0.4057142857</v>
      </c>
      <c r="X40" s="13">
        <f>IF(J40&lt;&gt;"", STANDARDIZE(J40, iDLPats!C$2, iDLPats!C$3), "")</f>
        <v>-1.097457627</v>
      </c>
      <c r="Y40" s="13">
        <f>IF(K40&lt;&gt;"", STANDARDIZE(K40, iDLPats!D$2, iDLPats!D$3), "")</f>
        <v>0.4</v>
      </c>
      <c r="Z40" s="13">
        <f>IF(L40&lt;&gt;"", STANDARDIZE(L40, iDLPats!E$2, iDLPats!E$3), "")</f>
        <v>2.785447761</v>
      </c>
      <c r="AA40" s="13">
        <f>IF(M40&lt;&gt;"", -STANDARDIZE(M40, iDLPats!F$2, iDLPats!F$3), "")</f>
        <v>0.3333333333</v>
      </c>
      <c r="AB40" s="13">
        <f>IF(N40&lt;&gt;"", -STANDARDIZE(N40, iDLPats!G$2, iDLPats!G$3), "")</f>
        <v>-2.1</v>
      </c>
      <c r="AC40" s="13">
        <f>IF(O40&lt;&gt;"", -STANDARDIZE(O40, iDLPats!H$2, iDLPats!H$3), "")</f>
        <v>-1.529411765</v>
      </c>
      <c r="AD40" s="13">
        <f>IF(P40&lt;&gt;"", STANDARDIZE(P40, iDLPats!I$2, iDLPats!I$3), "")</f>
        <v>1.165322581</v>
      </c>
      <c r="AE40" s="13">
        <f>IF(Q40&lt;&gt;"", STANDARDIZE(Q40, iDLPats!J$2, iDLPats!J$3), "")</f>
        <v>0.01420959147</v>
      </c>
      <c r="AF40" s="13" t="str">
        <f>IF(R40&lt;&gt;"", -STANDARDIZE(R40, iDLPats!K$2, iDLPats!K$3), "")</f>
        <v/>
      </c>
      <c r="AG40" s="13">
        <f>IF(S40&lt;&gt;"", -STANDARDIZE(S40, iDLPats!L$2, iDLPats!L$3), "")</f>
        <v>-0.5</v>
      </c>
    </row>
    <row r="41">
      <c r="A41" s="1" t="s">
        <v>815</v>
      </c>
      <c r="B41" s="1" t="s">
        <v>816</v>
      </c>
      <c r="C41" s="1" t="s">
        <v>739</v>
      </c>
      <c r="D41" s="1" t="s">
        <v>740</v>
      </c>
      <c r="E41" s="1" t="s">
        <v>378</v>
      </c>
      <c r="F41" s="1">
        <v>631.0</v>
      </c>
      <c r="H41" s="1">
        <v>74.0</v>
      </c>
      <c r="I41" s="1">
        <v>285.0</v>
      </c>
      <c r="T41" s="2">
        <f t="shared" si="1"/>
        <v>-2.189875776</v>
      </c>
      <c r="U41" s="2">
        <f t="shared" si="2"/>
        <v>-2.189875776</v>
      </c>
      <c r="V41" s="13">
        <f>IF(H41&lt;&gt;"", STANDARDIZE(H41, iDLPats!A$2, iDLPats!A$3), "")</f>
        <v>-0.6413043478</v>
      </c>
      <c r="W41" s="13">
        <f>IF(I41&lt;&gt;"", STANDARDIZE(I41, iDLPats!B$2, iDLPats!B$3), "")</f>
        <v>-1.548571429</v>
      </c>
      <c r="X41" s="13" t="str">
        <f>IF(J41&lt;&gt;"", STANDARDIZE(J41, iDLPats!C$2, iDLPats!C$3), "")</f>
        <v/>
      </c>
      <c r="Y41" s="13" t="str">
        <f>IF(K41&lt;&gt;"", STANDARDIZE(K41, iDLPats!D$2, iDLPats!D$3), "")</f>
        <v/>
      </c>
      <c r="Z41" s="13" t="str">
        <f>IF(L41&lt;&gt;"", STANDARDIZE(L41, iDLPats!E$2, iDLPats!E$3), "")</f>
        <v/>
      </c>
      <c r="AA41" s="13" t="str">
        <f>IF(M41&lt;&gt;"", -STANDARDIZE(M41, iDLPats!F$2, iDLPats!F$3), "")</f>
        <v/>
      </c>
      <c r="AB41" s="13" t="str">
        <f>IF(N41&lt;&gt;"", -STANDARDIZE(N41, iDLPats!G$2, iDLPats!G$3), "")</f>
        <v/>
      </c>
      <c r="AC41" s="13" t="str">
        <f>IF(O41&lt;&gt;"", -STANDARDIZE(O41, iDLPats!H$2, iDLPats!H$3), "")</f>
        <v/>
      </c>
      <c r="AD41" s="13" t="str">
        <f>IF(P41&lt;&gt;"", STANDARDIZE(P41, iDLPats!I$2, iDLPats!I$3), "")</f>
        <v/>
      </c>
      <c r="AE41" s="13" t="str">
        <f>IF(Q41&lt;&gt;"", STANDARDIZE(Q41, iDLPats!J$2, iDLPats!J$3), "")</f>
        <v/>
      </c>
      <c r="AF41" s="13" t="str">
        <f>IF(R41&lt;&gt;"", -STANDARDIZE(R41, iDLPats!K$2, iDLPats!K$3), "")</f>
        <v/>
      </c>
      <c r="AG41" s="13" t="str">
        <f>IF(S41&lt;&gt;"", -STANDARDIZE(S41, iDLPats!L$2, iDLPats!L$3), "")</f>
        <v/>
      </c>
    </row>
    <row r="42">
      <c r="A42" s="1" t="s">
        <v>817</v>
      </c>
      <c r="B42" s="1" t="s">
        <v>818</v>
      </c>
      <c r="C42" s="1" t="s">
        <v>739</v>
      </c>
      <c r="D42" s="1" t="s">
        <v>740</v>
      </c>
      <c r="E42" s="1" t="s">
        <v>378</v>
      </c>
      <c r="F42" s="1">
        <v>688.0</v>
      </c>
      <c r="H42" s="1">
        <v>73.75</v>
      </c>
      <c r="I42" s="1">
        <v>285.0</v>
      </c>
      <c r="T42" s="2">
        <f t="shared" si="1"/>
        <v>-2.325745342</v>
      </c>
      <c r="U42" s="2">
        <f t="shared" si="2"/>
        <v>-2.325745342</v>
      </c>
      <c r="V42" s="13">
        <f>IF(H42&lt;&gt;"", STANDARDIZE(H42, iDLPats!A$2, iDLPats!A$3), "")</f>
        <v>-0.777173913</v>
      </c>
      <c r="W42" s="13">
        <f>IF(I42&lt;&gt;"", STANDARDIZE(I42, iDLPats!B$2, iDLPats!B$3), "")</f>
        <v>-1.548571429</v>
      </c>
      <c r="X42" s="13" t="str">
        <f>IF(J42&lt;&gt;"", STANDARDIZE(J42, iDLPats!C$2, iDLPats!C$3), "")</f>
        <v/>
      </c>
      <c r="Y42" s="13" t="str">
        <f>IF(K42&lt;&gt;"", STANDARDIZE(K42, iDLPats!D$2, iDLPats!D$3), "")</f>
        <v/>
      </c>
      <c r="Z42" s="13" t="str">
        <f>IF(L42&lt;&gt;"", STANDARDIZE(L42, iDLPats!E$2, iDLPats!E$3), "")</f>
        <v/>
      </c>
      <c r="AA42" s="13" t="str">
        <f>IF(M42&lt;&gt;"", -STANDARDIZE(M42, iDLPats!F$2, iDLPats!F$3), "")</f>
        <v/>
      </c>
      <c r="AB42" s="13" t="str">
        <f>IF(N42&lt;&gt;"", -STANDARDIZE(N42, iDLPats!G$2, iDLPats!G$3), "")</f>
        <v/>
      </c>
      <c r="AC42" s="13" t="str">
        <f>IF(O42&lt;&gt;"", -STANDARDIZE(O42, iDLPats!H$2, iDLPats!H$3), "")</f>
        <v/>
      </c>
      <c r="AD42" s="13" t="str">
        <f>IF(P42&lt;&gt;"", STANDARDIZE(P42, iDLPats!I$2, iDLPats!I$3), "")</f>
        <v/>
      </c>
      <c r="AE42" s="13" t="str">
        <f>IF(Q42&lt;&gt;"", STANDARDIZE(Q42, iDLPats!J$2, iDLPats!J$3), "")</f>
        <v/>
      </c>
      <c r="AF42" s="13" t="str">
        <f>IF(R42&lt;&gt;"", -STANDARDIZE(R42, iDLPats!K$2, iDLPats!K$3), "")</f>
        <v/>
      </c>
      <c r="AG42" s="13" t="str">
        <f>IF(S42&lt;&gt;"", -STANDARDIZE(S42, iDLPats!L$2, iDLPats!L$3), "")</f>
        <v/>
      </c>
    </row>
    <row r="43">
      <c r="A43" s="1" t="s">
        <v>242</v>
      </c>
      <c r="B43" s="1" t="s">
        <v>819</v>
      </c>
      <c r="C43" s="1" t="s">
        <v>739</v>
      </c>
      <c r="D43" s="1" t="s">
        <v>740</v>
      </c>
      <c r="E43" s="1" t="s">
        <v>483</v>
      </c>
      <c r="F43" s="1">
        <v>204.0</v>
      </c>
      <c r="G43" s="4">
        <v>44322.0</v>
      </c>
      <c r="H43" s="1">
        <v>75.125</v>
      </c>
      <c r="I43" s="1">
        <v>287.0</v>
      </c>
      <c r="J43" s="1">
        <v>32.75</v>
      </c>
      <c r="K43" s="1">
        <v>9.75</v>
      </c>
      <c r="T43" s="2">
        <f t="shared" si="1"/>
        <v>-2.436735534</v>
      </c>
      <c r="U43" s="2">
        <f t="shared" si="2"/>
        <v>-2.0034022</v>
      </c>
      <c r="V43" s="13">
        <f>IF(H43&lt;&gt;"", STANDARDIZE(H43, iDLPats!A$2, iDLPats!A$3), "")</f>
        <v>-0.02989130435</v>
      </c>
      <c r="W43" s="13">
        <f>IF(I43&lt;&gt;"", STANDARDIZE(I43, iDLPats!B$2, iDLPats!B$3), "")</f>
        <v>-1.405714286</v>
      </c>
      <c r="X43" s="13">
        <f>IF(J43&lt;&gt;"", STANDARDIZE(J43, iDLPats!C$2, iDLPats!C$3), "")</f>
        <v>-0.5677966102</v>
      </c>
      <c r="Y43" s="13">
        <f>IF(K43&lt;&gt;"", STANDARDIZE(K43, iDLPats!D$2, iDLPats!D$3), "")</f>
        <v>-0.4333333333</v>
      </c>
      <c r="Z43" s="13" t="str">
        <f>IF(L43&lt;&gt;"", STANDARDIZE(L43, iDLPats!E$2, iDLPats!E$3), "")</f>
        <v/>
      </c>
      <c r="AA43" s="13" t="str">
        <f>IF(M43&lt;&gt;"", -STANDARDIZE(M43, iDLPats!F$2, iDLPats!F$3), "")</f>
        <v/>
      </c>
      <c r="AB43" s="13" t="str">
        <f>IF(N43&lt;&gt;"", -STANDARDIZE(N43, iDLPats!G$2, iDLPats!G$3), "")</f>
        <v/>
      </c>
      <c r="AC43" s="13" t="str">
        <f>IF(O43&lt;&gt;"", -STANDARDIZE(O43, iDLPats!H$2, iDLPats!H$3), "")</f>
        <v/>
      </c>
      <c r="AD43" s="13" t="str">
        <f>IF(P43&lt;&gt;"", STANDARDIZE(P43, iDLPats!I$2, iDLPats!I$3), "")</f>
        <v/>
      </c>
      <c r="AE43" s="13" t="str">
        <f>IF(Q43&lt;&gt;"", STANDARDIZE(Q43, iDLPats!J$2, iDLPats!J$3), "")</f>
        <v/>
      </c>
      <c r="AF43" s="13" t="str">
        <f>IF(R43&lt;&gt;"", -STANDARDIZE(R43, iDLPats!K$2, iDLPats!K$3), "")</f>
        <v/>
      </c>
      <c r="AG43" s="13" t="str">
        <f>IF(S43&lt;&gt;"", -STANDARDIZE(S43, iDLPats!L$2, iDLPats!L$3), "")</f>
        <v/>
      </c>
    </row>
    <row r="44">
      <c r="A44" s="1" t="s">
        <v>820</v>
      </c>
      <c r="B44" s="1" t="s">
        <v>821</v>
      </c>
      <c r="C44" s="1" t="s">
        <v>739</v>
      </c>
      <c r="D44" s="1" t="s">
        <v>740</v>
      </c>
      <c r="E44" s="1" t="s">
        <v>110</v>
      </c>
      <c r="F44" s="1">
        <v>294.0</v>
      </c>
      <c r="G44" s="1" t="s">
        <v>70</v>
      </c>
      <c r="H44" s="1">
        <v>74.5</v>
      </c>
      <c r="I44" s="1">
        <v>281.0</v>
      </c>
      <c r="J44" s="1">
        <v>30.125</v>
      </c>
      <c r="K44" s="1">
        <v>9.625</v>
      </c>
      <c r="L44" s="1">
        <v>27.0</v>
      </c>
      <c r="M44" s="1">
        <v>1.72</v>
      </c>
      <c r="N44" s="1">
        <v>2.89</v>
      </c>
      <c r="O44" s="1">
        <v>5.07</v>
      </c>
      <c r="P44" s="1">
        <v>28.5</v>
      </c>
      <c r="Q44" s="1">
        <v>97.0</v>
      </c>
      <c r="R44" s="1">
        <v>4.57</v>
      </c>
      <c r="S44" s="1">
        <v>7.33</v>
      </c>
      <c r="T44" s="2">
        <f t="shared" si="1"/>
        <v>-2.453910273</v>
      </c>
      <c r="U44" s="2">
        <f t="shared" si="2"/>
        <v>-5.443804458</v>
      </c>
      <c r="V44" s="13">
        <f>IF(H44&lt;&gt;"", STANDARDIZE(H44, iDLPats!A$2, iDLPats!A$3), "")</f>
        <v>-0.3695652174</v>
      </c>
      <c r="W44" s="13">
        <f>IF(I44&lt;&gt;"", STANDARDIZE(I44, iDLPats!B$2, iDLPats!B$3), "")</f>
        <v>-1.834285714</v>
      </c>
      <c r="X44" s="13">
        <f>IF(J44&lt;&gt;"", STANDARDIZE(J44, iDLPats!C$2, iDLPats!C$3), "")</f>
        <v>-2.792372881</v>
      </c>
      <c r="Y44" s="13">
        <f>IF(K44&lt;&gt;"", STANDARDIZE(K44, iDLPats!D$2, iDLPats!D$3), "")</f>
        <v>-0.85</v>
      </c>
      <c r="Z44" s="13">
        <f>IF(L44&lt;&gt;"", STANDARDIZE(L44, iDLPats!E$2, iDLPats!E$3), "")</f>
        <v>0.3600746269</v>
      </c>
      <c r="AA44" s="13">
        <f>IF(M44&lt;&gt;"", -STANDARDIZE(M44, iDLPats!F$2, iDLPats!F$3), "")</f>
        <v>0.5555555556</v>
      </c>
      <c r="AB44" s="13">
        <f>IF(N44&lt;&gt;"", -STANDARDIZE(N44, iDLPats!G$2, iDLPats!G$3), "")</f>
        <v>0.9</v>
      </c>
      <c r="AC44" s="13">
        <f>IF(O44&lt;&gt;"", -STANDARDIZE(O44, iDLPats!H$2, iDLPats!H$3), "")</f>
        <v>0.4117647059</v>
      </c>
      <c r="AD44" s="13">
        <f>IF(P44&lt;&gt;"", STANDARDIZE(P44, iDLPats!I$2, iDLPats!I$3), "")</f>
        <v>-0.4475806452</v>
      </c>
      <c r="AE44" s="13">
        <f>IF(Q44&lt;&gt;"", STANDARDIZE(Q44, iDLPats!J$2, iDLPats!J$3), "")</f>
        <v>-1.229129663</v>
      </c>
      <c r="AF44" s="13">
        <f>IF(R44&lt;&gt;"", -STANDARDIZE(R44, iDLPats!K$2, iDLPats!K$3), "")</f>
        <v>0.7647058824</v>
      </c>
      <c r="AG44" s="13">
        <f>IF(S44&lt;&gt;"", -STANDARDIZE(S44, iDLPats!L$2, iDLPats!L$3), "")</f>
        <v>2.076923077</v>
      </c>
    </row>
    <row r="45">
      <c r="A45" s="1" t="s">
        <v>822</v>
      </c>
      <c r="B45" s="1" t="s">
        <v>823</v>
      </c>
      <c r="C45" s="1" t="s">
        <v>739</v>
      </c>
      <c r="E45" s="1" t="s">
        <v>162</v>
      </c>
      <c r="F45" s="1">
        <v>248.0</v>
      </c>
      <c r="G45" s="1">
        <v>7.0</v>
      </c>
      <c r="H45" s="1">
        <v>76.0</v>
      </c>
      <c r="I45" s="1">
        <v>327.0</v>
      </c>
      <c r="J45" s="1">
        <v>34.0</v>
      </c>
      <c r="K45" s="1">
        <v>10.875</v>
      </c>
      <c r="M45" s="1">
        <v>1.81</v>
      </c>
      <c r="N45" s="1">
        <v>3.07</v>
      </c>
      <c r="O45" s="1">
        <v>5.48</v>
      </c>
      <c r="P45" s="1">
        <v>29.0</v>
      </c>
      <c r="Q45" s="1">
        <v>99.0</v>
      </c>
      <c r="R45" s="1">
        <v>5.15</v>
      </c>
      <c r="S45" s="1">
        <v>8.21</v>
      </c>
      <c r="T45" s="2">
        <f t="shared" si="1"/>
        <v>-2.713780358</v>
      </c>
      <c r="U45" s="2">
        <f t="shared" si="2"/>
        <v>2.142638427</v>
      </c>
      <c r="V45" s="13">
        <f>IF(H45&lt;&gt;"", STANDARDIZE(H45, iDLPats!A$2, iDLPats!A$3), "")</f>
        <v>0.4456521739</v>
      </c>
      <c r="W45" s="13">
        <f>IF(I45&lt;&gt;"", STANDARDIZE(I45, iDLPats!B$2, iDLPats!B$3), "")</f>
        <v>1.451428571</v>
      </c>
      <c r="X45" s="13">
        <f>IF(J45&lt;&gt;"", STANDARDIZE(J45, iDLPats!C$2, iDLPats!C$3), "")</f>
        <v>0.4915254237</v>
      </c>
      <c r="Y45" s="13">
        <f>IF(K45&lt;&gt;"", STANDARDIZE(K45, iDLPats!D$2, iDLPats!D$3), "")</f>
        <v>3.316666667</v>
      </c>
      <c r="Z45" s="13" t="str">
        <f>IF(L45&lt;&gt;"", STANDARDIZE(L45, iDLPats!E$2, iDLPats!E$3), "")</f>
        <v/>
      </c>
      <c r="AA45" s="13">
        <f>IF(M45&lt;&gt;"", -STANDARDIZE(M45, iDLPats!F$2, iDLPats!F$3), "")</f>
        <v>-0.4444444444</v>
      </c>
      <c r="AB45" s="13">
        <f>IF(N45&lt;&gt;"", -STANDARDIZE(N45, iDLPats!G$2, iDLPats!G$3), "")</f>
        <v>-0.9</v>
      </c>
      <c r="AC45" s="13">
        <f>IF(O45&lt;&gt;"", -STANDARDIZE(O45, iDLPats!H$2, iDLPats!H$3), "")</f>
        <v>-2</v>
      </c>
      <c r="AD45" s="13">
        <f>IF(P45&lt;&gt;"", STANDARDIZE(P45, iDLPats!I$2, iDLPats!I$3), "")</f>
        <v>-0.2459677419</v>
      </c>
      <c r="AE45" s="13">
        <f>IF(Q45&lt;&gt;"", STANDARDIZE(Q45, iDLPats!J$2, iDLPats!J$3), "")</f>
        <v>-0.8738898757</v>
      </c>
      <c r="AF45" s="13">
        <f>IF(R45&lt;&gt;"", -STANDARDIZE(R45, iDLPats!K$2, iDLPats!K$3), "")</f>
        <v>-2.647058824</v>
      </c>
      <c r="AG45" s="13">
        <f>IF(S45&lt;&gt;"", -STANDARDIZE(S45, iDLPats!L$2, iDLPats!L$3), "")</f>
        <v>-1.307692308</v>
      </c>
    </row>
    <row r="46">
      <c r="A46" s="1" t="s">
        <v>824</v>
      </c>
      <c r="B46" s="1" t="s">
        <v>825</v>
      </c>
      <c r="C46" s="1" t="s">
        <v>739</v>
      </c>
      <c r="D46" s="1" t="s">
        <v>740</v>
      </c>
      <c r="E46" s="1" t="s">
        <v>826</v>
      </c>
      <c r="F46" s="1">
        <v>9999.0</v>
      </c>
      <c r="H46" s="1">
        <v>76.625</v>
      </c>
      <c r="I46" s="1">
        <v>287.0</v>
      </c>
      <c r="J46" s="1">
        <v>33.5</v>
      </c>
      <c r="K46" s="1">
        <v>8.875</v>
      </c>
      <c r="L46" s="1">
        <v>20.0</v>
      </c>
      <c r="M46" s="1">
        <v>1.71</v>
      </c>
      <c r="N46" s="1">
        <v>2.96</v>
      </c>
      <c r="O46" s="1">
        <v>5.07</v>
      </c>
      <c r="P46" s="1">
        <v>32.5</v>
      </c>
      <c r="Q46" s="1">
        <v>109.0</v>
      </c>
      <c r="R46" s="1">
        <v>4.83</v>
      </c>
      <c r="S46" s="1">
        <v>8.01</v>
      </c>
      <c r="T46" s="2">
        <f t="shared" si="1"/>
        <v>-2.80559152</v>
      </c>
      <c r="U46" s="2">
        <f t="shared" si="2"/>
        <v>0.6127309921</v>
      </c>
      <c r="V46" s="13">
        <f>IF(H46&lt;&gt;"", STANDARDIZE(H46, iDLPats!A$2, iDLPats!A$3), "")</f>
        <v>0.785326087</v>
      </c>
      <c r="W46" s="13">
        <f>IF(I46&lt;&gt;"", STANDARDIZE(I46, iDLPats!B$2, iDLPats!B$3), "")</f>
        <v>-1.405714286</v>
      </c>
      <c r="X46" s="13">
        <f>IF(J46&lt;&gt;"", STANDARDIZE(J46, iDLPats!C$2, iDLPats!C$3), "")</f>
        <v>0.06779661017</v>
      </c>
      <c r="Y46" s="13">
        <f>IF(K46&lt;&gt;"", STANDARDIZE(K46, iDLPats!D$2, iDLPats!D$3), "")</f>
        <v>-3.35</v>
      </c>
      <c r="Z46" s="13">
        <f>IF(L46&lt;&gt;"", STANDARDIZE(L46, iDLPats!E$2, iDLPats!E$3), "")</f>
        <v>-0.9458955224</v>
      </c>
      <c r="AA46" s="13">
        <f>IF(M46&lt;&gt;"", -STANDARDIZE(M46, iDLPats!F$2, iDLPats!F$3), "")</f>
        <v>0.6666666667</v>
      </c>
      <c r="AB46" s="13">
        <f>IF(N46&lt;&gt;"", -STANDARDIZE(N46, iDLPats!G$2, iDLPats!G$3), "")</f>
        <v>0.2</v>
      </c>
      <c r="AC46" s="13">
        <f>IF(O46&lt;&gt;"", -STANDARDIZE(O46, iDLPats!H$2, iDLPats!H$3), "")</f>
        <v>0.4117647059</v>
      </c>
      <c r="AD46" s="13">
        <f>IF(P46&lt;&gt;"", STANDARDIZE(P46, iDLPats!I$2, iDLPats!I$3), "")</f>
        <v>1.165322581</v>
      </c>
      <c r="AE46" s="13">
        <f>IF(Q46&lt;&gt;"", STANDARDIZE(Q46, iDLPats!J$2, iDLPats!J$3), "")</f>
        <v>0.9023090586</v>
      </c>
      <c r="AF46" s="13">
        <f>IF(R46&lt;&gt;"", -STANDARDIZE(R46, iDLPats!K$2, iDLPats!K$3), "")</f>
        <v>-0.7647058824</v>
      </c>
      <c r="AG46" s="13">
        <f>IF(S46&lt;&gt;"", -STANDARDIZE(S46, iDLPats!L$2, iDLPats!L$3), "")</f>
        <v>-0.5384615385</v>
      </c>
    </row>
    <row r="47">
      <c r="A47" s="15" t="s">
        <v>827</v>
      </c>
      <c r="B47" s="15" t="s">
        <v>828</v>
      </c>
      <c r="C47" s="15" t="s">
        <v>740</v>
      </c>
      <c r="D47" s="15" t="s">
        <v>739</v>
      </c>
      <c r="E47" s="15" t="s">
        <v>319</v>
      </c>
      <c r="F47" s="1">
        <v>689.0</v>
      </c>
      <c r="H47" s="16">
        <v>74.125</v>
      </c>
      <c r="I47" s="10">
        <v>275.0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2">
        <f t="shared" si="1"/>
        <v>-2.836226708</v>
      </c>
      <c r="U47" s="2">
        <f t="shared" si="2"/>
        <v>-2.836226708</v>
      </c>
      <c r="V47" s="13">
        <f>IF(H47&lt;&gt;"", STANDARDIZE(H47, iDLPats!A$2, iDLPats!A$3), "")</f>
        <v>-0.5733695652</v>
      </c>
      <c r="W47" s="13">
        <f>IF(I47&lt;&gt;"", STANDARDIZE(I47, iDLPats!B$2, iDLPats!B$3), "")</f>
        <v>-2.262857143</v>
      </c>
      <c r="X47" s="13" t="str">
        <f>IF(J47&lt;&gt;"", STANDARDIZE(J47, iDLPats!C$2, iDLPats!C$3), "")</f>
        <v/>
      </c>
      <c r="Y47" s="13" t="str">
        <f>IF(K47&lt;&gt;"", STANDARDIZE(K47, iDLPats!D$2, iDLPats!D$3), "")</f>
        <v/>
      </c>
      <c r="Z47" s="13" t="str">
        <f>IF(L47&lt;&gt;"", STANDARDIZE(L47, iDLPats!E$2, iDLPats!E$3), "")</f>
        <v/>
      </c>
      <c r="AA47" s="13" t="str">
        <f>IF(M47&lt;&gt;"", -STANDARDIZE(M47, iDLPats!F$2, iDLPats!F$3), "")</f>
        <v/>
      </c>
      <c r="AB47" s="13" t="str">
        <f>IF(N47&lt;&gt;"", -STANDARDIZE(N47, iDLPats!G$2, iDLPats!G$3), "")</f>
        <v/>
      </c>
      <c r="AC47" s="13" t="str">
        <f>IF(O47&lt;&gt;"", -STANDARDIZE(O47, iDLPats!H$2, iDLPats!H$3), "")</f>
        <v/>
      </c>
      <c r="AD47" s="13" t="str">
        <f>IF(P47&lt;&gt;"", STANDARDIZE(P47, iDLPats!I$2, iDLPats!I$3), "")</f>
        <v/>
      </c>
      <c r="AE47" s="13" t="str">
        <f>IF(Q47&lt;&gt;"", STANDARDIZE(Q47, iDLPats!J$2, iDLPats!J$3), "")</f>
        <v/>
      </c>
      <c r="AF47" s="13" t="str">
        <f>IF(R47&lt;&gt;"", -STANDARDIZE(R47, iDLPats!K$2, iDLPats!K$3), "")</f>
        <v/>
      </c>
      <c r="AG47" s="13" t="str">
        <f>IF(S47&lt;&gt;"", -STANDARDIZE(S47, iDLPats!L$2, iDLPats!L$3), "")</f>
        <v/>
      </c>
    </row>
    <row r="48">
      <c r="A48" s="1" t="s">
        <v>829</v>
      </c>
      <c r="B48" s="1" t="s">
        <v>830</v>
      </c>
      <c r="C48" s="1" t="s">
        <v>739</v>
      </c>
      <c r="D48" s="1" t="s">
        <v>740</v>
      </c>
      <c r="E48" s="1" t="s">
        <v>88</v>
      </c>
      <c r="F48" s="1">
        <v>474.0</v>
      </c>
      <c r="H48" s="1">
        <v>74.875</v>
      </c>
      <c r="I48" s="1">
        <v>304.0</v>
      </c>
      <c r="J48" s="1">
        <v>31.5</v>
      </c>
      <c r="K48" s="1">
        <v>9.25</v>
      </c>
      <c r="L48" s="1">
        <v>27.0</v>
      </c>
      <c r="M48" s="1">
        <v>1.77</v>
      </c>
      <c r="N48" s="1">
        <v>2.98</v>
      </c>
      <c r="O48" s="1">
        <v>5.07</v>
      </c>
      <c r="P48" s="1">
        <v>30.0</v>
      </c>
      <c r="Q48" s="1">
        <v>101.0</v>
      </c>
      <c r="R48" s="1">
        <v>4.72</v>
      </c>
      <c r="S48" s="1">
        <v>7.63</v>
      </c>
      <c r="T48" s="2">
        <f t="shared" si="1"/>
        <v>-2.868430912</v>
      </c>
      <c r="U48" s="2">
        <f t="shared" si="2"/>
        <v>-1.827050021</v>
      </c>
      <c r="V48" s="13">
        <f>IF(H48&lt;&gt;"", STANDARDIZE(H48, iDLPats!A$2, iDLPats!A$3), "")</f>
        <v>-0.1657608696</v>
      </c>
      <c r="W48" s="13">
        <f>IF(I48&lt;&gt;"", STANDARDIZE(I48, iDLPats!B$2, iDLPats!B$3), "")</f>
        <v>-0.1914285714</v>
      </c>
      <c r="X48" s="13">
        <f>IF(J48&lt;&gt;"", STANDARDIZE(J48, iDLPats!C$2, iDLPats!C$3), "")</f>
        <v>-1.627118644</v>
      </c>
      <c r="Y48" s="13">
        <f>IF(K48&lt;&gt;"", STANDARDIZE(K48, iDLPats!D$2, iDLPats!D$3), "")</f>
        <v>-2.1</v>
      </c>
      <c r="Z48" s="13">
        <f>IF(L48&lt;&gt;"", STANDARDIZE(L48, iDLPats!E$2, iDLPats!E$3), "")</f>
        <v>0.3600746269</v>
      </c>
      <c r="AA48" s="13">
        <f>IF(M48&lt;&gt;"", -STANDARDIZE(M48, iDLPats!F$2, iDLPats!F$3), "")</f>
        <v>0</v>
      </c>
      <c r="AB48" s="13">
        <f>IF(N48&lt;&gt;"", -STANDARDIZE(N48, iDLPats!G$2, iDLPats!G$3), "")</f>
        <v>0</v>
      </c>
      <c r="AC48" s="13">
        <f>IF(O48&lt;&gt;"", -STANDARDIZE(O48, iDLPats!H$2, iDLPats!H$3), "")</f>
        <v>0.4117647059</v>
      </c>
      <c r="AD48" s="13">
        <f>IF(P48&lt;&gt;"", STANDARDIZE(P48, iDLPats!I$2, iDLPats!I$3), "")</f>
        <v>0.1572580645</v>
      </c>
      <c r="AE48" s="13">
        <f>IF(Q48&lt;&gt;"", STANDARDIZE(Q48, iDLPats!J$2, iDLPats!J$3), "")</f>
        <v>-0.5186500888</v>
      </c>
      <c r="AF48" s="13">
        <f>IF(R48&lt;&gt;"", -STANDARDIZE(R48, iDLPats!K$2, iDLPats!K$3), "")</f>
        <v>-0.1176470588</v>
      </c>
      <c r="AG48" s="13">
        <f>IF(S48&lt;&gt;"", -STANDARDIZE(S48, iDLPats!L$2, iDLPats!L$3), "")</f>
        <v>0.9230769231</v>
      </c>
    </row>
    <row r="49">
      <c r="A49" s="1" t="s">
        <v>831</v>
      </c>
      <c r="B49" s="1" t="s">
        <v>832</v>
      </c>
      <c r="C49" s="1" t="s">
        <v>739</v>
      </c>
      <c r="E49" s="1" t="s">
        <v>378</v>
      </c>
      <c r="F49" s="1">
        <v>660.0</v>
      </c>
      <c r="H49" s="1">
        <v>72.625</v>
      </c>
      <c r="I49" s="1">
        <v>283.0</v>
      </c>
      <c r="T49" s="2">
        <f t="shared" si="1"/>
        <v>-3.080015528</v>
      </c>
      <c r="U49" s="2">
        <f t="shared" si="2"/>
        <v>-3.080015528</v>
      </c>
      <c r="V49" s="13">
        <f>IF(H49&lt;&gt;"", STANDARDIZE(H49, iDLPats!A$2, iDLPats!A$3), "")</f>
        <v>-1.388586957</v>
      </c>
      <c r="W49" s="13">
        <f>IF(I49&lt;&gt;"", STANDARDIZE(I49, iDLPats!B$2, iDLPats!B$3), "")</f>
        <v>-1.691428571</v>
      </c>
      <c r="X49" s="13" t="str">
        <f>IF(J49&lt;&gt;"", STANDARDIZE(J49, iDLPats!C$2, iDLPats!C$3), "")</f>
        <v/>
      </c>
      <c r="Y49" s="13" t="str">
        <f>IF(K49&lt;&gt;"", STANDARDIZE(K49, iDLPats!D$2, iDLPats!D$3), "")</f>
        <v/>
      </c>
      <c r="Z49" s="13" t="str">
        <f>IF(L49&lt;&gt;"", STANDARDIZE(L49, iDLPats!E$2, iDLPats!E$3), "")</f>
        <v/>
      </c>
      <c r="AA49" s="13" t="str">
        <f>IF(M49&lt;&gt;"", -STANDARDIZE(M49, iDLPats!F$2, iDLPats!F$3), "")</f>
        <v/>
      </c>
      <c r="AB49" s="13" t="str">
        <f>IF(N49&lt;&gt;"", -STANDARDIZE(N49, iDLPats!G$2, iDLPats!G$3), "")</f>
        <v/>
      </c>
      <c r="AC49" s="13" t="str">
        <f>IF(O49&lt;&gt;"", -STANDARDIZE(O49, iDLPats!H$2, iDLPats!H$3), "")</f>
        <v/>
      </c>
      <c r="AD49" s="13" t="str">
        <f>IF(P49&lt;&gt;"", STANDARDIZE(P49, iDLPats!I$2, iDLPats!I$3), "")</f>
        <v/>
      </c>
      <c r="AE49" s="13" t="str">
        <f>IF(Q49&lt;&gt;"", STANDARDIZE(Q49, iDLPats!J$2, iDLPats!J$3), "")</f>
        <v/>
      </c>
      <c r="AF49" s="13" t="str">
        <f>IF(R49&lt;&gt;"", -STANDARDIZE(R49, iDLPats!K$2, iDLPats!K$3), "")</f>
        <v/>
      </c>
      <c r="AG49" s="13" t="str">
        <f>IF(S49&lt;&gt;"", -STANDARDIZE(S49, iDLPats!L$2, iDLPats!L$3), "")</f>
        <v/>
      </c>
    </row>
    <row r="50">
      <c r="A50" s="15" t="s">
        <v>325</v>
      </c>
      <c r="B50" s="15" t="s">
        <v>833</v>
      </c>
      <c r="C50" s="15" t="s">
        <v>740</v>
      </c>
      <c r="D50" s="15" t="s">
        <v>739</v>
      </c>
      <c r="E50" s="15" t="s">
        <v>293</v>
      </c>
      <c r="F50" s="1">
        <v>486.0</v>
      </c>
      <c r="H50" s="16">
        <v>75.5</v>
      </c>
      <c r="I50" s="10">
        <v>277.0</v>
      </c>
      <c r="J50" s="16">
        <v>32.375</v>
      </c>
      <c r="K50" s="16">
        <v>9.75</v>
      </c>
      <c r="L50" s="15"/>
      <c r="M50" s="15"/>
      <c r="N50" s="15"/>
      <c r="O50" s="15"/>
      <c r="P50" s="15"/>
      <c r="Q50" s="15"/>
      <c r="R50" s="15"/>
      <c r="S50" s="15"/>
      <c r="T50" s="2">
        <f t="shared" si="1"/>
        <v>-3.26501351</v>
      </c>
      <c r="U50" s="2">
        <f t="shared" si="2"/>
        <v>-2.831680177</v>
      </c>
      <c r="V50" s="13">
        <f>IF(H50&lt;&gt;"", STANDARDIZE(H50, iDLPats!A$2, iDLPats!A$3), "")</f>
        <v>0.1739130435</v>
      </c>
      <c r="W50" s="13">
        <f>IF(I50&lt;&gt;"", STANDARDIZE(I50, iDLPats!B$2, iDLPats!B$3), "")</f>
        <v>-2.12</v>
      </c>
      <c r="X50" s="13">
        <f>IF(J50&lt;&gt;"", STANDARDIZE(J50, iDLPats!C$2, iDLPats!C$3), "")</f>
        <v>-0.8855932203</v>
      </c>
      <c r="Y50" s="13">
        <f>IF(K50&lt;&gt;"", STANDARDIZE(K50, iDLPats!D$2, iDLPats!D$3), "")</f>
        <v>-0.4333333333</v>
      </c>
      <c r="Z50" s="13" t="str">
        <f>IF(L50&lt;&gt;"", STANDARDIZE(L50, iDLPats!E$2, iDLPats!E$3), "")</f>
        <v/>
      </c>
      <c r="AA50" s="13" t="str">
        <f>IF(M50&lt;&gt;"", -STANDARDIZE(M50, iDLPats!F$2, iDLPats!F$3), "")</f>
        <v/>
      </c>
      <c r="AB50" s="13" t="str">
        <f>IF(N50&lt;&gt;"", -STANDARDIZE(N50, iDLPats!G$2, iDLPats!G$3), "")</f>
        <v/>
      </c>
      <c r="AC50" s="13" t="str">
        <f>IF(O50&lt;&gt;"", -STANDARDIZE(O50, iDLPats!H$2, iDLPats!H$3), "")</f>
        <v/>
      </c>
      <c r="AD50" s="13" t="str">
        <f>IF(P50&lt;&gt;"", STANDARDIZE(P50, iDLPats!I$2, iDLPats!I$3), "")</f>
        <v/>
      </c>
      <c r="AE50" s="13" t="str">
        <f>IF(Q50&lt;&gt;"", STANDARDIZE(Q50, iDLPats!J$2, iDLPats!J$3), "")</f>
        <v/>
      </c>
      <c r="AF50" s="13" t="str">
        <f>IF(R50&lt;&gt;"", -STANDARDIZE(R50, iDLPats!K$2, iDLPats!K$3), "")</f>
        <v/>
      </c>
      <c r="AG50" s="13" t="str">
        <f>IF(S50&lt;&gt;"", -STANDARDIZE(S50, iDLPats!L$2, iDLPats!L$3), "")</f>
        <v/>
      </c>
    </row>
    <row r="51">
      <c r="A51" s="1" t="s">
        <v>458</v>
      </c>
      <c r="B51" s="1" t="s">
        <v>834</v>
      </c>
      <c r="C51" s="1" t="s">
        <v>739</v>
      </c>
      <c r="E51" s="1" t="s">
        <v>277</v>
      </c>
      <c r="F51" s="1">
        <v>421.0</v>
      </c>
      <c r="H51" s="1">
        <v>75.0</v>
      </c>
      <c r="I51" s="1">
        <v>304.0</v>
      </c>
      <c r="J51" s="1">
        <v>32.5</v>
      </c>
      <c r="K51" s="1">
        <v>9.375</v>
      </c>
      <c r="L51" s="1">
        <v>25.0</v>
      </c>
      <c r="M51" s="1">
        <v>1.8</v>
      </c>
      <c r="N51" s="1">
        <v>3.03</v>
      </c>
      <c r="O51" s="1">
        <v>5.33</v>
      </c>
      <c r="P51" s="1">
        <v>29.0</v>
      </c>
      <c r="Q51" s="1">
        <v>104.0</v>
      </c>
      <c r="R51" s="1">
        <v>4.62</v>
      </c>
      <c r="S51" s="1">
        <v>7.57</v>
      </c>
      <c r="T51" s="2">
        <f t="shared" si="1"/>
        <v>-3.323612864</v>
      </c>
      <c r="U51" s="2">
        <f t="shared" si="2"/>
        <v>-1.314883417</v>
      </c>
      <c r="V51" s="13">
        <f>IF(H51&lt;&gt;"", STANDARDIZE(H51, iDLPats!A$2, iDLPats!A$3), "")</f>
        <v>-0.09782608696</v>
      </c>
      <c r="W51" s="13">
        <f>IF(I51&lt;&gt;"", STANDARDIZE(I51, iDLPats!B$2, iDLPats!B$3), "")</f>
        <v>-0.1914285714</v>
      </c>
      <c r="X51" s="13">
        <f>IF(J51&lt;&gt;"", STANDARDIZE(J51, iDLPats!C$2, iDLPats!C$3), "")</f>
        <v>-0.7796610169</v>
      </c>
      <c r="Y51" s="13">
        <f>IF(K51&lt;&gt;"", STANDARDIZE(K51, iDLPats!D$2, iDLPats!D$3), "")</f>
        <v>-1.683333333</v>
      </c>
      <c r="Z51" s="13">
        <f>IF(L51&lt;&gt;"", STANDARDIZE(L51, iDLPats!E$2, iDLPats!E$3), "")</f>
        <v>-0.01305970149</v>
      </c>
      <c r="AA51" s="13">
        <f>IF(M51&lt;&gt;"", -STANDARDIZE(M51, iDLPats!F$2, iDLPats!F$3), "")</f>
        <v>-0.3333333333</v>
      </c>
      <c r="AB51" s="13">
        <f>IF(N51&lt;&gt;"", -STANDARDIZE(N51, iDLPats!G$2, iDLPats!G$3), "")</f>
        <v>-0.5</v>
      </c>
      <c r="AC51" s="13">
        <f>IF(O51&lt;&gt;"", -STANDARDIZE(O51, iDLPats!H$2, iDLPats!H$3), "")</f>
        <v>-1.117647059</v>
      </c>
      <c r="AD51" s="13">
        <f>IF(P51&lt;&gt;"", STANDARDIZE(P51, iDLPats!I$2, iDLPats!I$3), "")</f>
        <v>-0.2459677419</v>
      </c>
      <c r="AE51" s="13">
        <f>IF(Q51&lt;&gt;"", STANDARDIZE(Q51, iDLPats!J$2, iDLPats!J$3), "")</f>
        <v>0.01420959147</v>
      </c>
      <c r="AF51" s="13">
        <f>IF(R51&lt;&gt;"", -STANDARDIZE(R51, iDLPats!K$2, iDLPats!K$3), "")</f>
        <v>0.4705882353</v>
      </c>
      <c r="AG51" s="13">
        <f>IF(S51&lt;&gt;"", -STANDARDIZE(S51, iDLPats!L$2, iDLPats!L$3), "")</f>
        <v>1.153846154</v>
      </c>
    </row>
    <row r="52">
      <c r="A52" s="1" t="s">
        <v>835</v>
      </c>
      <c r="B52" s="1" t="s">
        <v>836</v>
      </c>
      <c r="C52" s="1" t="s">
        <v>739</v>
      </c>
      <c r="E52" s="1" t="s">
        <v>319</v>
      </c>
      <c r="F52" s="1">
        <v>659.0</v>
      </c>
      <c r="H52" s="1">
        <v>72.25</v>
      </c>
      <c r="I52" s="1">
        <v>280.0</v>
      </c>
      <c r="T52" s="2">
        <f t="shared" si="1"/>
        <v>-3.49810559</v>
      </c>
      <c r="U52" s="2">
        <f t="shared" si="2"/>
        <v>-3.49810559</v>
      </c>
      <c r="V52" s="13">
        <f>IF(H52&lt;&gt;"", STANDARDIZE(H52, iDLPats!A$2, iDLPats!A$3), "")</f>
        <v>-1.592391304</v>
      </c>
      <c r="W52" s="13">
        <f>IF(I52&lt;&gt;"", STANDARDIZE(I52, iDLPats!B$2, iDLPats!B$3), "")</f>
        <v>-1.905714286</v>
      </c>
      <c r="X52" s="13" t="str">
        <f>IF(J52&lt;&gt;"", STANDARDIZE(J52, iDLPats!C$2, iDLPats!C$3), "")</f>
        <v/>
      </c>
      <c r="Y52" s="13" t="str">
        <f>IF(K52&lt;&gt;"", STANDARDIZE(K52, iDLPats!D$2, iDLPats!D$3), "")</f>
        <v/>
      </c>
      <c r="Z52" s="13" t="str">
        <f>IF(L52&lt;&gt;"", STANDARDIZE(L52, iDLPats!E$2, iDLPats!E$3), "")</f>
        <v/>
      </c>
      <c r="AA52" s="13" t="str">
        <f>IF(M52&lt;&gt;"", -STANDARDIZE(M52, iDLPats!F$2, iDLPats!F$3), "")</f>
        <v/>
      </c>
      <c r="AB52" s="13" t="str">
        <f>IF(N52&lt;&gt;"", -STANDARDIZE(N52, iDLPats!G$2, iDLPats!G$3), "")</f>
        <v/>
      </c>
      <c r="AC52" s="13" t="str">
        <f>IF(O52&lt;&gt;"", -STANDARDIZE(O52, iDLPats!H$2, iDLPats!H$3), "")</f>
        <v/>
      </c>
      <c r="AD52" s="13" t="str">
        <f>IF(P52&lt;&gt;"", STANDARDIZE(P52, iDLPats!I$2, iDLPats!I$3), "")</f>
        <v/>
      </c>
      <c r="AE52" s="13" t="str">
        <f>IF(Q52&lt;&gt;"", STANDARDIZE(Q52, iDLPats!J$2, iDLPats!J$3), "")</f>
        <v/>
      </c>
      <c r="AF52" s="13" t="str">
        <f>IF(R52&lt;&gt;"", -STANDARDIZE(R52, iDLPats!K$2, iDLPats!K$3), "")</f>
        <v/>
      </c>
      <c r="AG52" s="13" t="str">
        <f>IF(S52&lt;&gt;"", -STANDARDIZE(S52, iDLPats!L$2, iDLPats!L$3), "")</f>
        <v/>
      </c>
    </row>
    <row r="53">
      <c r="A53" s="1" t="s">
        <v>837</v>
      </c>
      <c r="B53" s="1" t="s">
        <v>479</v>
      </c>
      <c r="C53" s="1" t="s">
        <v>739</v>
      </c>
      <c r="E53" s="1" t="s">
        <v>838</v>
      </c>
      <c r="F53" s="1">
        <v>679.0</v>
      </c>
      <c r="H53" s="1">
        <v>72.375</v>
      </c>
      <c r="I53" s="1">
        <v>302.0</v>
      </c>
      <c r="J53" s="1">
        <v>31.75</v>
      </c>
      <c r="K53" s="1">
        <v>9.625</v>
      </c>
      <c r="T53" s="2">
        <f t="shared" si="1"/>
        <v>-4.123996473</v>
      </c>
      <c r="U53" s="2">
        <f t="shared" si="2"/>
        <v>-3.273996473</v>
      </c>
      <c r="V53" s="13">
        <f>IF(H53&lt;&gt;"", STANDARDIZE(H53, iDLPats!A$2, iDLPats!A$3), "")</f>
        <v>-1.524456522</v>
      </c>
      <c r="W53" s="13">
        <f>IF(I53&lt;&gt;"", STANDARDIZE(I53, iDLPats!B$2, iDLPats!B$3), "")</f>
        <v>-0.3342857143</v>
      </c>
      <c r="X53" s="13">
        <f>IF(J53&lt;&gt;"", STANDARDIZE(J53, iDLPats!C$2, iDLPats!C$3), "")</f>
        <v>-1.415254237</v>
      </c>
      <c r="Y53" s="13">
        <f>IF(K53&lt;&gt;"", STANDARDIZE(K53, iDLPats!D$2, iDLPats!D$3), "")</f>
        <v>-0.85</v>
      </c>
      <c r="Z53" s="13" t="str">
        <f>IF(L53&lt;&gt;"", STANDARDIZE(L53, iDLPats!E$2, iDLPats!E$3), "")</f>
        <v/>
      </c>
      <c r="AA53" s="13" t="str">
        <f>IF(M53&lt;&gt;"", -STANDARDIZE(M53, iDLPats!F$2, iDLPats!F$3), "")</f>
        <v/>
      </c>
      <c r="AB53" s="13" t="str">
        <f>IF(N53&lt;&gt;"", -STANDARDIZE(N53, iDLPats!G$2, iDLPats!G$3), "")</f>
        <v/>
      </c>
      <c r="AC53" s="13" t="str">
        <f>IF(O53&lt;&gt;"", -STANDARDIZE(O53, iDLPats!H$2, iDLPats!H$3), "")</f>
        <v/>
      </c>
      <c r="AD53" s="13" t="str">
        <f>IF(P53&lt;&gt;"", STANDARDIZE(P53, iDLPats!I$2, iDLPats!I$3), "")</f>
        <v/>
      </c>
      <c r="AE53" s="13" t="str">
        <f>IF(Q53&lt;&gt;"", STANDARDIZE(Q53, iDLPats!J$2, iDLPats!J$3), "")</f>
        <v/>
      </c>
      <c r="AF53" s="13" t="str">
        <f>IF(R53&lt;&gt;"", -STANDARDIZE(R53, iDLPats!K$2, iDLPats!K$3), "")</f>
        <v/>
      </c>
      <c r="AG53" s="13" t="str">
        <f>IF(S53&lt;&gt;"", -STANDARDIZE(S53, iDLPats!L$2, iDLPats!L$3), "")</f>
        <v/>
      </c>
    </row>
    <row r="54">
      <c r="A54" s="1" t="s">
        <v>288</v>
      </c>
      <c r="B54" s="1" t="s">
        <v>839</v>
      </c>
      <c r="C54" s="1" t="s">
        <v>739</v>
      </c>
      <c r="D54" s="1" t="s">
        <v>740</v>
      </c>
      <c r="E54" s="1" t="s">
        <v>48</v>
      </c>
      <c r="F54" s="1">
        <v>653.0</v>
      </c>
      <c r="H54" s="1">
        <v>74.875</v>
      </c>
      <c r="I54" s="1">
        <v>286.0</v>
      </c>
      <c r="J54" s="1">
        <v>32.875</v>
      </c>
      <c r="K54" s="1">
        <v>10.0</v>
      </c>
      <c r="L54" s="1">
        <v>19.0</v>
      </c>
      <c r="M54" s="1">
        <v>1.75</v>
      </c>
      <c r="N54" s="1">
        <v>3.01</v>
      </c>
      <c r="O54" s="1">
        <v>5.18</v>
      </c>
      <c r="P54" s="1">
        <v>25.5</v>
      </c>
      <c r="Q54" s="1">
        <v>102.0</v>
      </c>
      <c r="R54" s="1">
        <v>4.7</v>
      </c>
      <c r="S54" s="1">
        <v>7.62</v>
      </c>
      <c r="T54" s="2">
        <f t="shared" si="1"/>
        <v>-4.187052514</v>
      </c>
      <c r="U54" s="2">
        <f t="shared" si="2"/>
        <v>-3.762026198</v>
      </c>
      <c r="V54" s="13">
        <f>IF(H54&lt;&gt;"", STANDARDIZE(H54, iDLPats!A$2, iDLPats!A$3), "")</f>
        <v>-0.1657608696</v>
      </c>
      <c r="W54" s="13">
        <f>IF(I54&lt;&gt;"", STANDARDIZE(I54, iDLPats!B$2, iDLPats!B$3), "")</f>
        <v>-1.477142857</v>
      </c>
      <c r="X54" s="13">
        <f>IF(J54&lt;&gt;"", STANDARDIZE(J54, iDLPats!C$2, iDLPats!C$3), "")</f>
        <v>-0.4618644068</v>
      </c>
      <c r="Y54" s="13">
        <f>IF(K54&lt;&gt;"", STANDARDIZE(K54, iDLPats!D$2, iDLPats!D$3), "")</f>
        <v>0.4</v>
      </c>
      <c r="Z54" s="13">
        <f>IF(L54&lt;&gt;"", STANDARDIZE(L54, iDLPats!E$2, iDLPats!E$3), "")</f>
        <v>-1.132462687</v>
      </c>
      <c r="AA54" s="13">
        <f>IF(M54&lt;&gt;"", -STANDARDIZE(M54, iDLPats!F$2, iDLPats!F$3), "")</f>
        <v>0.2222222222</v>
      </c>
      <c r="AB54" s="13">
        <f>IF(N54&lt;&gt;"", -STANDARDIZE(N54, iDLPats!G$2, iDLPats!G$3), "")</f>
        <v>-0.3</v>
      </c>
      <c r="AC54" s="13">
        <f>IF(O54&lt;&gt;"", -STANDARDIZE(O54, iDLPats!H$2, iDLPats!H$3), "")</f>
        <v>-0.2352941176</v>
      </c>
      <c r="AD54" s="13">
        <f>IF(P54&lt;&gt;"", STANDARDIZE(P54, iDLPats!I$2, iDLPats!I$3), "")</f>
        <v>-1.657258065</v>
      </c>
      <c r="AE54" s="13">
        <f>IF(Q54&lt;&gt;"", STANDARDIZE(Q54, iDLPats!J$2, iDLPats!J$3), "")</f>
        <v>-0.3410301954</v>
      </c>
      <c r="AF54" s="13">
        <f>IF(R54&lt;&gt;"", -STANDARDIZE(R54, iDLPats!K$2, iDLPats!K$3), "")</f>
        <v>0</v>
      </c>
      <c r="AG54" s="13">
        <f>IF(S54&lt;&gt;"", -STANDARDIZE(S54, iDLPats!L$2, iDLPats!L$3), "")</f>
        <v>0.9615384615</v>
      </c>
    </row>
    <row r="55">
      <c r="A55" s="1" t="s">
        <v>840</v>
      </c>
      <c r="B55" s="1" t="s">
        <v>841</v>
      </c>
      <c r="C55" s="1" t="s">
        <v>739</v>
      </c>
      <c r="E55" s="1" t="s">
        <v>483</v>
      </c>
      <c r="F55" s="1">
        <v>251.0</v>
      </c>
      <c r="G55" s="1">
        <v>7.0</v>
      </c>
      <c r="H55" s="1">
        <v>72.0</v>
      </c>
      <c r="I55" s="1">
        <v>311.0</v>
      </c>
      <c r="J55" s="1">
        <v>31.375</v>
      </c>
      <c r="K55" s="1">
        <v>9.375</v>
      </c>
      <c r="L55" s="1">
        <v>23.0</v>
      </c>
      <c r="T55" s="2">
        <f t="shared" si="1"/>
        <v>-5.222267652</v>
      </c>
      <c r="U55" s="2">
        <f t="shared" si="2"/>
        <v>-3.152740288</v>
      </c>
      <c r="V55" s="13">
        <f>IF(H55&lt;&gt;"", STANDARDIZE(H55, iDLPats!A$2, iDLPats!A$3), "")</f>
        <v>-1.72826087</v>
      </c>
      <c r="W55" s="13">
        <f>IF(I55&lt;&gt;"", STANDARDIZE(I55, iDLPats!B$2, iDLPats!B$3), "")</f>
        <v>0.3085714286</v>
      </c>
      <c r="X55" s="13">
        <f>IF(J55&lt;&gt;"", STANDARDIZE(J55, iDLPats!C$2, iDLPats!C$3), "")</f>
        <v>-1.733050847</v>
      </c>
      <c r="Y55" s="13">
        <f>IF(K55&lt;&gt;"", STANDARDIZE(K55, iDLPats!D$2, iDLPats!D$3), "")</f>
        <v>-1.683333333</v>
      </c>
      <c r="Z55" s="13">
        <f>IF(L55&lt;&gt;"", STANDARDIZE(L55, iDLPats!E$2, iDLPats!E$3), "")</f>
        <v>-0.3861940299</v>
      </c>
      <c r="AA55" s="13" t="str">
        <f>IF(M55&lt;&gt;"", -STANDARDIZE(M55, iDLPats!F$2, iDLPats!F$3), "")</f>
        <v/>
      </c>
      <c r="AB55" s="13" t="str">
        <f>IF(N55&lt;&gt;"", -STANDARDIZE(N55, iDLPats!G$2, iDLPats!G$3), "")</f>
        <v/>
      </c>
      <c r="AC55" s="13" t="str">
        <f>IF(O55&lt;&gt;"", -STANDARDIZE(O55, iDLPats!H$2, iDLPats!H$3), "")</f>
        <v/>
      </c>
      <c r="AD55" s="13" t="str">
        <f>IF(P55&lt;&gt;"", STANDARDIZE(P55, iDLPats!I$2, iDLPats!I$3), "")</f>
        <v/>
      </c>
      <c r="AE55" s="13" t="str">
        <f>IF(Q55&lt;&gt;"", STANDARDIZE(Q55, iDLPats!J$2, iDLPats!J$3), "")</f>
        <v/>
      </c>
      <c r="AF55" s="13" t="str">
        <f>IF(R55&lt;&gt;"", -STANDARDIZE(R55, iDLPats!K$2, iDLPats!K$3), "")</f>
        <v/>
      </c>
      <c r="AG55" s="13" t="str">
        <f>IF(S55&lt;&gt;"", -STANDARDIZE(S55, iDLPats!L$2, iDLPats!L$3), "")</f>
        <v/>
      </c>
    </row>
    <row r="56">
      <c r="A56" s="1" t="s">
        <v>842</v>
      </c>
      <c r="B56" s="1" t="s">
        <v>843</v>
      </c>
      <c r="C56" s="1" t="s">
        <v>739</v>
      </c>
      <c r="E56" s="1" t="s">
        <v>210</v>
      </c>
      <c r="F56" s="1">
        <v>90.0</v>
      </c>
      <c r="G56" s="14">
        <v>3.0</v>
      </c>
      <c r="H56" s="1">
        <v>74.125</v>
      </c>
      <c r="I56" s="1">
        <v>350.0</v>
      </c>
      <c r="J56" s="1">
        <v>33.625</v>
      </c>
      <c r="K56" s="1">
        <v>10.25</v>
      </c>
      <c r="M56" s="1">
        <v>1.9</v>
      </c>
      <c r="N56" s="1">
        <v>3.13</v>
      </c>
      <c r="O56" s="1">
        <v>5.41</v>
      </c>
      <c r="P56" s="1">
        <v>28.5</v>
      </c>
      <c r="Q56" s="1">
        <v>97.0</v>
      </c>
      <c r="R56" s="1">
        <v>5.08</v>
      </c>
      <c r="S56" s="1">
        <v>8.15</v>
      </c>
      <c r="T56" s="2">
        <f t="shared" si="1"/>
        <v>-5.593628945</v>
      </c>
      <c r="U56" s="2">
        <f t="shared" si="2"/>
        <v>2.247064317</v>
      </c>
      <c r="V56" s="13">
        <f>IF(H56&lt;&gt;"", STANDARDIZE(H56, iDLPats!A$2, iDLPats!A$3), "")</f>
        <v>-0.5733695652</v>
      </c>
      <c r="W56" s="13">
        <f>IF(I56&lt;&gt;"", STANDARDIZE(I56, iDLPats!B$2, iDLPats!B$3), "")</f>
        <v>3.094285714</v>
      </c>
      <c r="X56" s="13">
        <f>IF(J56&lt;&gt;"", STANDARDIZE(J56, iDLPats!C$2, iDLPats!C$3), "")</f>
        <v>0.1737288136</v>
      </c>
      <c r="Y56" s="13">
        <f>IF(K56&lt;&gt;"", STANDARDIZE(K56, iDLPats!D$2, iDLPats!D$3), "")</f>
        <v>1.233333333</v>
      </c>
      <c r="Z56" s="13" t="str">
        <f>IF(L56&lt;&gt;"", STANDARDIZE(L56, iDLPats!E$2, iDLPats!E$3), "")</f>
        <v/>
      </c>
      <c r="AA56" s="13">
        <f>IF(M56&lt;&gt;"", -STANDARDIZE(M56, iDLPats!F$2, iDLPats!F$3), "")</f>
        <v>-1.444444444</v>
      </c>
      <c r="AB56" s="13">
        <f>IF(N56&lt;&gt;"", -STANDARDIZE(N56, iDLPats!G$2, iDLPats!G$3), "")</f>
        <v>-1.5</v>
      </c>
      <c r="AC56" s="13">
        <f>IF(O56&lt;&gt;"", -STANDARDIZE(O56, iDLPats!H$2, iDLPats!H$3), "")</f>
        <v>-1.588235294</v>
      </c>
      <c r="AD56" s="13">
        <f>IF(P56&lt;&gt;"", STANDARDIZE(P56, iDLPats!I$2, iDLPats!I$3), "")</f>
        <v>-0.4475806452</v>
      </c>
      <c r="AE56" s="13">
        <f>IF(Q56&lt;&gt;"", STANDARDIZE(Q56, iDLPats!J$2, iDLPats!J$3), "")</f>
        <v>-1.229129663</v>
      </c>
      <c r="AF56" s="13">
        <f>IF(R56&lt;&gt;"", -STANDARDIZE(R56, iDLPats!K$2, iDLPats!K$3), "")</f>
        <v>-2.235294118</v>
      </c>
      <c r="AG56" s="13">
        <f>IF(S56&lt;&gt;"", -STANDARDIZE(S56, iDLPats!L$2, iDLPats!L$3), "")</f>
        <v>-1.076923077</v>
      </c>
    </row>
    <row r="57">
      <c r="A57" s="1" t="s">
        <v>844</v>
      </c>
      <c r="B57" s="1" t="s">
        <v>845</v>
      </c>
      <c r="C57" s="1" t="s">
        <v>739</v>
      </c>
      <c r="D57" s="1" t="s">
        <v>740</v>
      </c>
      <c r="E57" s="1" t="s">
        <v>165</v>
      </c>
      <c r="F57" s="1">
        <v>496.0</v>
      </c>
      <c r="H57" s="1">
        <v>73.375</v>
      </c>
      <c r="I57" s="1">
        <v>290.0</v>
      </c>
      <c r="J57" s="1">
        <v>31.0</v>
      </c>
      <c r="K57" s="1">
        <v>9.375</v>
      </c>
      <c r="M57" s="1">
        <v>1.76</v>
      </c>
      <c r="N57" s="1">
        <v>2.96</v>
      </c>
      <c r="O57" s="1">
        <v>5.02</v>
      </c>
      <c r="P57" s="1">
        <v>26.0</v>
      </c>
      <c r="Q57" s="1">
        <v>104.0</v>
      </c>
      <c r="R57" s="1">
        <v>4.76</v>
      </c>
      <c r="S57" s="1">
        <v>7.98</v>
      </c>
      <c r="T57" s="2">
        <f t="shared" si="1"/>
        <v>-7.107047829</v>
      </c>
      <c r="U57" s="2">
        <f t="shared" si="2"/>
        <v>-5.678899451</v>
      </c>
      <c r="V57" s="13">
        <f>IF(H57&lt;&gt;"", STANDARDIZE(H57, iDLPats!A$2, iDLPats!A$3), "")</f>
        <v>-0.9809782609</v>
      </c>
      <c r="W57" s="13">
        <f>IF(I57&lt;&gt;"", STANDARDIZE(I57, iDLPats!B$2, iDLPats!B$3), "")</f>
        <v>-1.191428571</v>
      </c>
      <c r="X57" s="13">
        <f>IF(J57&lt;&gt;"", STANDARDIZE(J57, iDLPats!C$2, iDLPats!C$3), "")</f>
        <v>-2.050847458</v>
      </c>
      <c r="Y57" s="13">
        <f>IF(K57&lt;&gt;"", STANDARDIZE(K57, iDLPats!D$2, iDLPats!D$3), "")</f>
        <v>-1.683333333</v>
      </c>
      <c r="Z57" s="13" t="str">
        <f>IF(L57&lt;&gt;"", STANDARDIZE(L57, iDLPats!E$2, iDLPats!E$3), "")</f>
        <v/>
      </c>
      <c r="AA57" s="13">
        <f>IF(M57&lt;&gt;"", -STANDARDIZE(M57, iDLPats!F$2, iDLPats!F$3), "")</f>
        <v>0.1111111111</v>
      </c>
      <c r="AB57" s="13">
        <f>IF(N57&lt;&gt;"", -STANDARDIZE(N57, iDLPats!G$2, iDLPats!G$3), "")</f>
        <v>0.2</v>
      </c>
      <c r="AC57" s="13">
        <f>IF(O57&lt;&gt;"", -STANDARDIZE(O57, iDLPats!H$2, iDLPats!H$3), "")</f>
        <v>0.7058823529</v>
      </c>
      <c r="AD57" s="13">
        <f>IF(P57&lt;&gt;"", STANDARDIZE(P57, iDLPats!I$2, iDLPats!I$3), "")</f>
        <v>-1.455645161</v>
      </c>
      <c r="AE57" s="13">
        <f>IF(Q57&lt;&gt;"", STANDARDIZE(Q57, iDLPats!J$2, iDLPats!J$3), "")</f>
        <v>0.01420959147</v>
      </c>
      <c r="AF57" s="13">
        <f>IF(R57&lt;&gt;"", -STANDARDIZE(R57, iDLPats!K$2, iDLPats!K$3), "")</f>
        <v>-0.3529411765</v>
      </c>
      <c r="AG57" s="13">
        <f>IF(S57&lt;&gt;"", -STANDARDIZE(S57, iDLPats!L$2, iDLPats!L$3), "")</f>
        <v>-0.4230769231</v>
      </c>
    </row>
    <row r="58">
      <c r="A58" s="1" t="s">
        <v>846</v>
      </c>
      <c r="B58" s="1" t="s">
        <v>847</v>
      </c>
      <c r="C58" s="1" t="s">
        <v>739</v>
      </c>
      <c r="E58" s="1" t="s">
        <v>280</v>
      </c>
      <c r="F58" s="1">
        <v>380.0</v>
      </c>
      <c r="H58" s="1">
        <v>72.0</v>
      </c>
      <c r="I58" s="1">
        <v>322.0</v>
      </c>
      <c r="J58" s="1">
        <v>32.0</v>
      </c>
      <c r="K58" s="1">
        <v>9.25</v>
      </c>
      <c r="L58" s="1">
        <v>36.0</v>
      </c>
      <c r="M58" s="1">
        <v>1.83</v>
      </c>
      <c r="N58" s="1">
        <v>3.08</v>
      </c>
      <c r="O58" s="1">
        <v>5.3</v>
      </c>
      <c r="P58" s="1">
        <v>26.5</v>
      </c>
      <c r="Q58" s="1">
        <v>101.0</v>
      </c>
      <c r="R58" s="1">
        <v>4.81</v>
      </c>
      <c r="S58" s="1">
        <v>8.24</v>
      </c>
      <c r="T58" s="2">
        <f t="shared" si="1"/>
        <v>-8.348847112</v>
      </c>
      <c r="U58" s="2">
        <f t="shared" si="2"/>
        <v>-3.091397244</v>
      </c>
      <c r="V58" s="13">
        <f>IF(H58&lt;&gt;"", STANDARDIZE(H58, iDLPats!A$2, iDLPats!A$3), "")</f>
        <v>-1.72826087</v>
      </c>
      <c r="W58" s="13">
        <f>IF(I58&lt;&gt;"", STANDARDIZE(I58, iDLPats!B$2, iDLPats!B$3), "")</f>
        <v>1.094285714</v>
      </c>
      <c r="X58" s="13">
        <f>IF(J58&lt;&gt;"", STANDARDIZE(J58, iDLPats!C$2, iDLPats!C$3), "")</f>
        <v>-1.203389831</v>
      </c>
      <c r="Y58" s="13">
        <f>IF(K58&lt;&gt;"", STANDARDIZE(K58, iDLPats!D$2, iDLPats!D$3), "")</f>
        <v>-2.1</v>
      </c>
      <c r="Z58" s="13">
        <f>IF(L58&lt;&gt;"", STANDARDIZE(L58, iDLPats!E$2, iDLPats!E$3), "")</f>
        <v>2.039179104</v>
      </c>
      <c r="AA58" s="13">
        <f>IF(M58&lt;&gt;"", -STANDARDIZE(M58, iDLPats!F$2, iDLPats!F$3), "")</f>
        <v>-0.6666666667</v>
      </c>
      <c r="AB58" s="13">
        <f>IF(N58&lt;&gt;"", -STANDARDIZE(N58, iDLPats!G$2, iDLPats!G$3), "")</f>
        <v>-1</v>
      </c>
      <c r="AC58" s="13">
        <f>IF(O58&lt;&gt;"", -STANDARDIZE(O58, iDLPats!H$2, iDLPats!H$3), "")</f>
        <v>-0.9411764706</v>
      </c>
      <c r="AD58" s="13">
        <f>IF(P58&lt;&gt;"", STANDARDIZE(P58, iDLPats!I$2, iDLPats!I$3), "")</f>
        <v>-1.254032258</v>
      </c>
      <c r="AE58" s="13">
        <f>IF(Q58&lt;&gt;"", STANDARDIZE(Q58, iDLPats!J$2, iDLPats!J$3), "")</f>
        <v>-0.5186500888</v>
      </c>
      <c r="AF58" s="13">
        <f>IF(R58&lt;&gt;"", -STANDARDIZE(R58, iDLPats!K$2, iDLPats!K$3), "")</f>
        <v>-0.6470588235</v>
      </c>
      <c r="AG58" s="13">
        <f>IF(S58&lt;&gt;"", -STANDARDIZE(S58, iDLPats!L$2, iDLPats!L$3), "")</f>
        <v>-1.423076923</v>
      </c>
    </row>
    <row r="59">
      <c r="A59" s="1" t="s">
        <v>848</v>
      </c>
      <c r="B59" s="1" t="s">
        <v>849</v>
      </c>
      <c r="C59" s="1" t="s">
        <v>739</v>
      </c>
      <c r="E59" s="1" t="s">
        <v>224</v>
      </c>
      <c r="F59" s="1">
        <v>308.0</v>
      </c>
      <c r="G59" s="1" t="s">
        <v>70</v>
      </c>
      <c r="H59" s="1">
        <v>74.375</v>
      </c>
      <c r="I59" s="1">
        <v>318.0</v>
      </c>
      <c r="J59" s="1">
        <v>32.0</v>
      </c>
      <c r="K59" s="1">
        <v>10.125</v>
      </c>
      <c r="L59" s="1">
        <v>27.0</v>
      </c>
      <c r="M59" s="1">
        <v>1.84</v>
      </c>
      <c r="N59" s="1">
        <v>3.13</v>
      </c>
      <c r="O59" s="1">
        <v>5.63</v>
      </c>
      <c r="P59" s="1">
        <v>25.5</v>
      </c>
      <c r="Q59" s="1">
        <v>101.0</v>
      </c>
      <c r="R59" s="1">
        <v>4.88</v>
      </c>
      <c r="S59" s="1">
        <v>8.03</v>
      </c>
      <c r="T59" s="2">
        <f t="shared" si="1"/>
        <v>-8.665824125</v>
      </c>
      <c r="U59" s="2">
        <f t="shared" si="2"/>
        <v>-2.489576466</v>
      </c>
      <c r="V59" s="13">
        <f>IF(H59&lt;&gt;"", STANDARDIZE(H59, iDLPats!A$2, iDLPats!A$3), "")</f>
        <v>-0.4375</v>
      </c>
      <c r="W59" s="13">
        <f>IF(I59&lt;&gt;"", STANDARDIZE(I59, iDLPats!B$2, iDLPats!B$3), "")</f>
        <v>0.8085714286</v>
      </c>
      <c r="X59" s="13">
        <f>IF(J59&lt;&gt;"", STANDARDIZE(J59, iDLPats!C$2, iDLPats!C$3), "")</f>
        <v>-1.203389831</v>
      </c>
      <c r="Y59" s="13">
        <f>IF(K59&lt;&gt;"", STANDARDIZE(K59, iDLPats!D$2, iDLPats!D$3), "")</f>
        <v>0.8166666667</v>
      </c>
      <c r="Z59" s="13">
        <f>IF(L59&lt;&gt;"", STANDARDIZE(L59, iDLPats!E$2, iDLPats!E$3), "")</f>
        <v>0.3600746269</v>
      </c>
      <c r="AA59" s="13">
        <f>IF(M59&lt;&gt;"", -STANDARDIZE(M59, iDLPats!F$2, iDLPats!F$3), "")</f>
        <v>-0.7777777778</v>
      </c>
      <c r="AB59" s="13">
        <f>IF(N59&lt;&gt;"", -STANDARDIZE(N59, iDLPats!G$2, iDLPats!G$3), "")</f>
        <v>-1.5</v>
      </c>
      <c r="AC59" s="13">
        <f>IF(O59&lt;&gt;"", -STANDARDIZE(O59, iDLPats!H$2, iDLPats!H$3), "")</f>
        <v>-2.882352941</v>
      </c>
      <c r="AD59" s="13">
        <f>IF(P59&lt;&gt;"", STANDARDIZE(P59, iDLPats!I$2, iDLPats!I$3), "")</f>
        <v>-1.657258065</v>
      </c>
      <c r="AE59" s="13">
        <f>IF(Q59&lt;&gt;"", STANDARDIZE(Q59, iDLPats!J$2, iDLPats!J$3), "")</f>
        <v>-0.5186500888</v>
      </c>
      <c r="AF59" s="13">
        <f>IF(R59&lt;&gt;"", -STANDARDIZE(R59, iDLPats!K$2, iDLPats!K$3), "")</f>
        <v>-1.058823529</v>
      </c>
      <c r="AG59" s="13">
        <f>IF(S59&lt;&gt;"", -STANDARDIZE(S59, iDLPats!L$2, iDLPats!L$3), "")</f>
        <v>-0.6153846154</v>
      </c>
    </row>
    <row r="60">
      <c r="A60" s="1" t="s">
        <v>850</v>
      </c>
      <c r="B60" s="1" t="s">
        <v>41</v>
      </c>
      <c r="C60" s="1" t="s">
        <v>739</v>
      </c>
      <c r="E60" s="1" t="s">
        <v>851</v>
      </c>
      <c r="F60" s="1">
        <v>219.0</v>
      </c>
      <c r="G60" s="1">
        <v>6.0</v>
      </c>
      <c r="H60" s="1">
        <v>75.375</v>
      </c>
      <c r="I60" s="1">
        <v>313.0</v>
      </c>
      <c r="J60" s="1">
        <v>33.0</v>
      </c>
      <c r="K60" s="1">
        <v>9.875</v>
      </c>
      <c r="L60" s="1">
        <v>20.0</v>
      </c>
      <c r="M60" s="1">
        <v>1.98</v>
      </c>
      <c r="N60" s="1">
        <v>3.09</v>
      </c>
      <c r="O60" s="1">
        <v>5.46</v>
      </c>
      <c r="P60" s="1">
        <v>25.0</v>
      </c>
      <c r="Q60" s="1">
        <v>100.0</v>
      </c>
      <c r="R60" s="1">
        <v>4.8</v>
      </c>
      <c r="T60" s="2">
        <f t="shared" si="1"/>
        <v>-9.220150079</v>
      </c>
      <c r="U60" s="2">
        <f t="shared" si="2"/>
        <v>-1.657396339</v>
      </c>
      <c r="V60" s="13">
        <f>IF(H60&lt;&gt;"", STANDARDIZE(H60, iDLPats!A$2, iDLPats!A$3), "")</f>
        <v>0.1059782609</v>
      </c>
      <c r="W60" s="13">
        <f>IF(I60&lt;&gt;"", STANDARDIZE(I60, iDLPats!B$2, iDLPats!B$3), "")</f>
        <v>0.4514285714</v>
      </c>
      <c r="X60" s="13">
        <f>IF(J60&lt;&gt;"", STANDARDIZE(J60, iDLPats!C$2, iDLPats!C$3), "")</f>
        <v>-0.3559322034</v>
      </c>
      <c r="Y60" s="13">
        <f>IF(K60&lt;&gt;"", STANDARDIZE(K60, iDLPats!D$2, iDLPats!D$3), "")</f>
        <v>-0.01666666667</v>
      </c>
      <c r="Z60" s="13">
        <f>IF(L60&lt;&gt;"", STANDARDIZE(L60, iDLPats!E$2, iDLPats!E$3), "")</f>
        <v>-0.9458955224</v>
      </c>
      <c r="AA60" s="13">
        <f>IF(M60&lt;&gt;"", -STANDARDIZE(M60, iDLPats!F$2, iDLPats!F$3), "")</f>
        <v>-2.333333333</v>
      </c>
      <c r="AB60" s="13">
        <f>IF(N60&lt;&gt;"", -STANDARDIZE(N60, iDLPats!G$2, iDLPats!G$3), "")</f>
        <v>-1.1</v>
      </c>
      <c r="AC60" s="13">
        <f>IF(O60&lt;&gt;"", -STANDARDIZE(O60, iDLPats!H$2, iDLPats!H$3), "")</f>
        <v>-1.882352941</v>
      </c>
      <c r="AD60" s="13">
        <f>IF(P60&lt;&gt;"", STANDARDIZE(P60, iDLPats!I$2, iDLPats!I$3), "")</f>
        <v>-1.858870968</v>
      </c>
      <c r="AE60" s="13">
        <f>IF(Q60&lt;&gt;"", STANDARDIZE(Q60, iDLPats!J$2, iDLPats!J$3), "")</f>
        <v>-0.6962699822</v>
      </c>
      <c r="AF60" s="13">
        <f>IF(R60&lt;&gt;"", -STANDARDIZE(R60, iDLPats!K$2, iDLPats!K$3), "")</f>
        <v>-0.5882352941</v>
      </c>
      <c r="AG60" s="13" t="str">
        <f>IF(S60&lt;&gt;"", -STANDARDIZE(S60, iDLPats!L$2, iDLPats!L$3), "")</f>
        <v/>
      </c>
    </row>
    <row r="61">
      <c r="A61" s="1" t="s">
        <v>852</v>
      </c>
      <c r="B61" s="1" t="s">
        <v>853</v>
      </c>
      <c r="C61" s="1" t="s">
        <v>739</v>
      </c>
      <c r="E61" s="1" t="s">
        <v>69</v>
      </c>
      <c r="F61" s="1">
        <v>451.0</v>
      </c>
      <c r="H61" s="1">
        <v>70.25</v>
      </c>
      <c r="I61" s="1">
        <v>276.0</v>
      </c>
      <c r="J61" s="1">
        <v>31.0</v>
      </c>
      <c r="K61" s="1">
        <v>9.125</v>
      </c>
      <c r="L61" s="1">
        <v>26.0</v>
      </c>
      <c r="T61" s="2">
        <f t="shared" si="1"/>
        <v>-9.264783059</v>
      </c>
      <c r="U61" s="2">
        <f t="shared" si="2"/>
        <v>-6.921623855</v>
      </c>
      <c r="V61" s="13">
        <f>IF(H61&lt;&gt;"", STANDARDIZE(H61, iDLPats!A$2, iDLPats!A$3), "")</f>
        <v>-2.679347826</v>
      </c>
      <c r="W61" s="13">
        <f>IF(I61&lt;&gt;"", STANDARDIZE(I61, iDLPats!B$2, iDLPats!B$3), "")</f>
        <v>-2.191428571</v>
      </c>
      <c r="X61" s="13">
        <f>IF(J61&lt;&gt;"", STANDARDIZE(J61, iDLPats!C$2, iDLPats!C$3), "")</f>
        <v>-2.050847458</v>
      </c>
      <c r="Y61" s="13">
        <f>IF(K61&lt;&gt;"", STANDARDIZE(K61, iDLPats!D$2, iDLPats!D$3), "")</f>
        <v>-2.516666667</v>
      </c>
      <c r="Z61" s="13">
        <f>IF(L61&lt;&gt;"", STANDARDIZE(L61, iDLPats!E$2, iDLPats!E$3), "")</f>
        <v>0.1735074627</v>
      </c>
      <c r="AA61" s="13" t="str">
        <f>IF(M61&lt;&gt;"", -STANDARDIZE(M61, iDLPats!F$2, iDLPats!F$3), "")</f>
        <v/>
      </c>
      <c r="AB61" s="13" t="str">
        <f>IF(N61&lt;&gt;"", -STANDARDIZE(N61, iDLPats!G$2, iDLPats!G$3), "")</f>
        <v/>
      </c>
      <c r="AC61" s="13" t="str">
        <f>IF(O61&lt;&gt;"", -STANDARDIZE(O61, iDLPats!H$2, iDLPats!H$3), "")</f>
        <v/>
      </c>
      <c r="AD61" s="13" t="str">
        <f>IF(P61&lt;&gt;"", STANDARDIZE(P61, iDLPats!I$2, iDLPats!I$3), "")</f>
        <v/>
      </c>
      <c r="AE61" s="13" t="str">
        <f>IF(Q61&lt;&gt;"", STANDARDIZE(Q61, iDLPats!J$2, iDLPats!J$3), "")</f>
        <v/>
      </c>
      <c r="AF61" s="13" t="str">
        <f>IF(R61&lt;&gt;"", -STANDARDIZE(R61, iDLPats!K$2, iDLPats!K$3), "")</f>
        <v/>
      </c>
      <c r="AG61" s="13" t="str">
        <f>IF(S61&lt;&gt;"", -STANDARDIZE(S61, iDLPats!L$2, iDLPats!L$3), "")</f>
        <v/>
      </c>
    </row>
    <row r="62">
      <c r="A62" s="1" t="s">
        <v>854</v>
      </c>
      <c r="B62" s="1" t="s">
        <v>855</v>
      </c>
      <c r="C62" s="1" t="s">
        <v>739</v>
      </c>
      <c r="D62" s="1" t="s">
        <v>740</v>
      </c>
      <c r="E62" s="1" t="s">
        <v>39</v>
      </c>
      <c r="F62" s="1">
        <v>572.0</v>
      </c>
      <c r="H62" s="1">
        <v>73.75</v>
      </c>
      <c r="I62" s="1">
        <v>280.0</v>
      </c>
      <c r="J62" s="1">
        <v>29.875</v>
      </c>
      <c r="K62" s="1">
        <v>8.25</v>
      </c>
      <c r="T62" s="2">
        <f t="shared" si="1"/>
        <v>-11.12045882</v>
      </c>
      <c r="U62" s="2">
        <f t="shared" si="2"/>
        <v>-5.687125487</v>
      </c>
      <c r="V62" s="13">
        <f>IF(H62&lt;&gt;"", STANDARDIZE(H62, iDLPats!A$2, iDLPats!A$3), "")</f>
        <v>-0.777173913</v>
      </c>
      <c r="W62" s="13">
        <f>IF(I62&lt;&gt;"", STANDARDIZE(I62, iDLPats!B$2, iDLPats!B$3), "")</f>
        <v>-1.905714286</v>
      </c>
      <c r="X62" s="13">
        <f>IF(J62&lt;&gt;"", STANDARDIZE(J62, iDLPats!C$2, iDLPats!C$3), "")</f>
        <v>-3.004237288</v>
      </c>
      <c r="Y62" s="13">
        <f>IF(K62&lt;&gt;"", STANDARDIZE(K62, iDLPats!D$2, iDLPats!D$3), "")</f>
        <v>-5.433333333</v>
      </c>
      <c r="Z62" s="13" t="str">
        <f>IF(L62&lt;&gt;"", STANDARDIZE(L62, iDLPats!E$2, iDLPats!E$3), "")</f>
        <v/>
      </c>
      <c r="AA62" s="13" t="str">
        <f>IF(M62&lt;&gt;"", -STANDARDIZE(M62, iDLPats!F$2, iDLPats!F$3), "")</f>
        <v/>
      </c>
      <c r="AB62" s="13" t="str">
        <f>IF(N62&lt;&gt;"", -STANDARDIZE(N62, iDLPats!G$2, iDLPats!G$3), "")</f>
        <v/>
      </c>
      <c r="AC62" s="13" t="str">
        <f>IF(O62&lt;&gt;"", -STANDARDIZE(O62, iDLPats!H$2, iDLPats!H$3), "")</f>
        <v/>
      </c>
      <c r="AD62" s="13" t="str">
        <f>IF(P62&lt;&gt;"", STANDARDIZE(P62, iDLPats!I$2, iDLPats!I$3), "")</f>
        <v/>
      </c>
      <c r="AE62" s="13" t="str">
        <f>IF(Q62&lt;&gt;"", STANDARDIZE(Q62, iDLPats!J$2, iDLPats!J$3), "")</f>
        <v/>
      </c>
      <c r="AF62" s="13" t="str">
        <f>IF(R62&lt;&gt;"", -STANDARDIZE(R62, iDLPats!K$2, iDLPats!K$3), "")</f>
        <v/>
      </c>
      <c r="AG62" s="13" t="str">
        <f>IF(S62&lt;&gt;"", -STANDARDIZE(S62, iDLPats!L$2, iDLPats!L$3), "")</f>
        <v/>
      </c>
    </row>
    <row r="63">
      <c r="A63" s="1" t="s">
        <v>856</v>
      </c>
      <c r="B63" s="1" t="s">
        <v>732</v>
      </c>
      <c r="C63" s="1" t="s">
        <v>739</v>
      </c>
      <c r="E63" s="1" t="s">
        <v>48</v>
      </c>
      <c r="F63" s="1">
        <v>340.0</v>
      </c>
      <c r="G63" s="1" t="s">
        <v>70</v>
      </c>
      <c r="H63" s="1">
        <v>74.875</v>
      </c>
      <c r="I63" s="1">
        <v>287.0</v>
      </c>
      <c r="J63" s="1">
        <v>33.25</v>
      </c>
      <c r="K63" s="1">
        <v>9.75</v>
      </c>
      <c r="M63" s="1">
        <v>1.83</v>
      </c>
      <c r="N63" s="1">
        <v>3.07</v>
      </c>
      <c r="O63" s="1">
        <v>5.41</v>
      </c>
      <c r="P63" s="1">
        <v>25.0</v>
      </c>
      <c r="Q63" s="1">
        <v>98.0</v>
      </c>
      <c r="R63" s="1">
        <v>5.14</v>
      </c>
      <c r="S63" s="1">
        <v>7.96</v>
      </c>
      <c r="T63" s="2">
        <f t="shared" si="1"/>
        <v>-11.14854812</v>
      </c>
      <c r="U63" s="2">
        <f t="shared" si="2"/>
        <v>-3.57441392</v>
      </c>
      <c r="V63" s="13">
        <f>IF(H63&lt;&gt;"", STANDARDIZE(H63, iDLPats!A$2, iDLPats!A$3), "")</f>
        <v>-0.1657608696</v>
      </c>
      <c r="W63" s="13">
        <f>IF(I63&lt;&gt;"", STANDARDIZE(I63, iDLPats!B$2, iDLPats!B$3), "")</f>
        <v>-1.405714286</v>
      </c>
      <c r="X63" s="13">
        <f>IF(J63&lt;&gt;"", STANDARDIZE(J63, iDLPats!C$2, iDLPats!C$3), "")</f>
        <v>-0.1440677966</v>
      </c>
      <c r="Y63" s="13">
        <f>IF(K63&lt;&gt;"", STANDARDIZE(K63, iDLPats!D$2, iDLPats!D$3), "")</f>
        <v>-0.4333333333</v>
      </c>
      <c r="Z63" s="13" t="str">
        <f>IF(L63&lt;&gt;"", STANDARDIZE(L63, iDLPats!E$2, iDLPats!E$3), "")</f>
        <v/>
      </c>
      <c r="AA63" s="13">
        <f>IF(M63&lt;&gt;"", -STANDARDIZE(M63, iDLPats!F$2, iDLPats!F$3), "")</f>
        <v>-0.6666666667</v>
      </c>
      <c r="AB63" s="13">
        <f>IF(N63&lt;&gt;"", -STANDARDIZE(N63, iDLPats!G$2, iDLPats!G$3), "")</f>
        <v>-0.9</v>
      </c>
      <c r="AC63" s="13">
        <f>IF(O63&lt;&gt;"", -STANDARDIZE(O63, iDLPats!H$2, iDLPats!H$3), "")</f>
        <v>-1.588235294</v>
      </c>
      <c r="AD63" s="13">
        <f>IF(P63&lt;&gt;"", STANDARDIZE(P63, iDLPats!I$2, iDLPats!I$3), "")</f>
        <v>-1.858870968</v>
      </c>
      <c r="AE63" s="13">
        <f>IF(Q63&lt;&gt;"", STANDARDIZE(Q63, iDLPats!J$2, iDLPats!J$3), "")</f>
        <v>-1.051509769</v>
      </c>
      <c r="AF63" s="13">
        <f>IF(R63&lt;&gt;"", -STANDARDIZE(R63, iDLPats!K$2, iDLPats!K$3), "")</f>
        <v>-2.588235294</v>
      </c>
      <c r="AG63" s="13">
        <f>IF(S63&lt;&gt;"", -STANDARDIZE(S63, iDLPats!L$2, iDLPats!L$3), "")</f>
        <v>-0.3461538462</v>
      </c>
    </row>
    <row r="64">
      <c r="A64" s="1" t="s">
        <v>376</v>
      </c>
      <c r="B64" s="1" t="s">
        <v>857</v>
      </c>
      <c r="C64" s="1" t="s">
        <v>739</v>
      </c>
      <c r="D64" s="1" t="s">
        <v>740</v>
      </c>
      <c r="E64" s="1" t="s">
        <v>343</v>
      </c>
      <c r="F64" s="1">
        <v>642.0</v>
      </c>
      <c r="H64" s="1">
        <v>72.75</v>
      </c>
      <c r="I64" s="1">
        <v>278.0</v>
      </c>
      <c r="J64" s="1">
        <v>32.25</v>
      </c>
      <c r="K64" s="1">
        <v>9.125</v>
      </c>
      <c r="L64" s="1">
        <v>17.0</v>
      </c>
      <c r="M64" s="1">
        <v>1.71</v>
      </c>
      <c r="N64" s="1">
        <v>3.0</v>
      </c>
      <c r="O64" s="1">
        <v>5.15</v>
      </c>
      <c r="P64" s="1">
        <v>26.0</v>
      </c>
      <c r="Q64" s="1">
        <v>98.0</v>
      </c>
      <c r="R64" s="1">
        <v>4.87</v>
      </c>
      <c r="S64" s="1">
        <v>7.9</v>
      </c>
      <c r="T64" s="2">
        <f t="shared" si="1"/>
        <v>-11.59770912</v>
      </c>
      <c r="U64" s="2">
        <f t="shared" si="2"/>
        <v>-5.816394188</v>
      </c>
      <c r="V64" s="13">
        <f>IF(H64&lt;&gt;"", STANDARDIZE(H64, iDLPats!A$2, iDLPats!A$3), "")</f>
        <v>-1.320652174</v>
      </c>
      <c r="W64" s="13">
        <f>IF(I64&lt;&gt;"", STANDARDIZE(I64, iDLPats!B$2, iDLPats!B$3), "")</f>
        <v>-2.048571429</v>
      </c>
      <c r="X64" s="13">
        <f>IF(J64&lt;&gt;"", STANDARDIZE(J64, iDLPats!C$2, iDLPats!C$3), "")</f>
        <v>-0.9915254237</v>
      </c>
      <c r="Y64" s="13">
        <f>IF(K64&lt;&gt;"", STANDARDIZE(K64, iDLPats!D$2, iDLPats!D$3), "")</f>
        <v>-2.516666667</v>
      </c>
      <c r="Z64" s="13">
        <f>IF(L64&lt;&gt;"", STANDARDIZE(L64, iDLPats!E$2, iDLPats!E$3), "")</f>
        <v>-1.505597015</v>
      </c>
      <c r="AA64" s="13">
        <f>IF(M64&lt;&gt;"", -STANDARDIZE(M64, iDLPats!F$2, iDLPats!F$3), "")</f>
        <v>0.6666666667</v>
      </c>
      <c r="AB64" s="13">
        <f>IF(N64&lt;&gt;"", -STANDARDIZE(N64, iDLPats!G$2, iDLPats!G$3), "")</f>
        <v>-0.2</v>
      </c>
      <c r="AC64" s="13">
        <f>IF(O64&lt;&gt;"", -STANDARDIZE(O64, iDLPats!H$2, iDLPats!H$3), "")</f>
        <v>-0.05882352941</v>
      </c>
      <c r="AD64" s="13">
        <f>IF(P64&lt;&gt;"", STANDARDIZE(P64, iDLPats!I$2, iDLPats!I$3), "")</f>
        <v>-1.455645161</v>
      </c>
      <c r="AE64" s="13">
        <f>IF(Q64&lt;&gt;"", STANDARDIZE(Q64, iDLPats!J$2, iDLPats!J$3), "")</f>
        <v>-1.051509769</v>
      </c>
      <c r="AF64" s="13">
        <f>IF(R64&lt;&gt;"", -STANDARDIZE(R64, iDLPats!K$2, iDLPats!K$3), "")</f>
        <v>-1</v>
      </c>
      <c r="AG64" s="13">
        <f>IF(S64&lt;&gt;"", -STANDARDIZE(S64, iDLPats!L$2, iDLPats!L$3), "")</f>
        <v>-0.1153846154</v>
      </c>
    </row>
  </sheetData>
  <conditionalFormatting sqref="H1:H64">
    <cfRule type="colorScale" priority="1">
      <colorScale>
        <cfvo type="min"/>
        <cfvo type="formula" val="75.18"/>
        <cfvo type="max"/>
        <color rgb="FFE67C73"/>
        <color rgb="FFFFFFFF"/>
        <color rgb="FF57BB8A"/>
      </colorScale>
    </cfRule>
  </conditionalFormatting>
  <conditionalFormatting sqref="I1:I64">
    <cfRule type="colorScale" priority="2">
      <colorScale>
        <cfvo type="min"/>
        <cfvo type="formula" val="306.68"/>
        <cfvo type="max"/>
        <color rgb="FFE67C73"/>
        <color rgb="FFFFFFFF"/>
        <color rgb="FF57BB8A"/>
      </colorScale>
    </cfRule>
  </conditionalFormatting>
  <conditionalFormatting sqref="J1:J64">
    <cfRule type="colorScale" priority="3">
      <colorScale>
        <cfvo type="min"/>
        <cfvo type="formula" val="33.42"/>
        <cfvo type="max"/>
        <color rgb="FFE67C73"/>
        <color rgb="FFFFFFFF"/>
        <color rgb="FF57BB8A"/>
      </colorScale>
    </cfRule>
  </conditionalFormatting>
  <conditionalFormatting sqref="K1:K64">
    <cfRule type="colorScale" priority="4">
      <colorScale>
        <cfvo type="min"/>
        <cfvo type="formula" val="9.88"/>
        <cfvo type="max"/>
        <color rgb="FFE67C73"/>
        <color rgb="FFFFFFFF"/>
        <color rgb="FF57BB8A"/>
      </colorScale>
    </cfRule>
  </conditionalFormatting>
  <conditionalFormatting sqref="L1:L64">
    <cfRule type="colorScale" priority="5">
      <colorScale>
        <cfvo type="min"/>
        <cfvo type="formula" val="25.07"/>
        <cfvo type="max"/>
        <color rgb="FFE67C73"/>
        <color rgb="FFFFFFFF"/>
        <color rgb="FF57BB8A"/>
      </colorScale>
    </cfRule>
  </conditionalFormatting>
  <conditionalFormatting sqref="M1:M64">
    <cfRule type="colorScale" priority="6">
      <colorScale>
        <cfvo type="min"/>
        <cfvo type="formula" val="1.77"/>
        <cfvo type="max"/>
        <color rgb="FF57BB8A"/>
        <color rgb="FFFFFFFF"/>
        <color rgb="FFE67C73"/>
      </colorScale>
    </cfRule>
  </conditionalFormatting>
  <conditionalFormatting sqref="N1:N64">
    <cfRule type="colorScale" priority="7">
      <colorScale>
        <cfvo type="min"/>
        <cfvo type="formula" val="2.98"/>
        <cfvo type="max"/>
        <color rgb="FF57BB8A"/>
        <color rgb="FFFFFFFF"/>
        <color rgb="FFE67C73"/>
      </colorScale>
    </cfRule>
  </conditionalFormatting>
  <conditionalFormatting sqref="O1:O64">
    <cfRule type="colorScale" priority="8">
      <colorScale>
        <cfvo type="min"/>
        <cfvo type="formula" val="5.14"/>
        <cfvo type="max"/>
        <color rgb="FF57BB8A"/>
        <color rgb="FFFFFFFF"/>
        <color rgb="FFE67C73"/>
      </colorScale>
    </cfRule>
  </conditionalFormatting>
  <conditionalFormatting sqref="P1:P64">
    <cfRule type="colorScale" priority="9">
      <colorScale>
        <cfvo type="min"/>
        <cfvo type="formula" val="29.61"/>
        <cfvo type="max"/>
        <color rgb="FFE67C73"/>
        <color rgb="FFFFFFFF"/>
        <color rgb="FF57BB8A"/>
      </colorScale>
    </cfRule>
  </conditionalFormatting>
  <conditionalFormatting sqref="Q1:Q64">
    <cfRule type="colorScale" priority="10">
      <colorScale>
        <cfvo type="min"/>
        <cfvo type="formula" val="103.92"/>
        <cfvo type="max"/>
        <color rgb="FFE67C73"/>
        <color rgb="FFFFFFFF"/>
        <color rgb="FF57BB8A"/>
      </colorScale>
    </cfRule>
  </conditionalFormatting>
  <conditionalFormatting sqref="R1:R64">
    <cfRule type="colorScale" priority="11">
      <colorScale>
        <cfvo type="min"/>
        <cfvo type="formula" val="4.7"/>
        <cfvo type="max"/>
        <color rgb="FF57BB8A"/>
        <color rgb="FFFFFFFF"/>
        <color rgb="FFE67C73"/>
      </colorScale>
    </cfRule>
  </conditionalFormatting>
  <conditionalFormatting sqref="S1:S64">
    <cfRule type="colorScale" priority="12">
      <colorScale>
        <cfvo type="min"/>
        <cfvo type="formula" val="7.87"/>
        <cfvo type="max"/>
        <color rgb="FF57BB8A"/>
        <color rgb="FFFFFFFF"/>
        <color rgb="FFE67C73"/>
      </colorScale>
    </cfRule>
  </conditionalFormatting>
  <conditionalFormatting sqref="T1:T64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:U64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97</v>
      </c>
      <c r="D1" s="1" t="s">
        <v>9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75.18</v>
      </c>
      <c r="B2" s="1">
        <v>306.68</v>
      </c>
      <c r="C2" s="1">
        <v>33.42</v>
      </c>
      <c r="D2" s="1">
        <v>9.88</v>
      </c>
      <c r="E2" s="1">
        <v>25.07</v>
      </c>
      <c r="F2" s="1">
        <v>1.77</v>
      </c>
      <c r="G2" s="1">
        <v>2.98</v>
      </c>
      <c r="H2" s="1">
        <v>5.14</v>
      </c>
      <c r="I2" s="1">
        <v>29.61</v>
      </c>
      <c r="J2" s="1">
        <v>103.92</v>
      </c>
      <c r="K2" s="1">
        <v>4.7</v>
      </c>
      <c r="L2" s="1">
        <v>7.87</v>
      </c>
    </row>
    <row r="3">
      <c r="A3" s="1">
        <v>1.84</v>
      </c>
      <c r="B3" s="1">
        <v>14.0</v>
      </c>
      <c r="C3" s="1">
        <v>1.18</v>
      </c>
      <c r="D3" s="1">
        <v>0.3</v>
      </c>
      <c r="E3" s="1">
        <v>5.36</v>
      </c>
      <c r="F3" s="1">
        <v>0.09</v>
      </c>
      <c r="G3" s="1">
        <v>0.1</v>
      </c>
      <c r="H3" s="1">
        <v>0.17</v>
      </c>
      <c r="I3" s="1">
        <v>2.48</v>
      </c>
      <c r="J3" s="1">
        <v>5.63</v>
      </c>
      <c r="K3" s="1">
        <v>0.17</v>
      </c>
      <c r="L3" s="1">
        <v>0.26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29"/>
    <col customWidth="1" min="2" max="2" width="12.0"/>
    <col customWidth="1" min="3" max="3" width="7.86"/>
    <col customWidth="1" min="4" max="4" width="10.14"/>
    <col customWidth="1" min="5" max="5" width="19.43"/>
    <col customWidth="1" min="6" max="6" width="5.57"/>
    <col customWidth="1" min="7" max="7" width="10.71"/>
    <col customWidth="1" min="8" max="11" width="7.0"/>
    <col customWidth="1" min="12" max="12" width="6.57"/>
    <col customWidth="1" min="13" max="14" width="7.71"/>
    <col customWidth="1" min="15" max="15" width="7.57"/>
    <col customWidth="1" min="16" max="16" width="4.86"/>
    <col customWidth="1" min="17" max="17" width="6.29"/>
    <col customWidth="1" min="18" max="19" width="7.0"/>
    <col customWidth="1" min="20" max="21" width="5.0"/>
    <col customWidth="1" min="22" max="22" width="9.57"/>
    <col customWidth="1" min="23" max="23" width="9.86"/>
    <col customWidth="1" min="24" max="24" width="7.43"/>
    <col customWidth="1" min="25" max="25" width="8.57"/>
    <col customWidth="1" min="26" max="26" width="9.43"/>
    <col customWidth="1" min="27" max="28" width="10.57"/>
    <col customWidth="1" min="29" max="29" width="10.43"/>
    <col customWidth="1" min="30" max="30" width="7.43"/>
    <col customWidth="1" min="31" max="31" width="9.14"/>
    <col customWidth="1" min="32" max="32" width="10.0"/>
    <col customWidth="1" min="33" max="33" width="9.86"/>
  </cols>
  <sheetData>
    <row r="1">
      <c r="A1" s="5" t="s">
        <v>0</v>
      </c>
      <c r="B1" s="5" t="s">
        <v>1</v>
      </c>
      <c r="C1" s="5" t="s">
        <v>2</v>
      </c>
      <c r="D1" s="12" t="s">
        <v>609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104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2" t="s">
        <v>105</v>
      </c>
      <c r="U1" s="2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106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</row>
    <row r="2">
      <c r="A2" s="1" t="s">
        <v>858</v>
      </c>
      <c r="B2" s="1" t="s">
        <v>859</v>
      </c>
      <c r="C2" s="1" t="s">
        <v>740</v>
      </c>
      <c r="D2" s="1" t="s">
        <v>860</v>
      </c>
      <c r="E2" s="1" t="s">
        <v>110</v>
      </c>
      <c r="F2" s="1">
        <v>15.0</v>
      </c>
      <c r="G2" s="1">
        <v>1.0</v>
      </c>
      <c r="H2" s="1">
        <v>74.5</v>
      </c>
      <c r="I2" s="1">
        <v>261.0</v>
      </c>
      <c r="J2" s="1">
        <v>33.0</v>
      </c>
      <c r="K2" s="1">
        <v>10.0</v>
      </c>
      <c r="L2" s="1">
        <v>36.0</v>
      </c>
      <c r="M2" s="1">
        <v>1.66</v>
      </c>
      <c r="N2" s="1">
        <v>2.59</v>
      </c>
      <c r="O2" s="1">
        <v>4.57</v>
      </c>
      <c r="P2" s="1">
        <v>35.5</v>
      </c>
      <c r="Q2" s="1">
        <v>118.0</v>
      </c>
      <c r="T2" s="3">
        <f t="shared" ref="T2:T77" si="1">sum(V2:AG2)</f>
        <v>6.430721173</v>
      </c>
      <c r="U2" s="3">
        <f t="shared" ref="U2:U3" si="2">sum(AC2,AG2,AF2,AD2,AE2)</f>
        <v>2.706012506</v>
      </c>
      <c r="V2" s="13">
        <f>IF(H2&lt;&gt;"", STANDARDIZE(H2, EDGEPats!A$2, EDGEPats!A$3), "")</f>
        <v>-1.213114754</v>
      </c>
      <c r="W2" s="13">
        <f>IF(I2&lt;&gt;"", STANDARDIZE(I2, EDGEPats!B$2, EDGEPats!B$3), "")</f>
        <v>-0.08136792453</v>
      </c>
      <c r="X2" s="13">
        <f>IF(J2&lt;&gt;"", STANDARDIZE(J2, EDGEPats!C$2, EDGEPats!C$3), "")</f>
        <v>-0.4045801527</v>
      </c>
      <c r="Y2" s="13">
        <f>IF(K2&lt;&gt;"", STANDARDIZE(K2, EDGEPats!D$2, EDGEPats!D$3), "")</f>
        <v>0.2432432432</v>
      </c>
      <c r="Z2" s="13">
        <f>IF(L2&lt;&gt;"", STANDARDIZE(L2, EDGEPats!E$2, EDGEPats!E$3), "")</f>
        <v>3.255528256</v>
      </c>
      <c r="AA2" s="13">
        <f>IF(M2&lt;&gt;"", -STANDARDIZE(M2, EDGEPats!F$2, EDGEPats!F$3), "")</f>
        <v>-0.2</v>
      </c>
      <c r="AB2" s="13">
        <f>IF(N2&lt;&gt;"", -STANDARDIZE(N2, EDGEPats!G$2, EDGEPats!G$3), "")</f>
        <v>2.125</v>
      </c>
      <c r="AC2" s="13">
        <f>IF(O2&lt;&gt;"", -STANDARDIZE(O2, EDGEPats!H$2, EDGEPats!H$3), "")</f>
        <v>2.1</v>
      </c>
      <c r="AD2" s="13">
        <f>IF(P2&lt;&gt;"", STANDARDIZE(P2, EDGEPats!I$2, EDGEPats!I$3), "")</f>
        <v>0.6878306878</v>
      </c>
      <c r="AE2" s="13">
        <f>IF(Q2&lt;&gt;"", STANDARDIZE(Q2, EDGEPats!J$2, EDGEPats!J$3), "")</f>
        <v>-0.08181818182</v>
      </c>
      <c r="AF2" s="13" t="str">
        <f>IF(R2&lt;&gt;"", -STANDARDIZE(R2, EDGEPats!K$2, EDGEPats!K$3), "")</f>
        <v/>
      </c>
      <c r="AG2" s="13" t="str">
        <f>IF(S2&lt;&gt;"", -STANDARDIZE(S2, EDGEPats!L$2, EDGEPats!L$3), "")</f>
        <v/>
      </c>
    </row>
    <row r="3">
      <c r="A3" s="1" t="s">
        <v>861</v>
      </c>
      <c r="B3" s="1" t="s">
        <v>862</v>
      </c>
      <c r="C3" s="1" t="s">
        <v>740</v>
      </c>
      <c r="D3" s="1" t="s">
        <v>860</v>
      </c>
      <c r="E3" s="1" t="s">
        <v>437</v>
      </c>
      <c r="F3" s="1">
        <v>19.0</v>
      </c>
      <c r="G3" s="1">
        <v>1.0</v>
      </c>
      <c r="H3" s="1">
        <v>76.875</v>
      </c>
      <c r="I3" s="1">
        <v>257.0</v>
      </c>
      <c r="J3" s="1">
        <v>34.5</v>
      </c>
      <c r="K3" s="1">
        <v>9.25</v>
      </c>
      <c r="L3" s="1">
        <v>21.0</v>
      </c>
      <c r="M3" s="1">
        <v>1.59</v>
      </c>
      <c r="N3" s="1">
        <v>2.59</v>
      </c>
      <c r="O3" s="1">
        <v>4.37</v>
      </c>
      <c r="P3" s="1">
        <v>39.5</v>
      </c>
      <c r="Q3" s="1">
        <v>134.0</v>
      </c>
      <c r="R3" s="1">
        <v>4.2</v>
      </c>
      <c r="S3" s="1">
        <v>6.9</v>
      </c>
      <c r="T3" s="3">
        <f t="shared" si="1"/>
        <v>14.62738122</v>
      </c>
      <c r="U3" s="3">
        <f t="shared" si="2"/>
        <v>12.5951419</v>
      </c>
      <c r="V3" s="13">
        <f>IF(H3&lt;&gt;"", STANDARDIZE(H3, EDGEPats!A$2, EDGEPats!A$3), "")</f>
        <v>0.7336065574</v>
      </c>
      <c r="W3" s="13">
        <f>IF(I3&lt;&gt;"", STANDARDIZE(I3, EDGEPats!B$2, EDGEPats!B$3), "")</f>
        <v>-0.5530660377</v>
      </c>
      <c r="X3" s="13">
        <f>IF(J3&lt;&gt;"", STANDARDIZE(J3, EDGEPats!C$2, EDGEPats!C$3), "")</f>
        <v>0.7404580153</v>
      </c>
      <c r="Y3" s="13">
        <f>IF(K3&lt;&gt;"", STANDARDIZE(K3, EDGEPats!D$2, EDGEPats!D$3), "")</f>
        <v>-1.783783784</v>
      </c>
      <c r="Z3" s="13">
        <f>IF(L3&lt;&gt;"", STANDARDIZE(L3, EDGEPats!E$2, EDGEPats!E$3), "")</f>
        <v>-0.42997543</v>
      </c>
      <c r="AA3" s="13">
        <f>IF(M3&lt;&gt;"", -STANDARDIZE(M3, EDGEPats!F$2, EDGEPats!F$3), "")</f>
        <v>1.2</v>
      </c>
      <c r="AB3" s="13">
        <f>IF(N3&lt;&gt;"", -STANDARDIZE(N3, EDGEPats!G$2, EDGEPats!G$3), "")</f>
        <v>2.125</v>
      </c>
      <c r="AC3" s="13">
        <f>IF(O3&lt;&gt;"", -STANDARDIZE(O3, EDGEPats!H$2, EDGEPats!H$3), "")</f>
        <v>4.1</v>
      </c>
      <c r="AD3" s="13">
        <f>IF(P3&lt;&gt;"", STANDARDIZE(P3, EDGEPats!I$2, EDGEPats!I$3), "")</f>
        <v>2.804232804</v>
      </c>
      <c r="AE3" s="13">
        <f>IF(Q3&lt;&gt;"", STANDARDIZE(Q3, EDGEPats!J$2, EDGEPats!J$3), "")</f>
        <v>3.554545455</v>
      </c>
      <c r="AF3" s="13">
        <f>IF(R3&lt;&gt;"", -STANDARDIZE(R3, EDGEPats!K$2, EDGEPats!K$3), "")</f>
        <v>1</v>
      </c>
      <c r="AG3" s="13">
        <f>IF(S3&lt;&gt;"", -STANDARDIZE(S3, EDGEPats!L$2, EDGEPats!L$3), "")</f>
        <v>1.136363636</v>
      </c>
    </row>
    <row r="4">
      <c r="A4" s="1" t="s">
        <v>863</v>
      </c>
      <c r="B4" s="1" t="s">
        <v>864</v>
      </c>
      <c r="C4" s="1" t="s">
        <v>860</v>
      </c>
      <c r="D4" s="1" t="s">
        <v>865</v>
      </c>
      <c r="E4" s="1" t="s">
        <v>453</v>
      </c>
      <c r="F4" s="1">
        <v>20.0</v>
      </c>
      <c r="G4" s="1">
        <v>1.0</v>
      </c>
      <c r="H4" s="1">
        <v>74.25</v>
      </c>
      <c r="I4" s="1">
        <v>249.0</v>
      </c>
      <c r="J4" s="1">
        <v>34.5</v>
      </c>
      <c r="K4" s="1">
        <v>10.5</v>
      </c>
      <c r="L4" s="1">
        <v>26.0</v>
      </c>
      <c r="M4" s="1">
        <v>1.6</v>
      </c>
      <c r="N4" s="1">
        <v>2.7</v>
      </c>
      <c r="O4" s="1">
        <v>4.63</v>
      </c>
      <c r="P4" s="1">
        <v>30.0</v>
      </c>
      <c r="Q4" s="1">
        <v>127.0</v>
      </c>
      <c r="R4" s="1">
        <v>4.34</v>
      </c>
      <c r="S4" s="1">
        <v>7.27</v>
      </c>
      <c r="T4" s="3">
        <f t="shared" si="1"/>
        <v>2.588119876</v>
      </c>
      <c r="U4" s="3">
        <f>sum(V4,W4,Z4,AC4)</f>
        <v>-0.6159692525</v>
      </c>
      <c r="V4" s="3">
        <f>IF(H4&lt;&gt;"", STANDARDIZE(H4, EDGEPats!A$2, EDGEPats!A$3), "")</f>
        <v>-1.418032787</v>
      </c>
      <c r="W4" s="3">
        <f>IF(I4&lt;&gt;"", STANDARDIZE(I4, EDGEPats!B$2, EDGEPats!B$3), "")</f>
        <v>-1.496462264</v>
      </c>
      <c r="X4" s="3">
        <f>IF(J4&lt;&gt;"", STANDARDIZE(J4, EDGEPats!C$2, EDGEPats!C$3), "")</f>
        <v>0.7404580153</v>
      </c>
      <c r="Y4" s="3">
        <f>IF(K4&lt;&gt;"", STANDARDIZE(K4, EDGEPats!D$2, EDGEPats!D$3), "")</f>
        <v>1.594594595</v>
      </c>
      <c r="Z4" s="3">
        <f>IF(L4&lt;&gt;"", STANDARDIZE(L4, EDGEPats!E$2, EDGEPats!E$3), "")</f>
        <v>0.7985257985</v>
      </c>
      <c r="AA4" s="3">
        <f>IF(M4&lt;&gt;"", -STANDARDIZE(M4, EDGEPats!F$2, EDGEPats!F$3), "")</f>
        <v>1</v>
      </c>
      <c r="AB4" s="3">
        <f>IF(N4&lt;&gt;"", -STANDARDIZE(N4, EDGEPats!G$2, EDGEPats!G$3), "")</f>
        <v>0.75</v>
      </c>
      <c r="AC4" s="3">
        <f>IF(O4&lt;&gt;"", -STANDARDIZE(O4, EDGEPats!H$2, EDGEPats!H$3), "")</f>
        <v>1.5</v>
      </c>
      <c r="AD4" s="3">
        <f>IF(P4&lt;&gt;"", STANDARDIZE(P4, EDGEPats!I$2, EDGEPats!I$3), "")</f>
        <v>-2.222222222</v>
      </c>
      <c r="AE4" s="3">
        <f>IF(Q4&lt;&gt;"", STANDARDIZE(Q4, EDGEPats!J$2, EDGEPats!J$3), "")</f>
        <v>1.963636364</v>
      </c>
      <c r="AF4" s="3">
        <f>IF(R4&lt;&gt;"", -STANDARDIZE(R4, EDGEPats!K$2, EDGEPats!K$3), "")</f>
        <v>-0.07692307692</v>
      </c>
      <c r="AG4" s="3">
        <f>IF(S4&lt;&gt;"", -STANDARDIZE(S4, EDGEPats!L$2, EDGEPats!L$3), "")</f>
        <v>-0.5454545455</v>
      </c>
    </row>
    <row r="5">
      <c r="A5" s="1" t="s">
        <v>866</v>
      </c>
      <c r="B5" s="1" t="s">
        <v>239</v>
      </c>
      <c r="C5" s="1" t="s">
        <v>860</v>
      </c>
      <c r="D5" s="1" t="s">
        <v>740</v>
      </c>
      <c r="E5" s="1" t="s">
        <v>79</v>
      </c>
      <c r="F5" s="1">
        <v>23.0</v>
      </c>
      <c r="G5" s="1">
        <v>1.0</v>
      </c>
      <c r="H5" s="1">
        <v>76.875</v>
      </c>
      <c r="I5" s="1">
        <v>259.0</v>
      </c>
      <c r="J5" s="1">
        <v>33.625</v>
      </c>
      <c r="K5" s="1">
        <v>9.375</v>
      </c>
      <c r="L5" s="1">
        <v>19.0</v>
      </c>
      <c r="M5" s="1">
        <v>1.63</v>
      </c>
      <c r="N5" s="1">
        <v>2.78</v>
      </c>
      <c r="O5" s="1">
        <v>4.66</v>
      </c>
      <c r="P5" s="1">
        <v>35.0</v>
      </c>
      <c r="Q5" s="1">
        <v>122.0</v>
      </c>
      <c r="R5" s="1">
        <v>4.36</v>
      </c>
      <c r="T5" s="3">
        <f t="shared" si="1"/>
        <v>0.4913707127</v>
      </c>
      <c r="U5" s="3">
        <f t="shared" ref="U5:U77" si="3">sum(AC5,AG5,AF5,AD5,AE5)</f>
        <v>2.21978392</v>
      </c>
      <c r="V5" s="13">
        <f>IF(H5&lt;&gt;"", STANDARDIZE(H5, EDGEPats!A$2, EDGEPats!A$3), "")</f>
        <v>0.7336065574</v>
      </c>
      <c r="W5" s="13">
        <f>IF(I5&lt;&gt;"", STANDARDIZE(I5, EDGEPats!B$2, EDGEPats!B$3), "")</f>
        <v>-0.3172169811</v>
      </c>
      <c r="X5" s="13">
        <f>IF(J5&lt;&gt;"", STANDARDIZE(J5, EDGEPats!C$2, EDGEPats!C$3), "")</f>
        <v>0.07251908397</v>
      </c>
      <c r="Y5" s="13">
        <f>IF(K5&lt;&gt;"", STANDARDIZE(K5, EDGEPats!D$2, EDGEPats!D$3), "")</f>
        <v>-1.445945946</v>
      </c>
      <c r="Z5" s="13">
        <f>IF(L5&lt;&gt;"", STANDARDIZE(L5, EDGEPats!E$2, EDGEPats!E$3), "")</f>
        <v>-0.9213759214</v>
      </c>
      <c r="AA5" s="13">
        <f>IF(M5&lt;&gt;"", -STANDARDIZE(M5, EDGEPats!F$2, EDGEPats!F$3), "")</f>
        <v>0.4</v>
      </c>
      <c r="AB5" s="13">
        <f>IF(N5&lt;&gt;"", -STANDARDIZE(N5, EDGEPats!G$2, EDGEPats!G$3), "")</f>
        <v>-0.25</v>
      </c>
      <c r="AC5" s="13">
        <f>IF(O5&lt;&gt;"", -STANDARDIZE(O5, EDGEPats!H$2, EDGEPats!H$3), "")</f>
        <v>1.2</v>
      </c>
      <c r="AD5" s="13">
        <f>IF(P5&lt;&gt;"", STANDARDIZE(P5, EDGEPats!I$2, EDGEPats!I$3), "")</f>
        <v>0.4232804233</v>
      </c>
      <c r="AE5" s="13">
        <f>IF(Q5&lt;&gt;"", STANDARDIZE(Q5, EDGEPats!J$2, EDGEPats!J$3), "")</f>
        <v>0.8272727273</v>
      </c>
      <c r="AF5" s="13">
        <f>IF(R5&lt;&gt;"", -STANDARDIZE(R5, EDGEPats!K$2, EDGEPats!K$3), "")</f>
        <v>-0.2307692308</v>
      </c>
      <c r="AG5" s="13" t="str">
        <f>IF(S5&lt;&gt;"", -STANDARDIZE(S5, EDGEPats!L$2, EDGEPats!L$3), "")</f>
        <v/>
      </c>
    </row>
    <row r="6">
      <c r="A6" s="1" t="s">
        <v>867</v>
      </c>
      <c r="B6" s="1" t="s">
        <v>868</v>
      </c>
      <c r="C6" s="1" t="s">
        <v>740</v>
      </c>
      <c r="E6" s="1" t="s">
        <v>442</v>
      </c>
      <c r="F6" s="1">
        <v>24.0</v>
      </c>
      <c r="G6" s="1">
        <v>1.0</v>
      </c>
      <c r="H6" s="1">
        <v>78.625</v>
      </c>
      <c r="I6" s="1">
        <v>266.0</v>
      </c>
      <c r="J6" s="1">
        <v>34.375</v>
      </c>
      <c r="K6" s="1">
        <v>11.125</v>
      </c>
      <c r="L6" s="1">
        <v>21.0</v>
      </c>
      <c r="M6" s="1">
        <v>1.57</v>
      </c>
      <c r="N6" s="1">
        <v>2.71</v>
      </c>
      <c r="O6" s="1">
        <v>4.68</v>
      </c>
      <c r="P6" s="1">
        <v>30.0</v>
      </c>
      <c r="Q6" s="1">
        <v>115.0</v>
      </c>
      <c r="R6" s="1">
        <v>4.53</v>
      </c>
      <c r="S6" s="1">
        <v>7.5</v>
      </c>
      <c r="T6" s="3">
        <f t="shared" si="1"/>
        <v>3.28490481</v>
      </c>
      <c r="U6" s="3">
        <f t="shared" si="3"/>
        <v>-5.115229215</v>
      </c>
      <c r="V6" s="13">
        <f>IF(H6&lt;&gt;"", STANDARDIZE(H6, EDGEPats!A$2, EDGEPats!A$3), "")</f>
        <v>2.168032787</v>
      </c>
      <c r="W6" s="13">
        <f>IF(I6&lt;&gt;"", STANDARDIZE(I6, EDGEPats!B$2, EDGEPats!B$3), "")</f>
        <v>0.508254717</v>
      </c>
      <c r="X6" s="13">
        <f>IF(J6&lt;&gt;"", STANDARDIZE(J6, EDGEPats!C$2, EDGEPats!C$3), "")</f>
        <v>0.6450381679</v>
      </c>
      <c r="Y6" s="13">
        <f>IF(K6&lt;&gt;"", STANDARDIZE(K6, EDGEPats!D$2, EDGEPats!D$3), "")</f>
        <v>3.283783784</v>
      </c>
      <c r="Z6" s="13">
        <f>IF(L6&lt;&gt;"", STANDARDIZE(L6, EDGEPats!E$2, EDGEPats!E$3), "")</f>
        <v>-0.42997543</v>
      </c>
      <c r="AA6" s="13">
        <f>IF(M6&lt;&gt;"", -STANDARDIZE(M6, EDGEPats!F$2, EDGEPats!F$3), "")</f>
        <v>1.6</v>
      </c>
      <c r="AB6" s="13">
        <f>IF(N6&lt;&gt;"", -STANDARDIZE(N6, EDGEPats!G$2, EDGEPats!G$3), "")</f>
        <v>0.625</v>
      </c>
      <c r="AC6" s="13">
        <f>IF(O6&lt;&gt;"", -STANDARDIZE(O6, EDGEPats!H$2, EDGEPats!H$3), "")</f>
        <v>1</v>
      </c>
      <c r="AD6" s="13">
        <f>IF(P6&lt;&gt;"", STANDARDIZE(P6, EDGEPats!I$2, EDGEPats!I$3), "")</f>
        <v>-2.222222222</v>
      </c>
      <c r="AE6" s="13">
        <f>IF(Q6&lt;&gt;"", STANDARDIZE(Q6, EDGEPats!J$2, EDGEPats!J$3), "")</f>
        <v>-0.7636363636</v>
      </c>
      <c r="AF6" s="13">
        <f>IF(R6&lt;&gt;"", -STANDARDIZE(R6, EDGEPats!K$2, EDGEPats!K$3), "")</f>
        <v>-1.538461538</v>
      </c>
      <c r="AG6" s="13">
        <f>IF(S6&lt;&gt;"", -STANDARDIZE(S6, EDGEPats!L$2, EDGEPats!L$3), "")</f>
        <v>-1.590909091</v>
      </c>
    </row>
    <row r="7">
      <c r="A7" s="1" t="s">
        <v>869</v>
      </c>
      <c r="B7" s="1" t="s">
        <v>870</v>
      </c>
      <c r="C7" s="1" t="s">
        <v>740</v>
      </c>
      <c r="E7" s="1" t="s">
        <v>60</v>
      </c>
      <c r="F7" s="1">
        <v>31.0</v>
      </c>
      <c r="G7" s="4">
        <v>44198.0</v>
      </c>
      <c r="H7" s="1">
        <v>75.25</v>
      </c>
      <c r="I7" s="1">
        <v>274.0</v>
      </c>
      <c r="J7" s="1">
        <v>32.875</v>
      </c>
      <c r="K7" s="1">
        <v>9.25</v>
      </c>
      <c r="L7" s="1">
        <v>20.0</v>
      </c>
      <c r="M7" s="1">
        <v>1.63</v>
      </c>
      <c r="N7" s="1">
        <v>2.7</v>
      </c>
      <c r="O7" s="1">
        <v>4.62</v>
      </c>
      <c r="P7" s="1">
        <v>34.0</v>
      </c>
      <c r="Q7" s="1">
        <v>122.0</v>
      </c>
      <c r="R7" s="1">
        <v>4.32</v>
      </c>
      <c r="S7" s="1">
        <v>7.13</v>
      </c>
      <c r="T7" s="3">
        <f t="shared" si="1"/>
        <v>1.533115617</v>
      </c>
      <c r="U7" s="3">
        <f t="shared" si="3"/>
        <v>2.489284789</v>
      </c>
      <c r="V7" s="13">
        <f>IF(H7&lt;&gt;"", STANDARDIZE(H7, EDGEPats!A$2, EDGEPats!A$3), "")</f>
        <v>-0.5983606557</v>
      </c>
      <c r="W7" s="13">
        <f>IF(I7&lt;&gt;"", STANDARDIZE(I7, EDGEPats!B$2, EDGEPats!B$3), "")</f>
        <v>1.451650943</v>
      </c>
      <c r="X7" s="13">
        <f>IF(J7&lt;&gt;"", STANDARDIZE(J7, EDGEPats!C$2, EDGEPats!C$3), "")</f>
        <v>-0.5</v>
      </c>
      <c r="Y7" s="13">
        <f>IF(K7&lt;&gt;"", STANDARDIZE(K7, EDGEPats!D$2, EDGEPats!D$3), "")</f>
        <v>-1.783783784</v>
      </c>
      <c r="Z7" s="13">
        <f>IF(L7&lt;&gt;"", STANDARDIZE(L7, EDGEPats!E$2, EDGEPats!E$3), "")</f>
        <v>-0.6756756757</v>
      </c>
      <c r="AA7" s="13">
        <f>IF(M7&lt;&gt;"", -STANDARDIZE(M7, EDGEPats!F$2, EDGEPats!F$3), "")</f>
        <v>0.4</v>
      </c>
      <c r="AB7" s="13">
        <f>IF(N7&lt;&gt;"", -STANDARDIZE(N7, EDGEPats!G$2, EDGEPats!G$3), "")</f>
        <v>0.75</v>
      </c>
      <c r="AC7" s="13">
        <f>IF(O7&lt;&gt;"", -STANDARDIZE(O7, EDGEPats!H$2, EDGEPats!H$3), "")</f>
        <v>1.6</v>
      </c>
      <c r="AD7" s="13">
        <f>IF(P7&lt;&gt;"", STANDARDIZE(P7, EDGEPats!I$2, EDGEPats!I$3), "")</f>
        <v>-0.1058201058</v>
      </c>
      <c r="AE7" s="13">
        <f>IF(Q7&lt;&gt;"", STANDARDIZE(Q7, EDGEPats!J$2, EDGEPats!J$3), "")</f>
        <v>0.8272727273</v>
      </c>
      <c r="AF7" s="13">
        <f>IF(R7&lt;&gt;"", -STANDARDIZE(R7, EDGEPats!K$2, EDGEPats!K$3), "")</f>
        <v>0.07692307692</v>
      </c>
      <c r="AG7" s="13">
        <f>IF(S7&lt;&gt;"", -STANDARDIZE(S7, EDGEPats!L$2, EDGEPats!L$3), "")</f>
        <v>0.09090909091</v>
      </c>
    </row>
    <row r="8">
      <c r="A8" s="1" t="s">
        <v>871</v>
      </c>
      <c r="B8" s="1" t="s">
        <v>872</v>
      </c>
      <c r="C8" s="1" t="s">
        <v>860</v>
      </c>
      <c r="D8" s="1" t="s">
        <v>740</v>
      </c>
      <c r="E8" s="1" t="s">
        <v>57</v>
      </c>
      <c r="F8" s="1">
        <v>39.0</v>
      </c>
      <c r="G8" s="4">
        <v>44198.0</v>
      </c>
      <c r="H8" s="1">
        <v>75.75</v>
      </c>
      <c r="I8" s="1">
        <v>256.0</v>
      </c>
      <c r="J8" s="1">
        <v>33.875</v>
      </c>
      <c r="K8" s="1">
        <v>9.375</v>
      </c>
      <c r="L8" s="1">
        <v>19.0</v>
      </c>
      <c r="M8" s="1">
        <v>1.58</v>
      </c>
      <c r="N8" s="1">
        <v>2.56</v>
      </c>
      <c r="O8" s="1">
        <v>4.63</v>
      </c>
      <c r="P8" s="1">
        <v>41.5</v>
      </c>
      <c r="Q8" s="1">
        <v>131.0</v>
      </c>
      <c r="T8" s="3">
        <f t="shared" si="1"/>
        <v>9.17168289</v>
      </c>
      <c r="U8" s="3">
        <f t="shared" si="3"/>
        <v>8.235161135</v>
      </c>
      <c r="V8" s="13">
        <f>IF(H8&lt;&gt;"", STANDARDIZE(H8, EDGEPats!A$2, EDGEPats!A$3), "")</f>
        <v>-0.1885245902</v>
      </c>
      <c r="W8" s="13">
        <f>IF(I8&lt;&gt;"", STANDARDIZE(I8, EDGEPats!B$2, EDGEPats!B$3), "")</f>
        <v>-0.670990566</v>
      </c>
      <c r="X8" s="13">
        <f>IF(J8&lt;&gt;"", STANDARDIZE(J8, EDGEPats!C$2, EDGEPats!C$3), "")</f>
        <v>0.2633587786</v>
      </c>
      <c r="Y8" s="13">
        <f>IF(K8&lt;&gt;"", STANDARDIZE(K8, EDGEPats!D$2, EDGEPats!D$3), "")</f>
        <v>-1.445945946</v>
      </c>
      <c r="Z8" s="13">
        <f>IF(L8&lt;&gt;"", STANDARDIZE(L8, EDGEPats!E$2, EDGEPats!E$3), "")</f>
        <v>-0.9213759214</v>
      </c>
      <c r="AA8" s="13">
        <f>IF(M8&lt;&gt;"", -STANDARDIZE(M8, EDGEPats!F$2, EDGEPats!F$3), "")</f>
        <v>1.4</v>
      </c>
      <c r="AB8" s="13">
        <f>IF(N8&lt;&gt;"", -STANDARDIZE(N8, EDGEPats!G$2, EDGEPats!G$3), "")</f>
        <v>2.5</v>
      </c>
      <c r="AC8" s="13">
        <f>IF(O8&lt;&gt;"", -STANDARDIZE(O8, EDGEPats!H$2, EDGEPats!H$3), "")</f>
        <v>1.5</v>
      </c>
      <c r="AD8" s="13">
        <f>IF(P8&lt;&gt;"", STANDARDIZE(P8, EDGEPats!I$2, EDGEPats!I$3), "")</f>
        <v>3.862433862</v>
      </c>
      <c r="AE8" s="13">
        <f>IF(Q8&lt;&gt;"", STANDARDIZE(Q8, EDGEPats!J$2, EDGEPats!J$3), "")</f>
        <v>2.872727273</v>
      </c>
      <c r="AF8" s="13" t="str">
        <f>IF(R8&lt;&gt;"", -STANDARDIZE(R8, EDGEPats!K$2, EDGEPats!K$3), "")</f>
        <v/>
      </c>
      <c r="AG8" s="13" t="str">
        <f>IF(S8&lt;&gt;"", -STANDARDIZE(S8, EDGEPats!L$2, EDGEPats!L$3), "")</f>
        <v/>
      </c>
    </row>
    <row r="9">
      <c r="A9" s="1" t="s">
        <v>873</v>
      </c>
      <c r="B9" s="1" t="s">
        <v>874</v>
      </c>
      <c r="C9" s="1" t="s">
        <v>740</v>
      </c>
      <c r="D9" s="1" t="s">
        <v>860</v>
      </c>
      <c r="E9" s="1" t="s">
        <v>442</v>
      </c>
      <c r="F9" s="1">
        <v>42.0</v>
      </c>
      <c r="G9" s="1">
        <v>2.0</v>
      </c>
      <c r="H9" s="1">
        <v>77.5</v>
      </c>
      <c r="I9" s="1">
        <v>260.0</v>
      </c>
      <c r="J9" s="1">
        <v>33.25</v>
      </c>
      <c r="K9" s="1">
        <v>9.75</v>
      </c>
      <c r="L9" s="1">
        <v>21.0</v>
      </c>
      <c r="M9" s="1">
        <v>1.59</v>
      </c>
      <c r="N9" s="1">
        <v>2.69</v>
      </c>
      <c r="O9" s="1">
        <v>4.58</v>
      </c>
      <c r="P9" s="1">
        <v>36.0</v>
      </c>
      <c r="Q9" s="1">
        <v>125.0</v>
      </c>
      <c r="R9" s="1">
        <v>4.18</v>
      </c>
      <c r="S9" s="1">
        <v>7.13</v>
      </c>
      <c r="T9" s="3">
        <f t="shared" si="1"/>
        <v>7.751687972</v>
      </c>
      <c r="U9" s="3">
        <f t="shared" si="3"/>
        <v>5.706227106</v>
      </c>
      <c r="V9" s="13">
        <f>IF(H9&lt;&gt;"", STANDARDIZE(H9, EDGEPats!A$2, EDGEPats!A$3), "")</f>
        <v>1.245901639</v>
      </c>
      <c r="W9" s="13">
        <f>IF(I9&lt;&gt;"", STANDARDIZE(I9, EDGEPats!B$2, EDGEPats!B$3), "")</f>
        <v>-0.1992924528</v>
      </c>
      <c r="X9" s="13">
        <f>IF(J9&lt;&gt;"", STANDARDIZE(J9, EDGEPats!C$2, EDGEPats!C$3), "")</f>
        <v>-0.213740458</v>
      </c>
      <c r="Y9" s="13">
        <f>IF(K9&lt;&gt;"", STANDARDIZE(K9, EDGEPats!D$2, EDGEPats!D$3), "")</f>
        <v>-0.4324324324</v>
      </c>
      <c r="Z9" s="13">
        <f>IF(L9&lt;&gt;"", STANDARDIZE(L9, EDGEPats!E$2, EDGEPats!E$3), "")</f>
        <v>-0.42997543</v>
      </c>
      <c r="AA9" s="13">
        <f>IF(M9&lt;&gt;"", -STANDARDIZE(M9, EDGEPats!F$2, EDGEPats!F$3), "")</f>
        <v>1.2</v>
      </c>
      <c r="AB9" s="13">
        <f>IF(N9&lt;&gt;"", -STANDARDIZE(N9, EDGEPats!G$2, EDGEPats!G$3), "")</f>
        <v>0.875</v>
      </c>
      <c r="AC9" s="13">
        <f>IF(O9&lt;&gt;"", -STANDARDIZE(O9, EDGEPats!H$2, EDGEPats!H$3), "")</f>
        <v>2</v>
      </c>
      <c r="AD9" s="13">
        <f>IF(P9&lt;&gt;"", STANDARDIZE(P9, EDGEPats!I$2, EDGEPats!I$3), "")</f>
        <v>0.9523809524</v>
      </c>
      <c r="AE9" s="13">
        <f>IF(Q9&lt;&gt;"", STANDARDIZE(Q9, EDGEPats!J$2, EDGEPats!J$3), "")</f>
        <v>1.509090909</v>
      </c>
      <c r="AF9" s="13">
        <f>IF(R9&lt;&gt;"", -STANDARDIZE(R9, EDGEPats!K$2, EDGEPats!K$3), "")</f>
        <v>1.153846154</v>
      </c>
      <c r="AG9" s="13">
        <f>IF(S9&lt;&gt;"", -STANDARDIZE(S9, EDGEPats!L$2, EDGEPats!L$3), "")</f>
        <v>0.09090909091</v>
      </c>
    </row>
    <row r="10">
      <c r="A10" s="1" t="s">
        <v>875</v>
      </c>
      <c r="B10" s="1" t="s">
        <v>876</v>
      </c>
      <c r="C10" s="1" t="s">
        <v>740</v>
      </c>
      <c r="D10" s="1" t="s">
        <v>860</v>
      </c>
      <c r="E10" s="1" t="s">
        <v>88</v>
      </c>
      <c r="F10" s="1">
        <v>53.0</v>
      </c>
      <c r="G10" s="1">
        <v>2.0</v>
      </c>
      <c r="H10" s="1">
        <v>77.0</v>
      </c>
      <c r="I10" s="1">
        <v>259.0</v>
      </c>
      <c r="J10" s="1">
        <v>34.0</v>
      </c>
      <c r="K10" s="1">
        <v>10.25</v>
      </c>
      <c r="L10" s="1">
        <v>22.0</v>
      </c>
      <c r="M10" s="1">
        <v>1.64</v>
      </c>
      <c r="N10" s="1">
        <v>2.69</v>
      </c>
      <c r="O10" s="1">
        <v>4.68</v>
      </c>
      <c r="P10" s="1">
        <v>35.0</v>
      </c>
      <c r="Q10" s="1">
        <v>116.0</v>
      </c>
      <c r="R10" s="1">
        <v>4.36</v>
      </c>
      <c r="S10" s="1">
        <v>7.18</v>
      </c>
      <c r="T10" s="3">
        <f t="shared" si="1"/>
        <v>3.207054873</v>
      </c>
      <c r="U10" s="3">
        <f t="shared" si="3"/>
        <v>0.5197839198</v>
      </c>
      <c r="V10" s="13">
        <f>IF(H10&lt;&gt;"", STANDARDIZE(H10, EDGEPats!A$2, EDGEPats!A$3), "")</f>
        <v>0.8360655738</v>
      </c>
      <c r="W10" s="13">
        <f>IF(I10&lt;&gt;"", STANDARDIZE(I10, EDGEPats!B$2, EDGEPats!B$3), "")</f>
        <v>-0.3172169811</v>
      </c>
      <c r="X10" s="13">
        <f>IF(J10&lt;&gt;"", STANDARDIZE(J10, EDGEPats!C$2, EDGEPats!C$3), "")</f>
        <v>0.358778626</v>
      </c>
      <c r="Y10" s="13">
        <f>IF(K10&lt;&gt;"", STANDARDIZE(K10, EDGEPats!D$2, EDGEPats!D$3), "")</f>
        <v>0.9189189189</v>
      </c>
      <c r="Z10" s="13">
        <f>IF(L10&lt;&gt;"", STANDARDIZE(L10, EDGEPats!E$2, EDGEPats!E$3), "")</f>
        <v>-0.1842751843</v>
      </c>
      <c r="AA10" s="13">
        <f>IF(M10&lt;&gt;"", -STANDARDIZE(M10, EDGEPats!F$2, EDGEPats!F$3), "")</f>
        <v>0.2</v>
      </c>
      <c r="AB10" s="13">
        <f>IF(N10&lt;&gt;"", -STANDARDIZE(N10, EDGEPats!G$2, EDGEPats!G$3), "")</f>
        <v>0.875</v>
      </c>
      <c r="AC10" s="13">
        <f>IF(O10&lt;&gt;"", -STANDARDIZE(O10, EDGEPats!H$2, EDGEPats!H$3), "")</f>
        <v>1</v>
      </c>
      <c r="AD10" s="13">
        <f>IF(P10&lt;&gt;"", STANDARDIZE(P10, EDGEPats!I$2, EDGEPats!I$3), "")</f>
        <v>0.4232804233</v>
      </c>
      <c r="AE10" s="13">
        <f>IF(Q10&lt;&gt;"", STANDARDIZE(Q10, EDGEPats!J$2, EDGEPats!J$3), "")</f>
        <v>-0.5363636364</v>
      </c>
      <c r="AF10" s="13">
        <f>IF(R10&lt;&gt;"", -STANDARDIZE(R10, EDGEPats!K$2, EDGEPats!K$3), "")</f>
        <v>-0.2307692308</v>
      </c>
      <c r="AG10" s="13">
        <f>IF(S10&lt;&gt;"", -STANDARDIZE(S10, EDGEPats!L$2, EDGEPats!L$3), "")</f>
        <v>-0.1363636364</v>
      </c>
    </row>
    <row r="11">
      <c r="A11" s="1" t="s">
        <v>877</v>
      </c>
      <c r="B11" s="1" t="s">
        <v>78</v>
      </c>
      <c r="C11" s="1" t="s">
        <v>740</v>
      </c>
      <c r="D11" s="1" t="s">
        <v>860</v>
      </c>
      <c r="E11" s="1" t="s">
        <v>185</v>
      </c>
      <c r="F11" s="1">
        <v>70.0</v>
      </c>
      <c r="G11" s="4">
        <v>44230.0</v>
      </c>
      <c r="H11" s="1">
        <v>77.875</v>
      </c>
      <c r="I11" s="1">
        <v>264.0</v>
      </c>
      <c r="J11" s="1">
        <v>33.625</v>
      </c>
      <c r="K11" s="1">
        <v>9.375</v>
      </c>
      <c r="L11" s="1">
        <v>16.0</v>
      </c>
      <c r="M11" s="1">
        <v>1.77</v>
      </c>
      <c r="N11" s="1">
        <v>2.8</v>
      </c>
      <c r="O11" s="1">
        <v>4.84</v>
      </c>
      <c r="P11" s="1">
        <v>33.0</v>
      </c>
      <c r="Q11" s="1">
        <v>117.0</v>
      </c>
      <c r="R11" s="1">
        <v>4.8</v>
      </c>
      <c r="S11" s="1">
        <v>7.97</v>
      </c>
      <c r="T11" s="3">
        <f t="shared" si="1"/>
        <v>-12.99288806</v>
      </c>
      <c r="U11" s="3">
        <f t="shared" si="3"/>
        <v>-8.886668887</v>
      </c>
      <c r="V11" s="13">
        <f>IF(H11&lt;&gt;"", STANDARDIZE(H11, EDGEPats!A$2, EDGEPats!A$3), "")</f>
        <v>1.553278689</v>
      </c>
      <c r="W11" s="13">
        <f>IF(I11&lt;&gt;"", STANDARDIZE(I11, EDGEPats!B$2, EDGEPats!B$3), "")</f>
        <v>0.2724056604</v>
      </c>
      <c r="X11" s="13">
        <f>IF(J11&lt;&gt;"", STANDARDIZE(J11, EDGEPats!C$2, EDGEPats!C$3), "")</f>
        <v>0.07251908397</v>
      </c>
      <c r="Y11" s="13">
        <f>IF(K11&lt;&gt;"", STANDARDIZE(K11, EDGEPats!D$2, EDGEPats!D$3), "")</f>
        <v>-1.445945946</v>
      </c>
      <c r="Z11" s="13">
        <f>IF(L11&lt;&gt;"", STANDARDIZE(L11, EDGEPats!E$2, EDGEPats!E$3), "")</f>
        <v>-1.658476658</v>
      </c>
      <c r="AA11" s="13">
        <f>IF(M11&lt;&gt;"", -STANDARDIZE(M11, EDGEPats!F$2, EDGEPats!F$3), "")</f>
        <v>-2.4</v>
      </c>
      <c r="AB11" s="13">
        <f>IF(N11&lt;&gt;"", -STANDARDIZE(N11, EDGEPats!G$2, EDGEPats!G$3), "")</f>
        <v>-0.5</v>
      </c>
      <c r="AC11" s="13">
        <f>IF(O11&lt;&gt;"", -STANDARDIZE(O11, EDGEPats!H$2, EDGEPats!H$3), "")</f>
        <v>-0.6</v>
      </c>
      <c r="AD11" s="13">
        <f>IF(P11&lt;&gt;"", STANDARDIZE(P11, EDGEPats!I$2, EDGEPats!I$3), "")</f>
        <v>-0.6349206349</v>
      </c>
      <c r="AE11" s="13">
        <f>IF(Q11&lt;&gt;"", STANDARDIZE(Q11, EDGEPats!J$2, EDGEPats!J$3), "")</f>
        <v>-0.3090909091</v>
      </c>
      <c r="AF11" s="13">
        <f>IF(R11&lt;&gt;"", -STANDARDIZE(R11, EDGEPats!K$2, EDGEPats!K$3), "")</f>
        <v>-3.615384615</v>
      </c>
      <c r="AG11" s="13">
        <f>IF(S11&lt;&gt;"", -STANDARDIZE(S11, EDGEPats!L$2, EDGEPats!L$3), "")</f>
        <v>-3.727272727</v>
      </c>
    </row>
    <row r="12">
      <c r="A12" s="1" t="s">
        <v>878</v>
      </c>
      <c r="B12" s="1" t="s">
        <v>879</v>
      </c>
      <c r="C12" s="1" t="s">
        <v>740</v>
      </c>
      <c r="E12" s="1" t="s">
        <v>355</v>
      </c>
      <c r="F12" s="1">
        <v>79.0</v>
      </c>
      <c r="G12" s="4">
        <v>44230.0</v>
      </c>
      <c r="H12" s="1">
        <v>76.25</v>
      </c>
      <c r="I12" s="1">
        <v>261.0</v>
      </c>
      <c r="J12" s="1">
        <v>32.875</v>
      </c>
      <c r="K12" s="1">
        <v>10.0</v>
      </c>
      <c r="L12" s="1">
        <v>22.0</v>
      </c>
      <c r="M12" s="1">
        <v>1.58</v>
      </c>
      <c r="N12" s="1">
        <v>2.83</v>
      </c>
      <c r="P12" s="1">
        <v>31.5</v>
      </c>
      <c r="Q12" s="1">
        <v>107.0</v>
      </c>
      <c r="T12" s="3">
        <f t="shared" si="1"/>
        <v>-3.786478001</v>
      </c>
      <c r="U12" s="3">
        <f t="shared" si="3"/>
        <v>-4.01038961</v>
      </c>
      <c r="V12" s="13">
        <f>IF(H12&lt;&gt;"", STANDARDIZE(H12, EDGEPats!A$2, EDGEPats!A$3), "")</f>
        <v>0.2213114754</v>
      </c>
      <c r="W12" s="13">
        <f>IF(I12&lt;&gt;"", STANDARDIZE(I12, EDGEPats!B$2, EDGEPats!B$3), "")</f>
        <v>-0.08136792453</v>
      </c>
      <c r="X12" s="13">
        <f>IF(J12&lt;&gt;"", STANDARDIZE(J12, EDGEPats!C$2, EDGEPats!C$3), "")</f>
        <v>-0.5</v>
      </c>
      <c r="Y12" s="13">
        <f>IF(K12&lt;&gt;"", STANDARDIZE(K12, EDGEPats!D$2, EDGEPats!D$3), "")</f>
        <v>0.2432432432</v>
      </c>
      <c r="Z12" s="13">
        <f>IF(L12&lt;&gt;"", STANDARDIZE(L12, EDGEPats!E$2, EDGEPats!E$3), "")</f>
        <v>-0.1842751843</v>
      </c>
      <c r="AA12" s="13">
        <f>IF(M12&lt;&gt;"", -STANDARDIZE(M12, EDGEPats!F$2, EDGEPats!F$3), "")</f>
        <v>1.4</v>
      </c>
      <c r="AB12" s="13">
        <f>IF(N12&lt;&gt;"", -STANDARDIZE(N12, EDGEPats!G$2, EDGEPats!G$3), "")</f>
        <v>-0.875</v>
      </c>
      <c r="AC12" s="13" t="str">
        <f>IF(O12&lt;&gt;"", -STANDARDIZE(O12, EDGEPats!H$2, EDGEPats!H$3), "")</f>
        <v/>
      </c>
      <c r="AD12" s="13">
        <f>IF(P12&lt;&gt;"", STANDARDIZE(P12, EDGEPats!I$2, EDGEPats!I$3), "")</f>
        <v>-1.428571429</v>
      </c>
      <c r="AE12" s="13">
        <f>IF(Q12&lt;&gt;"", STANDARDIZE(Q12, EDGEPats!J$2, EDGEPats!J$3), "")</f>
        <v>-2.581818182</v>
      </c>
      <c r="AF12" s="13" t="str">
        <f>IF(R12&lt;&gt;"", -STANDARDIZE(R12, EDGEPats!K$2, EDGEPats!K$3), "")</f>
        <v/>
      </c>
      <c r="AG12" s="13" t="str">
        <f>IF(S12&lt;&gt;"", -STANDARDIZE(S12, EDGEPats!L$2, EDGEPats!L$3), "")</f>
        <v/>
      </c>
    </row>
    <row r="13">
      <c r="A13" s="1" t="s">
        <v>880</v>
      </c>
      <c r="B13" s="1" t="s">
        <v>881</v>
      </c>
      <c r="C13" s="1" t="s">
        <v>860</v>
      </c>
      <c r="D13" s="1" t="s">
        <v>740</v>
      </c>
      <c r="E13" s="1" t="s">
        <v>442</v>
      </c>
      <c r="F13" s="1">
        <v>86.0</v>
      </c>
      <c r="G13" s="1">
        <v>3.0</v>
      </c>
      <c r="H13" s="1">
        <v>74.625</v>
      </c>
      <c r="I13" s="1">
        <v>245.0</v>
      </c>
      <c r="J13" s="1">
        <v>32.25</v>
      </c>
      <c r="K13" s="1">
        <v>9.25</v>
      </c>
      <c r="L13" s="1">
        <v>23.0</v>
      </c>
      <c r="M13" s="1">
        <v>1.69</v>
      </c>
      <c r="N13" s="1">
        <v>2.78</v>
      </c>
      <c r="O13" s="1">
        <v>4.69</v>
      </c>
      <c r="P13" s="1">
        <v>32.5</v>
      </c>
      <c r="Q13" s="1">
        <v>119.0</v>
      </c>
      <c r="R13" s="1">
        <v>4.5</v>
      </c>
      <c r="S13" s="1">
        <v>7.2</v>
      </c>
      <c r="T13" s="3">
        <f t="shared" si="1"/>
        <v>-8.217255463</v>
      </c>
      <c r="U13" s="3">
        <f t="shared" si="3"/>
        <v>-1.388981389</v>
      </c>
      <c r="V13" s="13">
        <f>IF(H13&lt;&gt;"", STANDARDIZE(H13, EDGEPats!A$2, EDGEPats!A$3), "")</f>
        <v>-1.110655738</v>
      </c>
      <c r="W13" s="13">
        <f>IF(I13&lt;&gt;"", STANDARDIZE(I13, EDGEPats!B$2, EDGEPats!B$3), "")</f>
        <v>-1.968160377</v>
      </c>
      <c r="X13" s="13">
        <f>IF(J13&lt;&gt;"", STANDARDIZE(J13, EDGEPats!C$2, EDGEPats!C$3), "")</f>
        <v>-0.9770992366</v>
      </c>
      <c r="Y13" s="13">
        <f>IF(K13&lt;&gt;"", STANDARDIZE(K13, EDGEPats!D$2, EDGEPats!D$3), "")</f>
        <v>-1.783783784</v>
      </c>
      <c r="Z13" s="13">
        <f>IF(L13&lt;&gt;"", STANDARDIZE(L13, EDGEPats!E$2, EDGEPats!E$3), "")</f>
        <v>0.06142506143</v>
      </c>
      <c r="AA13" s="13">
        <f>IF(M13&lt;&gt;"", -STANDARDIZE(M13, EDGEPats!F$2, EDGEPats!F$3), "")</f>
        <v>-0.8</v>
      </c>
      <c r="AB13" s="13">
        <f>IF(N13&lt;&gt;"", -STANDARDIZE(N13, EDGEPats!G$2, EDGEPats!G$3), "")</f>
        <v>-0.25</v>
      </c>
      <c r="AC13" s="13">
        <f>IF(O13&lt;&gt;"", -STANDARDIZE(O13, EDGEPats!H$2, EDGEPats!H$3), "")</f>
        <v>0.9</v>
      </c>
      <c r="AD13" s="13">
        <f>IF(P13&lt;&gt;"", STANDARDIZE(P13, EDGEPats!I$2, EDGEPats!I$3), "")</f>
        <v>-0.8994708995</v>
      </c>
      <c r="AE13" s="13">
        <f>IF(Q13&lt;&gt;"", STANDARDIZE(Q13, EDGEPats!J$2, EDGEPats!J$3), "")</f>
        <v>0.1454545455</v>
      </c>
      <c r="AF13" s="13">
        <f>IF(R13&lt;&gt;"", -STANDARDIZE(R13, EDGEPats!K$2, EDGEPats!K$3), "")</f>
        <v>-1.307692308</v>
      </c>
      <c r="AG13" s="13">
        <f>IF(S13&lt;&gt;"", -STANDARDIZE(S13, EDGEPats!L$2, EDGEPats!L$3), "")</f>
        <v>-0.2272727273</v>
      </c>
    </row>
    <row r="14">
      <c r="A14" s="1" t="s">
        <v>882</v>
      </c>
      <c r="B14" s="1" t="s">
        <v>215</v>
      </c>
      <c r="C14" s="1" t="s">
        <v>740</v>
      </c>
      <c r="D14" s="1" t="s">
        <v>860</v>
      </c>
      <c r="E14" s="1" t="s">
        <v>437</v>
      </c>
      <c r="F14" s="1">
        <v>88.0</v>
      </c>
      <c r="G14" s="1">
        <v>3.0</v>
      </c>
      <c r="H14" s="1">
        <v>74.5</v>
      </c>
      <c r="I14" s="1">
        <v>242.0</v>
      </c>
      <c r="J14" s="1">
        <v>33.0</v>
      </c>
      <c r="K14" s="1">
        <v>9.5</v>
      </c>
      <c r="L14" s="1">
        <v>24.0</v>
      </c>
      <c r="M14" s="1">
        <v>1.58</v>
      </c>
      <c r="N14" s="1">
        <v>2.63</v>
      </c>
      <c r="O14" s="1">
        <v>4.53</v>
      </c>
      <c r="P14" s="1">
        <v>39.0</v>
      </c>
      <c r="Q14" s="1">
        <v>128.0</v>
      </c>
      <c r="R14" s="1">
        <v>4.29</v>
      </c>
      <c r="S14" s="1">
        <v>7.0</v>
      </c>
      <c r="T14" s="3">
        <f t="shared" si="1"/>
        <v>6.50449045</v>
      </c>
      <c r="U14" s="3">
        <f t="shared" si="3"/>
        <v>8.22010212</v>
      </c>
      <c r="V14" s="13">
        <f>IF(H14&lt;&gt;"", STANDARDIZE(H14, EDGEPats!A$2, EDGEPats!A$3), "")</f>
        <v>-1.213114754</v>
      </c>
      <c r="W14" s="13">
        <f>IF(I14&lt;&gt;"", STANDARDIZE(I14, EDGEPats!B$2, EDGEPats!B$3), "")</f>
        <v>-2.321933962</v>
      </c>
      <c r="X14" s="13">
        <f>IF(J14&lt;&gt;"", STANDARDIZE(J14, EDGEPats!C$2, EDGEPats!C$3), "")</f>
        <v>-0.4045801527</v>
      </c>
      <c r="Y14" s="13">
        <f>IF(K14&lt;&gt;"", STANDARDIZE(K14, EDGEPats!D$2, EDGEPats!D$3), "")</f>
        <v>-1.108108108</v>
      </c>
      <c r="Z14" s="13">
        <f>IF(L14&lt;&gt;"", STANDARDIZE(L14, EDGEPats!E$2, EDGEPats!E$3), "")</f>
        <v>0.3071253071</v>
      </c>
      <c r="AA14" s="13">
        <f>IF(M14&lt;&gt;"", -STANDARDIZE(M14, EDGEPats!F$2, EDGEPats!F$3), "")</f>
        <v>1.4</v>
      </c>
      <c r="AB14" s="13">
        <f>IF(N14&lt;&gt;"", -STANDARDIZE(N14, EDGEPats!G$2, EDGEPats!G$3), "")</f>
        <v>1.625</v>
      </c>
      <c r="AC14" s="13">
        <f>IF(O14&lt;&gt;"", -STANDARDIZE(O14, EDGEPats!H$2, EDGEPats!H$3), "")</f>
        <v>2.5</v>
      </c>
      <c r="AD14" s="13">
        <f>IF(P14&lt;&gt;"", STANDARDIZE(P14, EDGEPats!I$2, EDGEPats!I$3), "")</f>
        <v>2.53968254</v>
      </c>
      <c r="AE14" s="13">
        <f>IF(Q14&lt;&gt;"", STANDARDIZE(Q14, EDGEPats!J$2, EDGEPats!J$3), "")</f>
        <v>2.190909091</v>
      </c>
      <c r="AF14" s="13">
        <f>IF(R14&lt;&gt;"", -STANDARDIZE(R14, EDGEPats!K$2, EDGEPats!K$3), "")</f>
        <v>0.3076923077</v>
      </c>
      <c r="AG14" s="13">
        <f>IF(S14&lt;&gt;"", -STANDARDIZE(S14, EDGEPats!L$2, EDGEPats!L$3), "")</f>
        <v>0.6818181818</v>
      </c>
    </row>
    <row r="15">
      <c r="A15" s="14" t="s">
        <v>788</v>
      </c>
      <c r="B15" s="14" t="s">
        <v>883</v>
      </c>
      <c r="C15" s="14" t="s">
        <v>739</v>
      </c>
      <c r="D15" s="14" t="s">
        <v>740</v>
      </c>
      <c r="E15" s="14" t="s">
        <v>592</v>
      </c>
      <c r="F15" s="1">
        <v>94.0</v>
      </c>
      <c r="G15" s="1">
        <v>3.0</v>
      </c>
      <c r="H15" s="14">
        <v>74.75</v>
      </c>
      <c r="I15" s="14">
        <v>267.0</v>
      </c>
      <c r="J15" s="14">
        <v>33.375</v>
      </c>
      <c r="K15" s="14">
        <v>9.75</v>
      </c>
      <c r="L15" s="14">
        <v>23.0</v>
      </c>
      <c r="M15" s="14">
        <v>1.68</v>
      </c>
      <c r="N15" s="14">
        <v>2.77</v>
      </c>
      <c r="O15" s="14">
        <v>4.83</v>
      </c>
      <c r="P15" s="14">
        <v>37.0</v>
      </c>
      <c r="Q15" s="14">
        <v>116.0</v>
      </c>
      <c r="R15" s="14">
        <v>4.51</v>
      </c>
      <c r="S15" s="14">
        <v>7.4</v>
      </c>
      <c r="T15" s="3">
        <f t="shared" si="1"/>
        <v>-3.672206634</v>
      </c>
      <c r="U15" s="3">
        <f t="shared" si="3"/>
        <v>-2.075861176</v>
      </c>
      <c r="V15" s="13">
        <f>IF(H15&lt;&gt;"", STANDARDIZE(H15, EDGEPats!A$2, EDGEPats!A$3), "")</f>
        <v>-1.008196721</v>
      </c>
      <c r="W15" s="13">
        <f>IF(I15&lt;&gt;"", STANDARDIZE(I15, EDGEPats!B$2, EDGEPats!B$3), "")</f>
        <v>0.6261792453</v>
      </c>
      <c r="X15" s="13">
        <f>IF(J15&lt;&gt;"", STANDARDIZE(J15, EDGEPats!C$2, EDGEPats!C$3), "")</f>
        <v>-0.1183206107</v>
      </c>
      <c r="Y15" s="13">
        <f>IF(K15&lt;&gt;"", STANDARDIZE(K15, EDGEPats!D$2, EDGEPats!D$3), "")</f>
        <v>-0.4324324324</v>
      </c>
      <c r="Z15" s="13">
        <f>IF(L15&lt;&gt;"", STANDARDIZE(L15, EDGEPats!E$2, EDGEPats!E$3), "")</f>
        <v>0.06142506143</v>
      </c>
      <c r="AA15" s="13">
        <f>IF(M15&lt;&gt;"", -STANDARDIZE(M15, EDGEPats!F$2, EDGEPats!F$3), "")</f>
        <v>-0.6</v>
      </c>
      <c r="AB15" s="13">
        <f>IF(N15&lt;&gt;"", -STANDARDIZE(N15, EDGEPats!G$2, EDGEPats!G$3), "")</f>
        <v>-0.125</v>
      </c>
      <c r="AC15" s="13">
        <f>IF(O15&lt;&gt;"", -STANDARDIZE(O15, EDGEPats!H$2, EDGEPats!H$3), "")</f>
        <v>-0.5</v>
      </c>
      <c r="AD15" s="13">
        <f>IF(P15&lt;&gt;"", STANDARDIZE(P15, EDGEPats!I$2, EDGEPats!I$3), "")</f>
        <v>1.481481481</v>
      </c>
      <c r="AE15" s="13">
        <f>IF(Q15&lt;&gt;"", STANDARDIZE(Q15, EDGEPats!J$2, EDGEPats!J$3), "")</f>
        <v>-0.5363636364</v>
      </c>
      <c r="AF15" s="13">
        <f>IF(R15&lt;&gt;"", -STANDARDIZE(R15, EDGEPats!K$2, EDGEPats!K$3), "")</f>
        <v>-1.384615385</v>
      </c>
      <c r="AG15" s="13">
        <f>IF(S15&lt;&gt;"", -STANDARDIZE(S15, EDGEPats!L$2, EDGEPats!L$3), "")</f>
        <v>-1.136363636</v>
      </c>
    </row>
    <row r="16">
      <c r="A16" s="1" t="s">
        <v>884</v>
      </c>
      <c r="B16" s="1" t="s">
        <v>885</v>
      </c>
      <c r="C16" s="1" t="s">
        <v>860</v>
      </c>
      <c r="D16" s="1" t="s">
        <v>740</v>
      </c>
      <c r="E16" s="1" t="s">
        <v>131</v>
      </c>
      <c r="F16" s="1">
        <v>107.0</v>
      </c>
      <c r="G16" s="4">
        <v>44259.0</v>
      </c>
      <c r="H16" s="1">
        <v>74.75</v>
      </c>
      <c r="I16" s="1">
        <v>235.0</v>
      </c>
      <c r="J16" s="1">
        <v>33.75</v>
      </c>
      <c r="K16" s="1">
        <v>9.25</v>
      </c>
      <c r="L16" s="1">
        <v>18.0</v>
      </c>
      <c r="T16" s="3">
        <f t="shared" si="1"/>
        <v>-6.938523401</v>
      </c>
      <c r="U16" s="3">
        <f t="shared" si="3"/>
        <v>0</v>
      </c>
      <c r="V16" s="13">
        <f>IF(H16&lt;&gt;"", STANDARDIZE(H16, EDGEPats!A$2, EDGEPats!A$3), "")</f>
        <v>-1.008196721</v>
      </c>
      <c r="W16" s="13">
        <f>IF(I16&lt;&gt;"", STANDARDIZE(I16, EDGEPats!B$2, EDGEPats!B$3), "")</f>
        <v>-3.14740566</v>
      </c>
      <c r="X16" s="13">
        <f>IF(J16&lt;&gt;"", STANDARDIZE(J16, EDGEPats!C$2, EDGEPats!C$3), "")</f>
        <v>0.1679389313</v>
      </c>
      <c r="Y16" s="13">
        <f>IF(K16&lt;&gt;"", STANDARDIZE(K16, EDGEPats!D$2, EDGEPats!D$3), "")</f>
        <v>-1.783783784</v>
      </c>
      <c r="Z16" s="13">
        <f>IF(L16&lt;&gt;"", STANDARDIZE(L16, EDGEPats!E$2, EDGEPats!E$3), "")</f>
        <v>-1.167076167</v>
      </c>
      <c r="AA16" s="13" t="str">
        <f>IF(M16&lt;&gt;"", -STANDARDIZE(M16, EDGEPats!F$2, EDGEPats!F$3), "")</f>
        <v/>
      </c>
      <c r="AB16" s="13" t="str">
        <f>IF(N16&lt;&gt;"", -STANDARDIZE(N16, EDGEPats!G$2, EDGEPats!G$3), "")</f>
        <v/>
      </c>
      <c r="AC16" s="13" t="str">
        <f>IF(O16&lt;&gt;"", -STANDARDIZE(O16, EDGEPats!H$2, EDGEPats!H$3), "")</f>
        <v/>
      </c>
      <c r="AD16" s="13" t="str">
        <f>IF(P16&lt;&gt;"", STANDARDIZE(P16, EDGEPats!I$2, EDGEPats!I$3), "")</f>
        <v/>
      </c>
      <c r="AE16" s="13" t="str">
        <f>IF(Q16&lt;&gt;"", STANDARDIZE(Q16, EDGEPats!J$2, EDGEPats!J$3), "")</f>
        <v/>
      </c>
      <c r="AF16" s="13" t="str">
        <f>IF(R16&lt;&gt;"", -STANDARDIZE(R16, EDGEPats!K$2, EDGEPats!K$3), "")</f>
        <v/>
      </c>
      <c r="AG16" s="13" t="str">
        <f>IF(S16&lt;&gt;"", -STANDARDIZE(S16, EDGEPats!L$2, EDGEPats!L$3), "")</f>
        <v/>
      </c>
    </row>
    <row r="17">
      <c r="A17" s="1" t="s">
        <v>886</v>
      </c>
      <c r="B17" s="1" t="s">
        <v>887</v>
      </c>
      <c r="C17" s="1" t="s">
        <v>860</v>
      </c>
      <c r="D17" s="1" t="s">
        <v>740</v>
      </c>
      <c r="E17" s="1" t="s">
        <v>194</v>
      </c>
      <c r="F17" s="1">
        <v>114.0</v>
      </c>
      <c r="G17" s="4">
        <v>44259.0</v>
      </c>
      <c r="H17" s="1">
        <v>74.375</v>
      </c>
      <c r="I17" s="1">
        <v>251.0</v>
      </c>
      <c r="J17" s="1">
        <v>33.75</v>
      </c>
      <c r="K17" s="1">
        <v>10.125</v>
      </c>
      <c r="L17" s="1">
        <v>25.0</v>
      </c>
      <c r="M17" s="1">
        <v>1.59</v>
      </c>
      <c r="N17" s="1">
        <v>2.65</v>
      </c>
      <c r="O17" s="1">
        <v>4.62</v>
      </c>
      <c r="P17" s="1">
        <v>35.5</v>
      </c>
      <c r="Q17" s="1">
        <v>128.0</v>
      </c>
      <c r="R17" s="1">
        <v>4.5</v>
      </c>
      <c r="S17" s="1">
        <v>7.51</v>
      </c>
      <c r="T17" s="3">
        <f t="shared" si="1"/>
        <v>2.835342422</v>
      </c>
      <c r="U17" s="3">
        <f t="shared" si="3"/>
        <v>1.534683835</v>
      </c>
      <c r="V17" s="13">
        <f>IF(H17&lt;&gt;"", STANDARDIZE(H17, EDGEPats!A$2, EDGEPats!A$3), "")</f>
        <v>-1.31557377</v>
      </c>
      <c r="W17" s="13">
        <f>IF(I17&lt;&gt;"", STANDARDIZE(I17, EDGEPats!B$2, EDGEPats!B$3), "")</f>
        <v>-1.260613208</v>
      </c>
      <c r="X17" s="13">
        <f>IF(J17&lt;&gt;"", STANDARDIZE(J17, EDGEPats!C$2, EDGEPats!C$3), "")</f>
        <v>0.1679389313</v>
      </c>
      <c r="Y17" s="13">
        <f>IF(K17&lt;&gt;"", STANDARDIZE(K17, EDGEPats!D$2, EDGEPats!D$3), "")</f>
        <v>0.5810810811</v>
      </c>
      <c r="Z17" s="13">
        <f>IF(L17&lt;&gt;"", STANDARDIZE(L17, EDGEPats!E$2, EDGEPats!E$3), "")</f>
        <v>0.5528255528</v>
      </c>
      <c r="AA17" s="13">
        <f>IF(M17&lt;&gt;"", -STANDARDIZE(M17, EDGEPats!F$2, EDGEPats!F$3), "")</f>
        <v>1.2</v>
      </c>
      <c r="AB17" s="13">
        <f>IF(N17&lt;&gt;"", -STANDARDIZE(N17, EDGEPats!G$2, EDGEPats!G$3), "")</f>
        <v>1.375</v>
      </c>
      <c r="AC17" s="13">
        <f>IF(O17&lt;&gt;"", -STANDARDIZE(O17, EDGEPats!H$2, EDGEPats!H$3), "")</f>
        <v>1.6</v>
      </c>
      <c r="AD17" s="13">
        <f>IF(P17&lt;&gt;"", STANDARDIZE(P17, EDGEPats!I$2, EDGEPats!I$3), "")</f>
        <v>0.6878306878</v>
      </c>
      <c r="AE17" s="13">
        <f>IF(Q17&lt;&gt;"", STANDARDIZE(Q17, EDGEPats!J$2, EDGEPats!J$3), "")</f>
        <v>2.190909091</v>
      </c>
      <c r="AF17" s="13">
        <f>IF(R17&lt;&gt;"", -STANDARDIZE(R17, EDGEPats!K$2, EDGEPats!K$3), "")</f>
        <v>-1.307692308</v>
      </c>
      <c r="AG17" s="13">
        <f>IF(S17&lt;&gt;"", -STANDARDIZE(S17, EDGEPats!L$2, EDGEPats!L$3), "")</f>
        <v>-1.636363636</v>
      </c>
    </row>
    <row r="18">
      <c r="A18" s="1" t="s">
        <v>888</v>
      </c>
      <c r="B18" s="1" t="s">
        <v>354</v>
      </c>
      <c r="C18" s="1" t="s">
        <v>740</v>
      </c>
      <c r="E18" s="1" t="s">
        <v>251</v>
      </c>
      <c r="F18" s="1">
        <v>118.0</v>
      </c>
      <c r="G18" s="4">
        <v>44259.0</v>
      </c>
      <c r="H18" s="1">
        <v>77.5</v>
      </c>
      <c r="I18" s="1">
        <v>268.0</v>
      </c>
      <c r="J18" s="1">
        <v>35.375</v>
      </c>
      <c r="K18" s="1">
        <v>10.5</v>
      </c>
      <c r="L18" s="1">
        <v>23.0</v>
      </c>
      <c r="P18" s="1">
        <v>35.5</v>
      </c>
      <c r="R18" s="1">
        <v>4.31</v>
      </c>
      <c r="S18" s="1">
        <v>7.01</v>
      </c>
      <c r="T18" s="3">
        <f t="shared" si="1"/>
        <v>6.532462494</v>
      </c>
      <c r="U18" s="3">
        <f t="shared" si="3"/>
        <v>1.478040478</v>
      </c>
      <c r="V18" s="13">
        <f>IF(H18&lt;&gt;"", STANDARDIZE(H18, EDGEPats!A$2, EDGEPats!A$3), "")</f>
        <v>1.245901639</v>
      </c>
      <c r="W18" s="13">
        <f>IF(I18&lt;&gt;"", STANDARDIZE(I18, EDGEPats!B$2, EDGEPats!B$3), "")</f>
        <v>0.7441037736</v>
      </c>
      <c r="X18" s="13">
        <f>IF(J18&lt;&gt;"", STANDARDIZE(J18, EDGEPats!C$2, EDGEPats!C$3), "")</f>
        <v>1.408396947</v>
      </c>
      <c r="Y18" s="13">
        <f>IF(K18&lt;&gt;"", STANDARDIZE(K18, EDGEPats!D$2, EDGEPats!D$3), "")</f>
        <v>1.594594595</v>
      </c>
      <c r="Z18" s="13">
        <f>IF(L18&lt;&gt;"", STANDARDIZE(L18, EDGEPats!E$2, EDGEPats!E$3), "")</f>
        <v>0.06142506143</v>
      </c>
      <c r="AA18" s="13" t="str">
        <f>IF(M18&lt;&gt;"", -STANDARDIZE(M18, EDGEPats!F$2, EDGEPats!F$3), "")</f>
        <v/>
      </c>
      <c r="AB18" s="13" t="str">
        <f>IF(N18&lt;&gt;"", -STANDARDIZE(N18, EDGEPats!G$2, EDGEPats!G$3), "")</f>
        <v/>
      </c>
      <c r="AC18" s="13" t="str">
        <f>IF(O18&lt;&gt;"", -STANDARDIZE(O18, EDGEPats!H$2, EDGEPats!H$3), "")</f>
        <v/>
      </c>
      <c r="AD18" s="13">
        <f>IF(P18&lt;&gt;"", STANDARDIZE(P18, EDGEPats!I$2, EDGEPats!I$3), "")</f>
        <v>0.6878306878</v>
      </c>
      <c r="AE18" s="13" t="str">
        <f>IF(Q18&lt;&gt;"", STANDARDIZE(Q18, EDGEPats!J$2, EDGEPats!J$3), "")</f>
        <v/>
      </c>
      <c r="AF18" s="13">
        <f>IF(R18&lt;&gt;"", -STANDARDIZE(R18, EDGEPats!K$2, EDGEPats!K$3), "")</f>
        <v>0.1538461538</v>
      </c>
      <c r="AG18" s="13">
        <f>IF(S18&lt;&gt;"", -STANDARDIZE(S18, EDGEPats!L$2, EDGEPats!L$3), "")</f>
        <v>0.6363636364</v>
      </c>
    </row>
    <row r="19">
      <c r="A19" s="1" t="s">
        <v>774</v>
      </c>
      <c r="B19" s="1" t="s">
        <v>775</v>
      </c>
      <c r="C19" s="1" t="s">
        <v>740</v>
      </c>
      <c r="E19" s="1" t="s">
        <v>776</v>
      </c>
      <c r="F19" s="1">
        <v>122.0</v>
      </c>
      <c r="G19" s="4">
        <v>44259.0</v>
      </c>
      <c r="H19" s="1">
        <v>77.125</v>
      </c>
      <c r="I19" s="1">
        <v>276.0</v>
      </c>
      <c r="J19" s="1">
        <v>35.25</v>
      </c>
      <c r="K19" s="1">
        <v>10.125</v>
      </c>
      <c r="T19" s="3">
        <f t="shared" si="1"/>
        <v>4.52008277</v>
      </c>
      <c r="U19" s="3">
        <f t="shared" si="3"/>
        <v>0</v>
      </c>
      <c r="V19" s="13">
        <f>IF(H19&lt;&gt;"", STANDARDIZE(H19, EDGEPats!A$2, EDGEPats!A$3), "")</f>
        <v>0.9385245902</v>
      </c>
      <c r="W19" s="13">
        <f>IF(I19&lt;&gt;"", STANDARDIZE(I19, EDGEPats!B$2, EDGEPats!B$3), "")</f>
        <v>1.6875</v>
      </c>
      <c r="X19" s="13">
        <f>IF(J19&lt;&gt;"", STANDARDIZE(J19, EDGEPats!C$2, EDGEPats!C$3), "")</f>
        <v>1.312977099</v>
      </c>
      <c r="Y19" s="13">
        <f>IF(K19&lt;&gt;"", STANDARDIZE(K19, EDGEPats!D$2, EDGEPats!D$3), "")</f>
        <v>0.5810810811</v>
      </c>
      <c r="Z19" s="13" t="str">
        <f>IF(L19&lt;&gt;"", STANDARDIZE(L19, EDGEPats!E$2, EDGEPats!E$3), "")</f>
        <v/>
      </c>
      <c r="AA19" s="13" t="str">
        <f>IF(M19&lt;&gt;"", -STANDARDIZE(M19, EDGEPats!F$2, EDGEPats!F$3), "")</f>
        <v/>
      </c>
      <c r="AB19" s="13" t="str">
        <f>IF(N19&lt;&gt;"", -STANDARDIZE(N19, EDGEPats!G$2, EDGEPats!G$3), "")</f>
        <v/>
      </c>
      <c r="AC19" s="13" t="str">
        <f>IF(O19&lt;&gt;"", -STANDARDIZE(O19, EDGEPats!H$2, EDGEPats!H$3), "")</f>
        <v/>
      </c>
      <c r="AD19" s="13" t="str">
        <f>IF(P19&lt;&gt;"", STANDARDIZE(P19, EDGEPats!I$2, EDGEPats!I$3), "")</f>
        <v/>
      </c>
      <c r="AE19" s="13" t="str">
        <f>IF(Q19&lt;&gt;"", STANDARDIZE(Q19, EDGEPats!J$2, EDGEPats!J$3), "")</f>
        <v/>
      </c>
      <c r="AF19" s="13" t="str">
        <f>IF(R19&lt;&gt;"", -STANDARDIZE(R19, EDGEPats!K$2, EDGEPats!K$3), "")</f>
        <v/>
      </c>
      <c r="AG19" s="13" t="str">
        <f>IF(S19&lt;&gt;"", -STANDARDIZE(S19, EDGEPats!L$2, EDGEPats!L$3), "")</f>
        <v/>
      </c>
    </row>
    <row r="20">
      <c r="A20" s="1" t="s">
        <v>878</v>
      </c>
      <c r="B20" s="1" t="s">
        <v>95</v>
      </c>
      <c r="C20" s="1" t="s">
        <v>860</v>
      </c>
      <c r="D20" s="1" t="s">
        <v>740</v>
      </c>
      <c r="E20" s="1" t="s">
        <v>592</v>
      </c>
      <c r="F20" s="1">
        <v>146.0</v>
      </c>
      <c r="G20" s="4">
        <v>44291.0</v>
      </c>
      <c r="H20" s="1">
        <v>74.0</v>
      </c>
      <c r="I20" s="1">
        <v>240.0</v>
      </c>
      <c r="J20" s="1">
        <v>32.0</v>
      </c>
      <c r="K20" s="1">
        <v>10.0</v>
      </c>
      <c r="L20" s="1">
        <v>16.0</v>
      </c>
      <c r="M20" s="1">
        <v>1.62</v>
      </c>
      <c r="N20" s="1">
        <v>2.71</v>
      </c>
      <c r="O20" s="1">
        <v>4.66</v>
      </c>
      <c r="P20" s="1">
        <v>35.0</v>
      </c>
      <c r="Q20" s="1">
        <v>119.0</v>
      </c>
      <c r="R20" s="1">
        <v>4.45</v>
      </c>
      <c r="S20" s="1">
        <v>6.96</v>
      </c>
      <c r="T20" s="3">
        <f t="shared" si="1"/>
        <v>-3.829611776</v>
      </c>
      <c r="U20" s="3">
        <f t="shared" si="3"/>
        <v>1.709294409</v>
      </c>
      <c r="V20" s="13">
        <f>IF(H20&lt;&gt;"", STANDARDIZE(H20, EDGEPats!A$2, EDGEPats!A$3), "")</f>
        <v>-1.62295082</v>
      </c>
      <c r="W20" s="13">
        <f>IF(I20&lt;&gt;"", STANDARDIZE(I20, EDGEPats!B$2, EDGEPats!B$3), "")</f>
        <v>-2.557783019</v>
      </c>
      <c r="X20" s="13">
        <f>IF(J20&lt;&gt;"", STANDARDIZE(J20, EDGEPats!C$2, EDGEPats!C$3), "")</f>
        <v>-1.167938931</v>
      </c>
      <c r="Y20" s="13">
        <f>IF(K20&lt;&gt;"", STANDARDIZE(K20, EDGEPats!D$2, EDGEPats!D$3), "")</f>
        <v>0.2432432432</v>
      </c>
      <c r="Z20" s="13">
        <f>IF(L20&lt;&gt;"", STANDARDIZE(L20, EDGEPats!E$2, EDGEPats!E$3), "")</f>
        <v>-1.658476658</v>
      </c>
      <c r="AA20" s="13">
        <f>IF(M20&lt;&gt;"", -STANDARDIZE(M20, EDGEPats!F$2, EDGEPats!F$3), "")</f>
        <v>0.6</v>
      </c>
      <c r="AB20" s="13">
        <f>IF(N20&lt;&gt;"", -STANDARDIZE(N20, EDGEPats!G$2, EDGEPats!G$3), "")</f>
        <v>0.625</v>
      </c>
      <c r="AC20" s="13">
        <f>IF(O20&lt;&gt;"", -STANDARDIZE(O20, EDGEPats!H$2, EDGEPats!H$3), "")</f>
        <v>1.2</v>
      </c>
      <c r="AD20" s="13">
        <f>IF(P20&lt;&gt;"", STANDARDIZE(P20, EDGEPats!I$2, EDGEPats!I$3), "")</f>
        <v>0.4232804233</v>
      </c>
      <c r="AE20" s="13">
        <f>IF(Q20&lt;&gt;"", STANDARDIZE(Q20, EDGEPats!J$2, EDGEPats!J$3), "")</f>
        <v>0.1454545455</v>
      </c>
      <c r="AF20" s="13">
        <f>IF(R20&lt;&gt;"", -STANDARDIZE(R20, EDGEPats!K$2, EDGEPats!K$3), "")</f>
        <v>-0.9230769231</v>
      </c>
      <c r="AG20" s="13">
        <f>IF(S20&lt;&gt;"", -STANDARDIZE(S20, EDGEPats!L$2, EDGEPats!L$3), "")</f>
        <v>0.8636363636</v>
      </c>
    </row>
    <row r="21">
      <c r="A21" s="1" t="s">
        <v>889</v>
      </c>
      <c r="B21" s="1" t="s">
        <v>890</v>
      </c>
      <c r="C21" s="1" t="s">
        <v>740</v>
      </c>
      <c r="E21" s="1" t="s">
        <v>355</v>
      </c>
      <c r="F21" s="1">
        <v>148.0</v>
      </c>
      <c r="G21" s="4">
        <v>44291.0</v>
      </c>
      <c r="H21" s="1">
        <v>76.375</v>
      </c>
      <c r="I21" s="1">
        <v>259.0</v>
      </c>
      <c r="J21" s="1">
        <v>33.25</v>
      </c>
      <c r="K21" s="1">
        <v>9.75</v>
      </c>
      <c r="L21" s="1">
        <v>20.0</v>
      </c>
      <c r="M21" s="1">
        <v>1.57</v>
      </c>
      <c r="N21" s="1">
        <v>2.88</v>
      </c>
      <c r="O21" s="1">
        <v>4.88</v>
      </c>
      <c r="P21" s="1">
        <v>32.0</v>
      </c>
      <c r="Q21" s="1">
        <v>114.0</v>
      </c>
      <c r="R21" s="1">
        <v>4.26</v>
      </c>
      <c r="S21" s="1">
        <v>6.97</v>
      </c>
      <c r="T21" s="3">
        <f t="shared" si="1"/>
        <v>-3.013581954</v>
      </c>
      <c r="U21" s="3">
        <f t="shared" si="3"/>
        <v>-1.798286898</v>
      </c>
      <c r="V21" s="13">
        <f>IF(H21&lt;&gt;"", STANDARDIZE(H21, EDGEPats!A$2, EDGEPats!A$3), "")</f>
        <v>0.3237704918</v>
      </c>
      <c r="W21" s="13">
        <f>IF(I21&lt;&gt;"", STANDARDIZE(I21, EDGEPats!B$2, EDGEPats!B$3), "")</f>
        <v>-0.3172169811</v>
      </c>
      <c r="X21" s="13">
        <f>IF(J21&lt;&gt;"", STANDARDIZE(J21, EDGEPats!C$2, EDGEPats!C$3), "")</f>
        <v>-0.213740458</v>
      </c>
      <c r="Y21" s="13">
        <f>IF(K21&lt;&gt;"", STANDARDIZE(K21, EDGEPats!D$2, EDGEPats!D$3), "")</f>
        <v>-0.4324324324</v>
      </c>
      <c r="Z21" s="13">
        <f>IF(L21&lt;&gt;"", STANDARDIZE(L21, EDGEPats!E$2, EDGEPats!E$3), "")</f>
        <v>-0.6756756757</v>
      </c>
      <c r="AA21" s="13">
        <f>IF(M21&lt;&gt;"", -STANDARDIZE(M21, EDGEPats!F$2, EDGEPats!F$3), "")</f>
        <v>1.6</v>
      </c>
      <c r="AB21" s="13">
        <f>IF(N21&lt;&gt;"", -STANDARDIZE(N21, EDGEPats!G$2, EDGEPats!G$3), "")</f>
        <v>-1.5</v>
      </c>
      <c r="AC21" s="13">
        <f>IF(O21&lt;&gt;"", -STANDARDIZE(O21, EDGEPats!H$2, EDGEPats!H$3), "")</f>
        <v>-1</v>
      </c>
      <c r="AD21" s="13">
        <f>IF(P21&lt;&gt;"", STANDARDIZE(P21, EDGEPats!I$2, EDGEPats!I$3), "")</f>
        <v>-1.164021164</v>
      </c>
      <c r="AE21" s="13">
        <f>IF(Q21&lt;&gt;"", STANDARDIZE(Q21, EDGEPats!J$2, EDGEPats!J$3), "")</f>
        <v>-0.9909090909</v>
      </c>
      <c r="AF21" s="13">
        <f>IF(R21&lt;&gt;"", -STANDARDIZE(R21, EDGEPats!K$2, EDGEPats!K$3), "")</f>
        <v>0.5384615385</v>
      </c>
      <c r="AG21" s="13">
        <f>IF(S21&lt;&gt;"", -STANDARDIZE(S21, EDGEPats!L$2, EDGEPats!L$3), "")</f>
        <v>0.8181818182</v>
      </c>
    </row>
    <row r="22">
      <c r="A22" s="1" t="s">
        <v>891</v>
      </c>
      <c r="B22" s="1" t="s">
        <v>892</v>
      </c>
      <c r="C22" s="1" t="s">
        <v>740</v>
      </c>
      <c r="D22" s="1" t="s">
        <v>860</v>
      </c>
      <c r="E22" s="1" t="s">
        <v>170</v>
      </c>
      <c r="F22" s="1">
        <v>158.0</v>
      </c>
      <c r="G22" s="4">
        <v>44291.0</v>
      </c>
      <c r="H22" s="1">
        <v>74.5</v>
      </c>
      <c r="I22" s="1">
        <v>253.0</v>
      </c>
      <c r="J22" s="1">
        <v>32.875</v>
      </c>
      <c r="K22" s="1">
        <v>9.0</v>
      </c>
      <c r="L22" s="1">
        <v>25.0</v>
      </c>
      <c r="M22" s="1">
        <v>1.69</v>
      </c>
      <c r="N22" s="1">
        <v>2.79</v>
      </c>
      <c r="O22" s="1">
        <v>4.71</v>
      </c>
      <c r="P22" s="1">
        <v>32.0</v>
      </c>
      <c r="Q22" s="1">
        <v>115.0</v>
      </c>
      <c r="R22" s="1">
        <v>4.69</v>
      </c>
      <c r="T22" s="3">
        <f t="shared" si="1"/>
        <v>-9.816401109</v>
      </c>
      <c r="U22" s="3">
        <f t="shared" si="3"/>
        <v>-3.996888297</v>
      </c>
      <c r="V22" s="13">
        <f>IF(H22&lt;&gt;"", STANDARDIZE(H22, EDGEPats!A$2, EDGEPats!A$3), "")</f>
        <v>-1.213114754</v>
      </c>
      <c r="W22" s="13">
        <f>IF(I22&lt;&gt;"", STANDARDIZE(I22, EDGEPats!B$2, EDGEPats!B$3), "")</f>
        <v>-1.024764151</v>
      </c>
      <c r="X22" s="13">
        <f>IF(J22&lt;&gt;"", STANDARDIZE(J22, EDGEPats!C$2, EDGEPats!C$3), "")</f>
        <v>-0.5</v>
      </c>
      <c r="Y22" s="13">
        <f>IF(K22&lt;&gt;"", STANDARDIZE(K22, EDGEPats!D$2, EDGEPats!D$3), "")</f>
        <v>-2.459459459</v>
      </c>
      <c r="Z22" s="13">
        <f>IF(L22&lt;&gt;"", STANDARDIZE(L22, EDGEPats!E$2, EDGEPats!E$3), "")</f>
        <v>0.5528255528</v>
      </c>
      <c r="AA22" s="13">
        <f>IF(M22&lt;&gt;"", -STANDARDIZE(M22, EDGEPats!F$2, EDGEPats!F$3), "")</f>
        <v>-0.8</v>
      </c>
      <c r="AB22" s="13">
        <f>IF(N22&lt;&gt;"", -STANDARDIZE(N22, EDGEPats!G$2, EDGEPats!G$3), "")</f>
        <v>-0.375</v>
      </c>
      <c r="AC22" s="13">
        <f>IF(O22&lt;&gt;"", -STANDARDIZE(O22, EDGEPats!H$2, EDGEPats!H$3), "")</f>
        <v>0.7</v>
      </c>
      <c r="AD22" s="13">
        <f>IF(P22&lt;&gt;"", STANDARDIZE(P22, EDGEPats!I$2, EDGEPats!I$3), "")</f>
        <v>-1.164021164</v>
      </c>
      <c r="AE22" s="13">
        <f>IF(Q22&lt;&gt;"", STANDARDIZE(Q22, EDGEPats!J$2, EDGEPats!J$3), "")</f>
        <v>-0.7636363636</v>
      </c>
      <c r="AF22" s="13">
        <f>IF(R22&lt;&gt;"", -STANDARDIZE(R22, EDGEPats!K$2, EDGEPats!K$3), "")</f>
        <v>-2.769230769</v>
      </c>
      <c r="AG22" s="13" t="str">
        <f>IF(S22&lt;&gt;"", -STANDARDIZE(S22, EDGEPats!L$2, EDGEPats!L$3), "")</f>
        <v/>
      </c>
    </row>
    <row r="23">
      <c r="A23" s="1" t="s">
        <v>893</v>
      </c>
      <c r="B23" s="1" t="s">
        <v>894</v>
      </c>
      <c r="C23" s="1" t="s">
        <v>860</v>
      </c>
      <c r="D23" s="1" t="s">
        <v>740</v>
      </c>
      <c r="E23" s="1" t="s">
        <v>179</v>
      </c>
      <c r="F23" s="1">
        <v>168.0</v>
      </c>
      <c r="G23" s="1">
        <v>5.0</v>
      </c>
      <c r="H23" s="1">
        <v>72.75</v>
      </c>
      <c r="I23" s="1">
        <v>248.0</v>
      </c>
      <c r="J23" s="1">
        <v>34.375</v>
      </c>
      <c r="K23" s="1">
        <v>9.875</v>
      </c>
      <c r="L23" s="1">
        <v>26.0</v>
      </c>
      <c r="M23" s="1">
        <v>1.7</v>
      </c>
      <c r="N23" s="1">
        <v>2.63</v>
      </c>
      <c r="O23" s="1">
        <v>4.73</v>
      </c>
      <c r="P23" s="1">
        <v>38.5</v>
      </c>
      <c r="Q23" s="1">
        <v>127.0</v>
      </c>
      <c r="R23" s="1">
        <v>4.67</v>
      </c>
      <c r="S23" s="1">
        <v>7.16</v>
      </c>
      <c r="T23" s="3">
        <f t="shared" si="1"/>
        <v>-0.2100289263</v>
      </c>
      <c r="U23" s="3">
        <f t="shared" si="3"/>
        <v>2.077929478</v>
      </c>
      <c r="V23" s="13">
        <f>IF(H23&lt;&gt;"", STANDARDIZE(H23, EDGEPats!A$2, EDGEPats!A$3), "")</f>
        <v>-2.647540984</v>
      </c>
      <c r="W23" s="13">
        <f>IF(I23&lt;&gt;"", STANDARDIZE(I23, EDGEPats!B$2, EDGEPats!B$3), "")</f>
        <v>-1.614386792</v>
      </c>
      <c r="X23" s="13">
        <f>IF(J23&lt;&gt;"", STANDARDIZE(J23, EDGEPats!C$2, EDGEPats!C$3), "")</f>
        <v>0.6450381679</v>
      </c>
      <c r="Y23" s="13">
        <f>IF(K23&lt;&gt;"", STANDARDIZE(K23, EDGEPats!D$2, EDGEPats!D$3), "")</f>
        <v>-0.09459459459</v>
      </c>
      <c r="Z23" s="13">
        <f>IF(L23&lt;&gt;"", STANDARDIZE(L23, EDGEPats!E$2, EDGEPats!E$3), "")</f>
        <v>0.7985257985</v>
      </c>
      <c r="AA23" s="13">
        <f>IF(M23&lt;&gt;"", -STANDARDIZE(M23, EDGEPats!F$2, EDGEPats!F$3), "")</f>
        <v>-1</v>
      </c>
      <c r="AB23" s="13">
        <f>IF(N23&lt;&gt;"", -STANDARDIZE(N23, EDGEPats!G$2, EDGEPats!G$3), "")</f>
        <v>1.625</v>
      </c>
      <c r="AC23" s="13">
        <f>IF(O23&lt;&gt;"", -STANDARDIZE(O23, EDGEPats!H$2, EDGEPats!H$3), "")</f>
        <v>0.5</v>
      </c>
      <c r="AD23" s="13">
        <f>IF(P23&lt;&gt;"", STANDARDIZE(P23, EDGEPats!I$2, EDGEPats!I$3), "")</f>
        <v>2.275132275</v>
      </c>
      <c r="AE23" s="13">
        <f>IF(Q23&lt;&gt;"", STANDARDIZE(Q23, EDGEPats!J$2, EDGEPats!J$3), "")</f>
        <v>1.963636364</v>
      </c>
      <c r="AF23" s="13">
        <f>IF(R23&lt;&gt;"", -STANDARDIZE(R23, EDGEPats!K$2, EDGEPats!K$3), "")</f>
        <v>-2.615384615</v>
      </c>
      <c r="AG23" s="13">
        <f>IF(S23&lt;&gt;"", -STANDARDIZE(S23, EDGEPats!L$2, EDGEPats!L$3), "")</f>
        <v>-0.04545454545</v>
      </c>
    </row>
    <row r="24">
      <c r="A24" s="1" t="s">
        <v>895</v>
      </c>
      <c r="B24" s="1" t="s">
        <v>130</v>
      </c>
      <c r="C24" s="1" t="s">
        <v>740</v>
      </c>
      <c r="D24" s="1" t="s">
        <v>860</v>
      </c>
      <c r="E24" s="1" t="s">
        <v>197</v>
      </c>
      <c r="F24" s="1">
        <v>174.0</v>
      </c>
      <c r="G24" s="1">
        <v>5.0</v>
      </c>
      <c r="H24" s="1">
        <v>74.125</v>
      </c>
      <c r="I24" s="1">
        <v>254.0</v>
      </c>
      <c r="J24" s="1">
        <v>33.25</v>
      </c>
      <c r="K24" s="1">
        <v>10.125</v>
      </c>
      <c r="L24" s="1">
        <v>25.0</v>
      </c>
      <c r="M24" s="1">
        <v>1.7</v>
      </c>
      <c r="N24" s="1">
        <v>2.72</v>
      </c>
      <c r="O24" s="1">
        <v>4.71</v>
      </c>
      <c r="P24" s="1">
        <v>29.5</v>
      </c>
      <c r="Q24" s="1">
        <v>118.0</v>
      </c>
      <c r="R24" s="1">
        <v>4.46</v>
      </c>
      <c r="S24" s="1">
        <v>7.44</v>
      </c>
      <c r="T24" s="3">
        <f t="shared" si="1"/>
        <v>-6.193937737</v>
      </c>
      <c r="U24" s="3">
        <f t="shared" si="3"/>
        <v>-4.186772487</v>
      </c>
      <c r="V24" s="13">
        <f>IF(H24&lt;&gt;"", STANDARDIZE(H24, EDGEPats!A$2, EDGEPats!A$3), "")</f>
        <v>-1.520491803</v>
      </c>
      <c r="W24" s="13">
        <f>IF(I24&lt;&gt;"", STANDARDIZE(I24, EDGEPats!B$2, EDGEPats!B$3), "")</f>
        <v>-0.9068396226</v>
      </c>
      <c r="X24" s="13">
        <f>IF(J24&lt;&gt;"", STANDARDIZE(J24, EDGEPats!C$2, EDGEPats!C$3), "")</f>
        <v>-0.213740458</v>
      </c>
      <c r="Y24" s="13">
        <f>IF(K24&lt;&gt;"", STANDARDIZE(K24, EDGEPats!D$2, EDGEPats!D$3), "")</f>
        <v>0.5810810811</v>
      </c>
      <c r="Z24" s="13">
        <f>IF(L24&lt;&gt;"", STANDARDIZE(L24, EDGEPats!E$2, EDGEPats!E$3), "")</f>
        <v>0.5528255528</v>
      </c>
      <c r="AA24" s="13">
        <f>IF(M24&lt;&gt;"", -STANDARDIZE(M24, EDGEPats!F$2, EDGEPats!F$3), "")</f>
        <v>-1</v>
      </c>
      <c r="AB24" s="13">
        <f>IF(N24&lt;&gt;"", -STANDARDIZE(N24, EDGEPats!G$2, EDGEPats!G$3), "")</f>
        <v>0.5</v>
      </c>
      <c r="AC24" s="13">
        <f>IF(O24&lt;&gt;"", -STANDARDIZE(O24, EDGEPats!H$2, EDGEPats!H$3), "")</f>
        <v>0.7</v>
      </c>
      <c r="AD24" s="13">
        <f>IF(P24&lt;&gt;"", STANDARDIZE(P24, EDGEPats!I$2, EDGEPats!I$3), "")</f>
        <v>-2.486772487</v>
      </c>
      <c r="AE24" s="13">
        <f>IF(Q24&lt;&gt;"", STANDARDIZE(Q24, EDGEPats!J$2, EDGEPats!J$3), "")</f>
        <v>-0.08181818182</v>
      </c>
      <c r="AF24" s="13">
        <f>IF(R24&lt;&gt;"", -STANDARDIZE(R24, EDGEPats!K$2, EDGEPats!K$3), "")</f>
        <v>-1</v>
      </c>
      <c r="AG24" s="13">
        <f>IF(S24&lt;&gt;"", -STANDARDIZE(S24, EDGEPats!L$2, EDGEPats!L$3), "")</f>
        <v>-1.318181818</v>
      </c>
    </row>
    <row r="25">
      <c r="A25" s="1" t="s">
        <v>896</v>
      </c>
      <c r="B25" s="1" t="s">
        <v>897</v>
      </c>
      <c r="C25" s="1" t="s">
        <v>740</v>
      </c>
      <c r="D25" s="1" t="s">
        <v>860</v>
      </c>
      <c r="E25" s="1" t="s">
        <v>131</v>
      </c>
      <c r="F25" s="1">
        <v>178.0</v>
      </c>
      <c r="G25" s="1">
        <v>5.0</v>
      </c>
      <c r="H25" s="1">
        <v>73.5</v>
      </c>
      <c r="I25" s="1">
        <v>262.0</v>
      </c>
      <c r="J25" s="1">
        <v>33.125</v>
      </c>
      <c r="K25" s="1">
        <v>9.5</v>
      </c>
      <c r="L25" s="1">
        <v>28.0</v>
      </c>
      <c r="M25" s="1">
        <v>1.72</v>
      </c>
      <c r="N25" s="1">
        <v>2.88</v>
      </c>
      <c r="O25" s="1">
        <v>4.83</v>
      </c>
      <c r="P25" s="1">
        <v>34.5</v>
      </c>
      <c r="Q25" s="1">
        <v>115.0</v>
      </c>
      <c r="R25" s="1">
        <v>4.38</v>
      </c>
      <c r="S25" s="1">
        <v>7.2</v>
      </c>
      <c r="T25" s="3">
        <f t="shared" si="1"/>
        <v>-6.740366722</v>
      </c>
      <c r="U25" s="3">
        <f t="shared" si="3"/>
        <v>-1.716794317</v>
      </c>
      <c r="V25" s="13">
        <f>IF(H25&lt;&gt;"", STANDARDIZE(H25, EDGEPats!A$2, EDGEPats!A$3), "")</f>
        <v>-2.032786885</v>
      </c>
      <c r="W25" s="13">
        <f>IF(I25&lt;&gt;"", STANDARDIZE(I25, EDGEPats!B$2, EDGEPats!B$3), "")</f>
        <v>0.03655660377</v>
      </c>
      <c r="X25" s="13">
        <f>IF(J25&lt;&gt;"", STANDARDIZE(J25, EDGEPats!C$2, EDGEPats!C$3), "")</f>
        <v>-0.3091603053</v>
      </c>
      <c r="Y25" s="13">
        <f>IF(K25&lt;&gt;"", STANDARDIZE(K25, EDGEPats!D$2, EDGEPats!D$3), "")</f>
        <v>-1.108108108</v>
      </c>
      <c r="Z25" s="13">
        <f>IF(L25&lt;&gt;"", STANDARDIZE(L25, EDGEPats!E$2, EDGEPats!E$3), "")</f>
        <v>1.28992629</v>
      </c>
      <c r="AA25" s="13">
        <f>IF(M25&lt;&gt;"", -STANDARDIZE(M25, EDGEPats!F$2, EDGEPats!F$3), "")</f>
        <v>-1.4</v>
      </c>
      <c r="AB25" s="13">
        <f>IF(N25&lt;&gt;"", -STANDARDIZE(N25, EDGEPats!G$2, EDGEPats!G$3), "")</f>
        <v>-1.5</v>
      </c>
      <c r="AC25" s="13">
        <f>IF(O25&lt;&gt;"", -STANDARDIZE(O25, EDGEPats!H$2, EDGEPats!H$3), "")</f>
        <v>-0.5</v>
      </c>
      <c r="AD25" s="13">
        <f>IF(P25&lt;&gt;"", STANDARDIZE(P25, EDGEPats!I$2, EDGEPats!I$3), "")</f>
        <v>0.1587301587</v>
      </c>
      <c r="AE25" s="13">
        <f>IF(Q25&lt;&gt;"", STANDARDIZE(Q25, EDGEPats!J$2, EDGEPats!J$3), "")</f>
        <v>-0.7636363636</v>
      </c>
      <c r="AF25" s="13">
        <f>IF(R25&lt;&gt;"", -STANDARDIZE(R25, EDGEPats!K$2, EDGEPats!K$3), "")</f>
        <v>-0.3846153846</v>
      </c>
      <c r="AG25" s="13">
        <f>IF(S25&lt;&gt;"", -STANDARDIZE(S25, EDGEPats!L$2, EDGEPats!L$3), "")</f>
        <v>-0.2272727273</v>
      </c>
    </row>
    <row r="26">
      <c r="A26" s="1" t="s">
        <v>898</v>
      </c>
      <c r="B26" s="1" t="s">
        <v>899</v>
      </c>
      <c r="C26" s="1" t="s">
        <v>860</v>
      </c>
      <c r="D26" s="1" t="s">
        <v>740</v>
      </c>
      <c r="E26" s="1" t="s">
        <v>346</v>
      </c>
      <c r="F26" s="1">
        <v>187.0</v>
      </c>
      <c r="G26" s="4">
        <v>44322.0</v>
      </c>
      <c r="H26" s="1">
        <v>78.375</v>
      </c>
      <c r="I26" s="1">
        <v>243.0</v>
      </c>
      <c r="J26" s="1">
        <v>34.0</v>
      </c>
      <c r="K26" s="1">
        <v>9.5</v>
      </c>
      <c r="L26" s="1">
        <v>21.0</v>
      </c>
      <c r="T26" s="3">
        <f t="shared" si="1"/>
        <v>-1.420199592</v>
      </c>
      <c r="U26" s="3">
        <f t="shared" si="3"/>
        <v>0</v>
      </c>
      <c r="V26" s="13">
        <f>IF(H26&lt;&gt;"", STANDARDIZE(H26, EDGEPats!A$2, EDGEPats!A$3), "")</f>
        <v>1.963114754</v>
      </c>
      <c r="W26" s="13">
        <f>IF(I26&lt;&gt;"", STANDARDIZE(I26, EDGEPats!B$2, EDGEPats!B$3), "")</f>
        <v>-2.204009434</v>
      </c>
      <c r="X26" s="13">
        <f>IF(J26&lt;&gt;"", STANDARDIZE(J26, EDGEPats!C$2, EDGEPats!C$3), "")</f>
        <v>0.358778626</v>
      </c>
      <c r="Y26" s="13">
        <f>IF(K26&lt;&gt;"", STANDARDIZE(K26, EDGEPats!D$2, EDGEPats!D$3), "")</f>
        <v>-1.108108108</v>
      </c>
      <c r="Z26" s="13">
        <f>IF(L26&lt;&gt;"", STANDARDIZE(L26, EDGEPats!E$2, EDGEPats!E$3), "")</f>
        <v>-0.42997543</v>
      </c>
      <c r="AA26" s="13" t="str">
        <f>IF(M26&lt;&gt;"", -STANDARDIZE(M26, EDGEPats!F$2, EDGEPats!F$3), "")</f>
        <v/>
      </c>
      <c r="AB26" s="13" t="str">
        <f>IF(N26&lt;&gt;"", -STANDARDIZE(N26, EDGEPats!G$2, EDGEPats!G$3), "")</f>
        <v/>
      </c>
      <c r="AC26" s="13" t="str">
        <f>IF(O26&lt;&gt;"", -STANDARDIZE(O26, EDGEPats!H$2, EDGEPats!H$3), "")</f>
        <v/>
      </c>
      <c r="AD26" s="13" t="str">
        <f>IF(P26&lt;&gt;"", STANDARDIZE(P26, EDGEPats!I$2, EDGEPats!I$3), "")</f>
        <v/>
      </c>
      <c r="AE26" s="13" t="str">
        <f>IF(Q26&lt;&gt;"", STANDARDIZE(Q26, EDGEPats!J$2, EDGEPats!J$3), "")</f>
        <v/>
      </c>
      <c r="AF26" s="13" t="str">
        <f>IF(R26&lt;&gt;"", -STANDARDIZE(R26, EDGEPats!K$2, EDGEPats!K$3), "")</f>
        <v/>
      </c>
      <c r="AG26" s="13" t="str">
        <f>IF(S26&lt;&gt;"", -STANDARDIZE(S26, EDGEPats!L$2, EDGEPats!L$3), "")</f>
        <v/>
      </c>
    </row>
    <row r="27">
      <c r="A27" s="1" t="s">
        <v>900</v>
      </c>
      <c r="B27" s="1" t="s">
        <v>901</v>
      </c>
      <c r="C27" s="1" t="s">
        <v>740</v>
      </c>
      <c r="E27" s="1" t="s">
        <v>63</v>
      </c>
      <c r="F27" s="1">
        <v>201.0</v>
      </c>
      <c r="G27" s="4">
        <v>44322.0</v>
      </c>
      <c r="H27" s="1">
        <v>75.5</v>
      </c>
      <c r="I27" s="1">
        <v>253.0</v>
      </c>
      <c r="J27" s="1">
        <v>32.875</v>
      </c>
      <c r="K27" s="1">
        <v>9.375</v>
      </c>
      <c r="L27" s="1">
        <v>26.0</v>
      </c>
      <c r="M27" s="1">
        <v>1.7</v>
      </c>
      <c r="N27" s="1">
        <v>2.78</v>
      </c>
      <c r="O27" s="1">
        <v>4.75</v>
      </c>
      <c r="P27" s="1">
        <v>32.5</v>
      </c>
      <c r="Q27" s="1">
        <v>119.0</v>
      </c>
      <c r="R27" s="1">
        <v>4.3</v>
      </c>
      <c r="S27" s="1">
        <v>7.21</v>
      </c>
      <c r="T27" s="3">
        <f t="shared" si="1"/>
        <v>-4.311601317</v>
      </c>
      <c r="U27" s="3">
        <f t="shared" si="3"/>
        <v>-0.495974396</v>
      </c>
      <c r="V27" s="13">
        <f>IF(H27&lt;&gt;"", STANDARDIZE(H27, EDGEPats!A$2, EDGEPats!A$3), "")</f>
        <v>-0.393442623</v>
      </c>
      <c r="W27" s="13">
        <f>IF(I27&lt;&gt;"", STANDARDIZE(I27, EDGEPats!B$2, EDGEPats!B$3), "")</f>
        <v>-1.024764151</v>
      </c>
      <c r="X27" s="13">
        <f>IF(J27&lt;&gt;"", STANDARDIZE(J27, EDGEPats!C$2, EDGEPats!C$3), "")</f>
        <v>-0.5</v>
      </c>
      <c r="Y27" s="13">
        <f>IF(K27&lt;&gt;"", STANDARDIZE(K27, EDGEPats!D$2, EDGEPats!D$3), "")</f>
        <v>-1.445945946</v>
      </c>
      <c r="Z27" s="13">
        <f>IF(L27&lt;&gt;"", STANDARDIZE(L27, EDGEPats!E$2, EDGEPats!E$3), "")</f>
        <v>0.7985257985</v>
      </c>
      <c r="AA27" s="13">
        <f>IF(M27&lt;&gt;"", -STANDARDIZE(M27, EDGEPats!F$2, EDGEPats!F$3), "")</f>
        <v>-1</v>
      </c>
      <c r="AB27" s="13">
        <f>IF(N27&lt;&gt;"", -STANDARDIZE(N27, EDGEPats!G$2, EDGEPats!G$3), "")</f>
        <v>-0.25</v>
      </c>
      <c r="AC27" s="13">
        <f>IF(O27&lt;&gt;"", -STANDARDIZE(O27, EDGEPats!H$2, EDGEPats!H$3), "")</f>
        <v>0.3</v>
      </c>
      <c r="AD27" s="13">
        <f>IF(P27&lt;&gt;"", STANDARDIZE(P27, EDGEPats!I$2, EDGEPats!I$3), "")</f>
        <v>-0.8994708995</v>
      </c>
      <c r="AE27" s="13">
        <f>IF(Q27&lt;&gt;"", STANDARDIZE(Q27, EDGEPats!J$2, EDGEPats!J$3), "")</f>
        <v>0.1454545455</v>
      </c>
      <c r="AF27" s="13">
        <f>IF(R27&lt;&gt;"", -STANDARDIZE(R27, EDGEPats!K$2, EDGEPats!K$3), "")</f>
        <v>0.2307692308</v>
      </c>
      <c r="AG27" s="13">
        <f>IF(S27&lt;&gt;"", -STANDARDIZE(S27, EDGEPats!L$2, EDGEPats!L$3), "")</f>
        <v>-0.2727272727</v>
      </c>
    </row>
    <row r="28">
      <c r="A28" s="1" t="s">
        <v>902</v>
      </c>
      <c r="B28" s="1" t="s">
        <v>78</v>
      </c>
      <c r="C28" s="1" t="s">
        <v>740</v>
      </c>
      <c r="E28" s="1" t="s">
        <v>527</v>
      </c>
      <c r="F28" s="1">
        <v>222.0</v>
      </c>
      <c r="G28" s="1">
        <v>6.0</v>
      </c>
      <c r="H28" s="1">
        <v>78.25</v>
      </c>
      <c r="I28" s="1">
        <v>252.0</v>
      </c>
      <c r="J28" s="1">
        <v>33.25</v>
      </c>
      <c r="K28" s="1">
        <v>10.5</v>
      </c>
      <c r="L28" s="1">
        <v>26.0</v>
      </c>
      <c r="M28" s="1">
        <v>1.6</v>
      </c>
      <c r="N28" s="1">
        <v>2.76</v>
      </c>
      <c r="O28" s="1">
        <v>4.78</v>
      </c>
      <c r="P28" s="1">
        <v>41.5</v>
      </c>
      <c r="Q28" s="1">
        <v>127.0</v>
      </c>
      <c r="R28" s="1">
        <v>4.39</v>
      </c>
      <c r="S28" s="1">
        <v>7.11</v>
      </c>
      <c r="T28" s="3">
        <f t="shared" si="1"/>
        <v>9.44369694</v>
      </c>
      <c r="U28" s="3">
        <f t="shared" si="3"/>
        <v>5.546349946</v>
      </c>
      <c r="V28" s="13">
        <f>IF(H28&lt;&gt;"", STANDARDIZE(H28, EDGEPats!A$2, EDGEPats!A$3), "")</f>
        <v>1.860655738</v>
      </c>
      <c r="W28" s="13">
        <f>IF(I28&lt;&gt;"", STANDARDIZE(I28, EDGEPats!B$2, EDGEPats!B$3), "")</f>
        <v>-1.142688679</v>
      </c>
      <c r="X28" s="13">
        <f>IF(J28&lt;&gt;"", STANDARDIZE(J28, EDGEPats!C$2, EDGEPats!C$3), "")</f>
        <v>-0.213740458</v>
      </c>
      <c r="Y28" s="13">
        <f>IF(K28&lt;&gt;"", STANDARDIZE(K28, EDGEPats!D$2, EDGEPats!D$3), "")</f>
        <v>1.594594595</v>
      </c>
      <c r="Z28" s="13">
        <f>IF(L28&lt;&gt;"", STANDARDIZE(L28, EDGEPats!E$2, EDGEPats!E$3), "")</f>
        <v>0.7985257985</v>
      </c>
      <c r="AA28" s="13">
        <f>IF(M28&lt;&gt;"", -STANDARDIZE(M28, EDGEPats!F$2, EDGEPats!F$3), "")</f>
        <v>1</v>
      </c>
      <c r="AB28" s="13">
        <f>IF(N28&lt;&gt;"", -STANDARDIZE(N28, EDGEPats!G$2, EDGEPats!G$3), "")</f>
        <v>0</v>
      </c>
      <c r="AC28" s="13">
        <f>IF(O28&lt;&gt;"", -STANDARDIZE(O28, EDGEPats!H$2, EDGEPats!H$3), "")</f>
        <v>0</v>
      </c>
      <c r="AD28" s="13">
        <f>IF(P28&lt;&gt;"", STANDARDIZE(P28, EDGEPats!I$2, EDGEPats!I$3), "")</f>
        <v>3.862433862</v>
      </c>
      <c r="AE28" s="13">
        <f>IF(Q28&lt;&gt;"", STANDARDIZE(Q28, EDGEPats!J$2, EDGEPats!J$3), "")</f>
        <v>1.963636364</v>
      </c>
      <c r="AF28" s="13">
        <f>IF(R28&lt;&gt;"", -STANDARDIZE(R28, EDGEPats!K$2, EDGEPats!K$3), "")</f>
        <v>-0.4615384615</v>
      </c>
      <c r="AG28" s="13">
        <f>IF(S28&lt;&gt;"", -STANDARDIZE(S28, EDGEPats!L$2, EDGEPats!L$3), "")</f>
        <v>0.1818181818</v>
      </c>
    </row>
    <row r="29">
      <c r="A29" s="1" t="s">
        <v>903</v>
      </c>
      <c r="B29" s="1" t="s">
        <v>904</v>
      </c>
      <c r="C29" s="1" t="s">
        <v>740</v>
      </c>
      <c r="E29" s="1" t="s">
        <v>254</v>
      </c>
      <c r="F29" s="1">
        <v>241.0</v>
      </c>
      <c r="G29" s="1">
        <v>7.0</v>
      </c>
      <c r="H29" s="1">
        <v>77.75</v>
      </c>
      <c r="I29" s="1">
        <v>260.0</v>
      </c>
      <c r="J29" s="1">
        <v>34.5</v>
      </c>
      <c r="K29" s="1">
        <v>9.5</v>
      </c>
      <c r="L29" s="1">
        <v>21.0</v>
      </c>
      <c r="M29" s="1">
        <v>1.58</v>
      </c>
      <c r="N29" s="1">
        <v>2.7</v>
      </c>
      <c r="O29" s="1">
        <v>4.68</v>
      </c>
      <c r="P29" s="1">
        <v>36.5</v>
      </c>
      <c r="Q29" s="1">
        <v>125.0</v>
      </c>
      <c r="R29" s="1">
        <v>4.43</v>
      </c>
      <c r="S29" s="1">
        <v>7.21</v>
      </c>
      <c r="T29" s="3">
        <f t="shared" si="1"/>
        <v>5.287965781</v>
      </c>
      <c r="U29" s="3">
        <f t="shared" si="3"/>
        <v>2.684064084</v>
      </c>
      <c r="V29" s="13">
        <f>IF(H29&lt;&gt;"", STANDARDIZE(H29, EDGEPats!A$2, EDGEPats!A$3), "")</f>
        <v>1.450819672</v>
      </c>
      <c r="W29" s="13">
        <f>IF(I29&lt;&gt;"", STANDARDIZE(I29, EDGEPats!B$2, EDGEPats!B$3), "")</f>
        <v>-0.1992924528</v>
      </c>
      <c r="X29" s="13">
        <f>IF(J29&lt;&gt;"", STANDARDIZE(J29, EDGEPats!C$2, EDGEPats!C$3), "")</f>
        <v>0.7404580153</v>
      </c>
      <c r="Y29" s="13">
        <f>IF(K29&lt;&gt;"", STANDARDIZE(K29, EDGEPats!D$2, EDGEPats!D$3), "")</f>
        <v>-1.108108108</v>
      </c>
      <c r="Z29" s="13">
        <f>IF(L29&lt;&gt;"", STANDARDIZE(L29, EDGEPats!E$2, EDGEPats!E$3), "")</f>
        <v>-0.42997543</v>
      </c>
      <c r="AA29" s="13">
        <f>IF(M29&lt;&gt;"", -STANDARDIZE(M29, EDGEPats!F$2, EDGEPats!F$3), "")</f>
        <v>1.4</v>
      </c>
      <c r="AB29" s="13">
        <f>IF(N29&lt;&gt;"", -STANDARDIZE(N29, EDGEPats!G$2, EDGEPats!G$3), "")</f>
        <v>0.75</v>
      </c>
      <c r="AC29" s="13">
        <f>IF(O29&lt;&gt;"", -STANDARDIZE(O29, EDGEPats!H$2, EDGEPats!H$3), "")</f>
        <v>1</v>
      </c>
      <c r="AD29" s="13">
        <f>IF(P29&lt;&gt;"", STANDARDIZE(P29, EDGEPats!I$2, EDGEPats!I$3), "")</f>
        <v>1.216931217</v>
      </c>
      <c r="AE29" s="13">
        <f>IF(Q29&lt;&gt;"", STANDARDIZE(Q29, EDGEPats!J$2, EDGEPats!J$3), "")</f>
        <v>1.509090909</v>
      </c>
      <c r="AF29" s="13">
        <f>IF(R29&lt;&gt;"", -STANDARDIZE(R29, EDGEPats!K$2, EDGEPats!K$3), "")</f>
        <v>-0.7692307692</v>
      </c>
      <c r="AG29" s="13">
        <f>IF(S29&lt;&gt;"", -STANDARDIZE(S29, EDGEPats!L$2, EDGEPats!L$3), "")</f>
        <v>-0.2727272727</v>
      </c>
    </row>
    <row r="30">
      <c r="A30" s="1" t="s">
        <v>748</v>
      </c>
      <c r="B30" s="1" t="s">
        <v>749</v>
      </c>
      <c r="C30" s="1" t="s">
        <v>740</v>
      </c>
      <c r="D30" s="1" t="s">
        <v>739</v>
      </c>
      <c r="E30" s="1" t="s">
        <v>206</v>
      </c>
      <c r="F30" s="1">
        <v>250.0</v>
      </c>
      <c r="G30" s="1">
        <v>7.0</v>
      </c>
      <c r="H30" s="1">
        <v>73.625</v>
      </c>
      <c r="I30" s="1">
        <v>282.0</v>
      </c>
      <c r="J30" s="1">
        <v>34.125</v>
      </c>
      <c r="K30" s="1">
        <v>10.375</v>
      </c>
      <c r="L30" s="1">
        <v>25.0</v>
      </c>
      <c r="M30" s="1">
        <v>1.74</v>
      </c>
      <c r="P30" s="1">
        <v>31.5</v>
      </c>
      <c r="Q30" s="1">
        <v>120.0</v>
      </c>
      <c r="R30" s="1">
        <v>4.44</v>
      </c>
      <c r="S30" s="1">
        <v>7.57</v>
      </c>
      <c r="T30" s="3">
        <f t="shared" si="1"/>
        <v>-2.882588827</v>
      </c>
      <c r="U30" s="3">
        <f t="shared" si="3"/>
        <v>-3.811088911</v>
      </c>
      <c r="V30" s="13">
        <f>IF(H30&lt;&gt;"", STANDARDIZE(H30, EDGEPats!A$2, EDGEPats!A$3), "")</f>
        <v>-1.930327869</v>
      </c>
      <c r="W30" s="13">
        <f>IF(I30&lt;&gt;"", STANDARDIZE(I30, EDGEPats!B$2, EDGEPats!B$3), "")</f>
        <v>2.39504717</v>
      </c>
      <c r="X30" s="13">
        <f>IF(J30&lt;&gt;"", STANDARDIZE(J30, EDGEPats!C$2, EDGEPats!C$3), "")</f>
        <v>0.4541984733</v>
      </c>
      <c r="Y30" s="13">
        <f>IF(K30&lt;&gt;"", STANDARDIZE(K30, EDGEPats!D$2, EDGEPats!D$3), "")</f>
        <v>1.256756757</v>
      </c>
      <c r="Z30" s="13">
        <f>IF(L30&lt;&gt;"", STANDARDIZE(L30, EDGEPats!E$2, EDGEPats!E$3), "")</f>
        <v>0.5528255528</v>
      </c>
      <c r="AA30" s="13">
        <f>IF(M30&lt;&gt;"", -STANDARDIZE(M30, EDGEPats!F$2, EDGEPats!F$3), "")</f>
        <v>-1.8</v>
      </c>
      <c r="AB30" s="13" t="str">
        <f>IF(N30&lt;&gt;"", -STANDARDIZE(N30, EDGEPats!G$2, EDGEPats!G$3), "")</f>
        <v/>
      </c>
      <c r="AC30" s="13" t="str">
        <f>IF(O30&lt;&gt;"", -STANDARDIZE(O30, EDGEPats!H$2, EDGEPats!H$3), "")</f>
        <v/>
      </c>
      <c r="AD30" s="13">
        <f>IF(P30&lt;&gt;"", STANDARDIZE(P30, EDGEPats!I$2, EDGEPats!I$3), "")</f>
        <v>-1.428571429</v>
      </c>
      <c r="AE30" s="13">
        <f>IF(Q30&lt;&gt;"", STANDARDIZE(Q30, EDGEPats!J$2, EDGEPats!J$3), "")</f>
        <v>0.3727272727</v>
      </c>
      <c r="AF30" s="13">
        <f>IF(R30&lt;&gt;"", -STANDARDIZE(R30, EDGEPats!K$2, EDGEPats!K$3), "")</f>
        <v>-0.8461538462</v>
      </c>
      <c r="AG30" s="13">
        <f>IF(S30&lt;&gt;"", -STANDARDIZE(S30, EDGEPats!L$2, EDGEPats!L$3), "")</f>
        <v>-1.909090909</v>
      </c>
    </row>
    <row r="31">
      <c r="A31" s="1" t="s">
        <v>905</v>
      </c>
      <c r="B31" s="1" t="s">
        <v>906</v>
      </c>
      <c r="C31" s="1" t="s">
        <v>740</v>
      </c>
      <c r="E31" s="1" t="s">
        <v>254</v>
      </c>
      <c r="F31" s="1">
        <v>266.0</v>
      </c>
      <c r="G31" s="1" t="s">
        <v>70</v>
      </c>
      <c r="H31" s="1">
        <v>77.375</v>
      </c>
      <c r="I31" s="1">
        <v>266.0</v>
      </c>
      <c r="J31" s="1">
        <v>35.25</v>
      </c>
      <c r="K31" s="1">
        <v>10.875</v>
      </c>
      <c r="L31" s="1">
        <v>25.0</v>
      </c>
      <c r="M31" s="1">
        <v>1.64</v>
      </c>
      <c r="N31" s="1">
        <v>2.7</v>
      </c>
      <c r="O31" s="1">
        <v>4.69</v>
      </c>
      <c r="P31" s="1">
        <v>34.0</v>
      </c>
      <c r="Q31" s="1">
        <v>121.0</v>
      </c>
      <c r="R31" s="1">
        <v>4.46</v>
      </c>
      <c r="S31" s="1">
        <v>7.31</v>
      </c>
      <c r="T31" s="3">
        <f t="shared" si="1"/>
        <v>6.742515267</v>
      </c>
      <c r="U31" s="3">
        <f t="shared" si="3"/>
        <v>-0.3330928331</v>
      </c>
      <c r="V31" s="13">
        <f>IF(H31&lt;&gt;"", STANDARDIZE(H31, EDGEPats!A$2, EDGEPats!A$3), "")</f>
        <v>1.143442623</v>
      </c>
      <c r="W31" s="13">
        <f>IF(I31&lt;&gt;"", STANDARDIZE(I31, EDGEPats!B$2, EDGEPats!B$3), "")</f>
        <v>0.508254717</v>
      </c>
      <c r="X31" s="13">
        <f>IF(J31&lt;&gt;"", STANDARDIZE(J31, EDGEPats!C$2, EDGEPats!C$3), "")</f>
        <v>1.312977099</v>
      </c>
      <c r="Y31" s="13">
        <f>IF(K31&lt;&gt;"", STANDARDIZE(K31, EDGEPats!D$2, EDGEPats!D$3), "")</f>
        <v>2.608108108</v>
      </c>
      <c r="Z31" s="13">
        <f>IF(L31&lt;&gt;"", STANDARDIZE(L31, EDGEPats!E$2, EDGEPats!E$3), "")</f>
        <v>0.5528255528</v>
      </c>
      <c r="AA31" s="13">
        <f>IF(M31&lt;&gt;"", -STANDARDIZE(M31, EDGEPats!F$2, EDGEPats!F$3), "")</f>
        <v>0.2</v>
      </c>
      <c r="AB31" s="13">
        <f>IF(N31&lt;&gt;"", -STANDARDIZE(N31, EDGEPats!G$2, EDGEPats!G$3), "")</f>
        <v>0.75</v>
      </c>
      <c r="AC31" s="13">
        <f>IF(O31&lt;&gt;"", -STANDARDIZE(O31, EDGEPats!H$2, EDGEPats!H$3), "")</f>
        <v>0.9</v>
      </c>
      <c r="AD31" s="13">
        <f>IF(P31&lt;&gt;"", STANDARDIZE(P31, EDGEPats!I$2, EDGEPats!I$3), "")</f>
        <v>-0.1058201058</v>
      </c>
      <c r="AE31" s="13">
        <f>IF(Q31&lt;&gt;"", STANDARDIZE(Q31, EDGEPats!J$2, EDGEPats!J$3), "")</f>
        <v>0.6</v>
      </c>
      <c r="AF31" s="13">
        <f>IF(R31&lt;&gt;"", -STANDARDIZE(R31, EDGEPats!K$2, EDGEPats!K$3), "")</f>
        <v>-1</v>
      </c>
      <c r="AG31" s="13">
        <f>IF(S31&lt;&gt;"", -STANDARDIZE(S31, EDGEPats!L$2, EDGEPats!L$3), "")</f>
        <v>-0.7272727273</v>
      </c>
    </row>
    <row r="32">
      <c r="A32" s="1" t="s">
        <v>907</v>
      </c>
      <c r="B32" s="1" t="s">
        <v>908</v>
      </c>
      <c r="C32" s="1" t="s">
        <v>740</v>
      </c>
      <c r="E32" s="1" t="s">
        <v>63</v>
      </c>
      <c r="F32" s="1">
        <v>274.0</v>
      </c>
      <c r="G32" s="1" t="s">
        <v>70</v>
      </c>
      <c r="H32" s="1">
        <v>76.5</v>
      </c>
      <c r="I32" s="1">
        <v>260.0</v>
      </c>
      <c r="J32" s="1">
        <v>35.25</v>
      </c>
      <c r="K32" s="1">
        <v>9.625</v>
      </c>
      <c r="L32" s="1">
        <v>22.0</v>
      </c>
      <c r="M32" s="1">
        <v>1.71</v>
      </c>
      <c r="N32" s="1">
        <v>2.76</v>
      </c>
      <c r="O32" s="1">
        <v>4.8</v>
      </c>
      <c r="P32" s="1">
        <v>32.0</v>
      </c>
      <c r="Q32" s="1">
        <v>120.0</v>
      </c>
      <c r="R32" s="1">
        <v>4.65</v>
      </c>
      <c r="S32" s="1">
        <v>7.19</v>
      </c>
      <c r="T32" s="3">
        <f t="shared" si="1"/>
        <v>-4.249281835</v>
      </c>
      <c r="U32" s="3">
        <f t="shared" si="3"/>
        <v>-3.634650535</v>
      </c>
      <c r="V32" s="13">
        <f>IF(H32&lt;&gt;"", STANDARDIZE(H32, EDGEPats!A$2, EDGEPats!A$3), "")</f>
        <v>0.4262295082</v>
      </c>
      <c r="W32" s="13">
        <f>IF(I32&lt;&gt;"", STANDARDIZE(I32, EDGEPats!B$2, EDGEPats!B$3), "")</f>
        <v>-0.1992924528</v>
      </c>
      <c r="X32" s="13">
        <f>IF(J32&lt;&gt;"", STANDARDIZE(J32, EDGEPats!C$2, EDGEPats!C$3), "")</f>
        <v>1.312977099</v>
      </c>
      <c r="Y32" s="13">
        <f>IF(K32&lt;&gt;"", STANDARDIZE(K32, EDGEPats!D$2, EDGEPats!D$3), "")</f>
        <v>-0.7702702703</v>
      </c>
      <c r="Z32" s="13">
        <f>IF(L32&lt;&gt;"", STANDARDIZE(L32, EDGEPats!E$2, EDGEPats!E$3), "")</f>
        <v>-0.1842751843</v>
      </c>
      <c r="AA32" s="13">
        <f>IF(M32&lt;&gt;"", -STANDARDIZE(M32, EDGEPats!F$2, EDGEPats!F$3), "")</f>
        <v>-1.2</v>
      </c>
      <c r="AB32" s="13">
        <f>IF(N32&lt;&gt;"", -STANDARDIZE(N32, EDGEPats!G$2, EDGEPats!G$3), "")</f>
        <v>0</v>
      </c>
      <c r="AC32" s="13">
        <f>IF(O32&lt;&gt;"", -STANDARDIZE(O32, EDGEPats!H$2, EDGEPats!H$3), "")</f>
        <v>-0.2</v>
      </c>
      <c r="AD32" s="13">
        <f>IF(P32&lt;&gt;"", STANDARDIZE(P32, EDGEPats!I$2, EDGEPats!I$3), "")</f>
        <v>-1.164021164</v>
      </c>
      <c r="AE32" s="13">
        <f>IF(Q32&lt;&gt;"", STANDARDIZE(Q32, EDGEPats!J$2, EDGEPats!J$3), "")</f>
        <v>0.3727272727</v>
      </c>
      <c r="AF32" s="13">
        <f>IF(R32&lt;&gt;"", -STANDARDIZE(R32, EDGEPats!K$2, EDGEPats!K$3), "")</f>
        <v>-2.461538462</v>
      </c>
      <c r="AG32" s="13">
        <f>IF(S32&lt;&gt;"", -STANDARDIZE(S32, EDGEPats!L$2, EDGEPats!L$3), "")</f>
        <v>-0.1818181818</v>
      </c>
    </row>
    <row r="33">
      <c r="A33" s="1" t="s">
        <v>909</v>
      </c>
      <c r="B33" s="1" t="s">
        <v>910</v>
      </c>
      <c r="C33" s="1" t="s">
        <v>860</v>
      </c>
      <c r="D33" s="1" t="s">
        <v>911</v>
      </c>
      <c r="E33" s="1" t="s">
        <v>162</v>
      </c>
      <c r="F33" s="1">
        <v>291.0</v>
      </c>
      <c r="G33" s="1" t="s">
        <v>70</v>
      </c>
      <c r="H33" s="1">
        <v>73.875</v>
      </c>
      <c r="I33" s="1">
        <v>241.0</v>
      </c>
      <c r="J33" s="1">
        <v>32.375</v>
      </c>
      <c r="K33" s="1">
        <v>9.5</v>
      </c>
      <c r="L33" s="1">
        <v>19.0</v>
      </c>
      <c r="M33" s="1">
        <v>1.61</v>
      </c>
      <c r="N33" s="1">
        <v>2.78</v>
      </c>
      <c r="O33" s="1">
        <v>4.78</v>
      </c>
      <c r="P33" s="1">
        <v>30.0</v>
      </c>
      <c r="R33" s="1">
        <v>4.57</v>
      </c>
      <c r="S33" s="1">
        <v>7.33</v>
      </c>
      <c r="T33" s="3">
        <f t="shared" si="1"/>
        <v>-11.41298963</v>
      </c>
      <c r="U33" s="3">
        <f t="shared" si="3"/>
        <v>-4.886557887</v>
      </c>
      <c r="V33" s="13">
        <f>IF(H33&lt;&gt;"", STANDARDIZE(H33, EDGEPats!A$2, EDGEPats!A$3), "")</f>
        <v>-1.725409836</v>
      </c>
      <c r="W33" s="13">
        <f>IF(I33&lt;&gt;"", STANDARDIZE(I33, EDGEPats!B$2, EDGEPats!B$3), "")</f>
        <v>-2.439858491</v>
      </c>
      <c r="X33" s="13">
        <f>IF(J33&lt;&gt;"", STANDARDIZE(J33, EDGEPats!C$2, EDGEPats!C$3), "")</f>
        <v>-0.8816793893</v>
      </c>
      <c r="Y33" s="13">
        <f>IF(K33&lt;&gt;"", STANDARDIZE(K33, EDGEPats!D$2, EDGEPats!D$3), "")</f>
        <v>-1.108108108</v>
      </c>
      <c r="Z33" s="13">
        <f>IF(L33&lt;&gt;"", STANDARDIZE(L33, EDGEPats!E$2, EDGEPats!E$3), "")</f>
        <v>-0.9213759214</v>
      </c>
      <c r="AA33" s="13">
        <f>IF(M33&lt;&gt;"", -STANDARDIZE(M33, EDGEPats!F$2, EDGEPats!F$3), "")</f>
        <v>0.8</v>
      </c>
      <c r="AB33" s="13">
        <f>IF(N33&lt;&gt;"", -STANDARDIZE(N33, EDGEPats!G$2, EDGEPats!G$3), "")</f>
        <v>-0.25</v>
      </c>
      <c r="AC33" s="13">
        <f>IF(O33&lt;&gt;"", -STANDARDIZE(O33, EDGEPats!H$2, EDGEPats!H$3), "")</f>
        <v>0</v>
      </c>
      <c r="AD33" s="13">
        <f>IF(P33&lt;&gt;"", STANDARDIZE(P33, EDGEPats!I$2, EDGEPats!I$3), "")</f>
        <v>-2.222222222</v>
      </c>
      <c r="AE33" s="13" t="str">
        <f>IF(Q33&lt;&gt;"", STANDARDIZE(Q33, EDGEPats!J$2, EDGEPats!J$3), "")</f>
        <v/>
      </c>
      <c r="AF33" s="13">
        <f>IF(R33&lt;&gt;"", -STANDARDIZE(R33, EDGEPats!K$2, EDGEPats!K$3), "")</f>
        <v>-1.846153846</v>
      </c>
      <c r="AG33" s="13">
        <f>IF(S33&lt;&gt;"", -STANDARDIZE(S33, EDGEPats!L$2, EDGEPats!L$3), "")</f>
        <v>-0.8181818182</v>
      </c>
    </row>
    <row r="34">
      <c r="A34" s="1" t="s">
        <v>667</v>
      </c>
      <c r="B34" s="1" t="s">
        <v>912</v>
      </c>
      <c r="C34" s="1" t="s">
        <v>740</v>
      </c>
      <c r="D34" s="1" t="s">
        <v>860</v>
      </c>
      <c r="E34" s="1" t="s">
        <v>464</v>
      </c>
      <c r="F34" s="1">
        <v>295.0</v>
      </c>
      <c r="G34" s="1" t="s">
        <v>70</v>
      </c>
      <c r="H34" s="1">
        <v>74.875</v>
      </c>
      <c r="I34" s="1">
        <v>258.0</v>
      </c>
      <c r="J34" s="1">
        <v>31.0</v>
      </c>
      <c r="K34" s="1">
        <v>10.125</v>
      </c>
      <c r="M34" s="1">
        <v>1.71</v>
      </c>
      <c r="N34" s="1">
        <v>2.75</v>
      </c>
      <c r="O34" s="1">
        <v>4.93</v>
      </c>
      <c r="P34" s="1">
        <v>32.5</v>
      </c>
      <c r="Q34" s="1">
        <v>110.0</v>
      </c>
      <c r="R34" s="1">
        <v>4.28</v>
      </c>
      <c r="S34" s="1">
        <v>7.03</v>
      </c>
      <c r="T34" s="3">
        <f t="shared" si="1"/>
        <v>-7.135496813</v>
      </c>
      <c r="U34" s="3">
        <f t="shared" si="3"/>
        <v>-3.369400969</v>
      </c>
      <c r="V34" s="13">
        <f>IF(H34&lt;&gt;"", STANDARDIZE(H34, EDGEPats!A$2, EDGEPats!A$3), "")</f>
        <v>-0.9057377049</v>
      </c>
      <c r="W34" s="13">
        <f>IF(I34&lt;&gt;"", STANDARDIZE(I34, EDGEPats!B$2, EDGEPats!B$3), "")</f>
        <v>-0.4351415094</v>
      </c>
      <c r="X34" s="13">
        <f>IF(J34&lt;&gt;"", STANDARDIZE(J34, EDGEPats!C$2, EDGEPats!C$3), "")</f>
        <v>-1.93129771</v>
      </c>
      <c r="Y34" s="13">
        <f>IF(K34&lt;&gt;"", STANDARDIZE(K34, EDGEPats!D$2, EDGEPats!D$3), "")</f>
        <v>0.5810810811</v>
      </c>
      <c r="Z34" s="13" t="str">
        <f>IF(L34&lt;&gt;"", STANDARDIZE(L34, EDGEPats!E$2, EDGEPats!E$3), "")</f>
        <v/>
      </c>
      <c r="AA34" s="13">
        <f>IF(M34&lt;&gt;"", -STANDARDIZE(M34, EDGEPats!F$2, EDGEPats!F$3), "")</f>
        <v>-1.2</v>
      </c>
      <c r="AB34" s="13">
        <f>IF(N34&lt;&gt;"", -STANDARDIZE(N34, EDGEPats!G$2, EDGEPats!G$3), "")</f>
        <v>0.125</v>
      </c>
      <c r="AC34" s="13">
        <f>IF(O34&lt;&gt;"", -STANDARDIZE(O34, EDGEPats!H$2, EDGEPats!H$3), "")</f>
        <v>-1.5</v>
      </c>
      <c r="AD34" s="13">
        <f>IF(P34&lt;&gt;"", STANDARDIZE(P34, EDGEPats!I$2, EDGEPats!I$3), "")</f>
        <v>-0.8994708995</v>
      </c>
      <c r="AE34" s="13">
        <f>IF(Q34&lt;&gt;"", STANDARDIZE(Q34, EDGEPats!J$2, EDGEPats!J$3), "")</f>
        <v>-1.9</v>
      </c>
      <c r="AF34" s="13">
        <f>IF(R34&lt;&gt;"", -STANDARDIZE(R34, EDGEPats!K$2, EDGEPats!K$3), "")</f>
        <v>0.3846153846</v>
      </c>
      <c r="AG34" s="13">
        <f>IF(S34&lt;&gt;"", -STANDARDIZE(S34, EDGEPats!L$2, EDGEPats!L$3), "")</f>
        <v>0.5454545455</v>
      </c>
    </row>
    <row r="35">
      <c r="A35" s="1" t="s">
        <v>913</v>
      </c>
      <c r="B35" s="1" t="s">
        <v>914</v>
      </c>
      <c r="C35" s="1" t="s">
        <v>740</v>
      </c>
      <c r="D35" s="1" t="s">
        <v>860</v>
      </c>
      <c r="E35" s="1" t="s">
        <v>722</v>
      </c>
      <c r="F35" s="1">
        <v>311.0</v>
      </c>
      <c r="G35" s="1" t="s">
        <v>70</v>
      </c>
      <c r="H35" s="1">
        <v>75.5</v>
      </c>
      <c r="I35" s="1">
        <v>252.0</v>
      </c>
      <c r="J35" s="1">
        <v>33.5</v>
      </c>
      <c r="K35" s="1">
        <v>10.25</v>
      </c>
      <c r="M35" s="1">
        <v>1.59</v>
      </c>
      <c r="N35" s="1">
        <v>2.71</v>
      </c>
      <c r="O35" s="1">
        <v>4.79</v>
      </c>
      <c r="P35" s="1">
        <v>34.5</v>
      </c>
      <c r="Q35" s="1">
        <v>119.0</v>
      </c>
      <c r="R35" s="1">
        <v>4.29</v>
      </c>
      <c r="S35" s="1">
        <v>7.1</v>
      </c>
      <c r="T35" s="3">
        <f t="shared" si="1"/>
        <v>1.924036593</v>
      </c>
      <c r="U35" s="3">
        <f t="shared" si="3"/>
        <v>0.7391497391</v>
      </c>
      <c r="V35" s="13">
        <f>IF(H35&lt;&gt;"", STANDARDIZE(H35, EDGEPats!A$2, EDGEPats!A$3), "")</f>
        <v>-0.393442623</v>
      </c>
      <c r="W35" s="13">
        <f>IF(I35&lt;&gt;"", STANDARDIZE(I35, EDGEPats!B$2, EDGEPats!B$3), "")</f>
        <v>-1.142688679</v>
      </c>
      <c r="X35" s="13">
        <f>IF(J35&lt;&gt;"", STANDARDIZE(J35, EDGEPats!C$2, EDGEPats!C$3), "")</f>
        <v>-0.02290076336</v>
      </c>
      <c r="Y35" s="13">
        <f>IF(K35&lt;&gt;"", STANDARDIZE(K35, EDGEPats!D$2, EDGEPats!D$3), "")</f>
        <v>0.9189189189</v>
      </c>
      <c r="Z35" s="13" t="str">
        <f>IF(L35&lt;&gt;"", STANDARDIZE(L35, EDGEPats!E$2, EDGEPats!E$3), "")</f>
        <v/>
      </c>
      <c r="AA35" s="13">
        <f>IF(M35&lt;&gt;"", -STANDARDIZE(M35, EDGEPats!F$2, EDGEPats!F$3), "")</f>
        <v>1.2</v>
      </c>
      <c r="AB35" s="13">
        <f>IF(N35&lt;&gt;"", -STANDARDIZE(N35, EDGEPats!G$2, EDGEPats!G$3), "")</f>
        <v>0.625</v>
      </c>
      <c r="AC35" s="13">
        <f>IF(O35&lt;&gt;"", -STANDARDIZE(O35, EDGEPats!H$2, EDGEPats!H$3), "")</f>
        <v>-0.1</v>
      </c>
      <c r="AD35" s="13">
        <f>IF(P35&lt;&gt;"", STANDARDIZE(P35, EDGEPats!I$2, EDGEPats!I$3), "")</f>
        <v>0.1587301587</v>
      </c>
      <c r="AE35" s="13">
        <f>IF(Q35&lt;&gt;"", STANDARDIZE(Q35, EDGEPats!J$2, EDGEPats!J$3), "")</f>
        <v>0.1454545455</v>
      </c>
      <c r="AF35" s="13">
        <f>IF(R35&lt;&gt;"", -STANDARDIZE(R35, EDGEPats!K$2, EDGEPats!K$3), "")</f>
        <v>0.3076923077</v>
      </c>
      <c r="AG35" s="13">
        <f>IF(S35&lt;&gt;"", -STANDARDIZE(S35, EDGEPats!L$2, EDGEPats!L$3), "")</f>
        <v>0.2272727273</v>
      </c>
    </row>
    <row r="36">
      <c r="A36" s="1" t="s">
        <v>915</v>
      </c>
      <c r="B36" s="1" t="s">
        <v>916</v>
      </c>
      <c r="C36" s="1" t="s">
        <v>860</v>
      </c>
      <c r="D36" s="1" t="s">
        <v>740</v>
      </c>
      <c r="E36" s="1" t="s">
        <v>137</v>
      </c>
      <c r="F36" s="1">
        <v>312.0</v>
      </c>
      <c r="G36" s="1" t="s">
        <v>70</v>
      </c>
      <c r="H36" s="1">
        <v>73.75</v>
      </c>
      <c r="I36" s="1">
        <v>231.0</v>
      </c>
      <c r="J36" s="1">
        <v>31.875</v>
      </c>
      <c r="K36" s="1">
        <v>9.625</v>
      </c>
      <c r="L36" s="1">
        <v>21.0</v>
      </c>
      <c r="M36" s="1">
        <v>1.65</v>
      </c>
      <c r="N36" s="1">
        <v>2.69</v>
      </c>
      <c r="O36" s="1">
        <v>4.62</v>
      </c>
      <c r="P36" s="1">
        <v>31.5</v>
      </c>
      <c r="Q36" s="1">
        <v>115.0</v>
      </c>
      <c r="R36" s="1">
        <v>4.3</v>
      </c>
      <c r="S36" s="1">
        <v>7.08</v>
      </c>
      <c r="T36" s="3">
        <f t="shared" si="1"/>
        <v>-7.078833848</v>
      </c>
      <c r="U36" s="3">
        <f t="shared" si="3"/>
        <v>-0.04325674326</v>
      </c>
      <c r="V36" s="13">
        <f>IF(H36&lt;&gt;"", STANDARDIZE(H36, EDGEPats!A$2, EDGEPats!A$3), "")</f>
        <v>-1.827868852</v>
      </c>
      <c r="W36" s="13">
        <f>IF(I36&lt;&gt;"", STANDARDIZE(I36, EDGEPats!B$2, EDGEPats!B$3), "")</f>
        <v>-3.619103774</v>
      </c>
      <c r="X36" s="13">
        <f>IF(J36&lt;&gt;"", STANDARDIZE(J36, EDGEPats!C$2, EDGEPats!C$3), "")</f>
        <v>-1.263358779</v>
      </c>
      <c r="Y36" s="13">
        <f>IF(K36&lt;&gt;"", STANDARDIZE(K36, EDGEPats!D$2, EDGEPats!D$3), "")</f>
        <v>-0.7702702703</v>
      </c>
      <c r="Z36" s="13">
        <f>IF(L36&lt;&gt;"", STANDARDIZE(L36, EDGEPats!E$2, EDGEPats!E$3), "")</f>
        <v>-0.42997543</v>
      </c>
      <c r="AA36" s="13">
        <f>IF(M36&lt;&gt;"", -STANDARDIZE(M36, EDGEPats!F$2, EDGEPats!F$3), "")</f>
        <v>0</v>
      </c>
      <c r="AB36" s="13">
        <f>IF(N36&lt;&gt;"", -STANDARDIZE(N36, EDGEPats!G$2, EDGEPats!G$3), "")</f>
        <v>0.875</v>
      </c>
      <c r="AC36" s="13">
        <f>IF(O36&lt;&gt;"", -STANDARDIZE(O36, EDGEPats!H$2, EDGEPats!H$3), "")</f>
        <v>1.6</v>
      </c>
      <c r="AD36" s="13">
        <f>IF(P36&lt;&gt;"", STANDARDIZE(P36, EDGEPats!I$2, EDGEPats!I$3), "")</f>
        <v>-1.428571429</v>
      </c>
      <c r="AE36" s="13">
        <f>IF(Q36&lt;&gt;"", STANDARDIZE(Q36, EDGEPats!J$2, EDGEPats!J$3), "")</f>
        <v>-0.7636363636</v>
      </c>
      <c r="AF36" s="13">
        <f>IF(R36&lt;&gt;"", -STANDARDIZE(R36, EDGEPats!K$2, EDGEPats!K$3), "")</f>
        <v>0.2307692308</v>
      </c>
      <c r="AG36" s="13">
        <f>IF(S36&lt;&gt;"", -STANDARDIZE(S36, EDGEPats!L$2, EDGEPats!L$3), "")</f>
        <v>0.3181818182</v>
      </c>
    </row>
    <row r="37">
      <c r="A37" s="1" t="s">
        <v>917</v>
      </c>
      <c r="B37" s="1" t="s">
        <v>430</v>
      </c>
      <c r="C37" s="1" t="s">
        <v>740</v>
      </c>
      <c r="D37" s="1" t="s">
        <v>860</v>
      </c>
      <c r="E37" s="1" t="s">
        <v>36</v>
      </c>
      <c r="F37" s="1">
        <v>328.0</v>
      </c>
      <c r="G37" s="1" t="s">
        <v>70</v>
      </c>
      <c r="H37" s="1">
        <v>74.625</v>
      </c>
      <c r="I37" s="1">
        <v>253.0</v>
      </c>
      <c r="J37" s="1">
        <v>32.125</v>
      </c>
      <c r="K37" s="1">
        <v>9.625</v>
      </c>
      <c r="L37" s="1">
        <v>28.0</v>
      </c>
      <c r="M37" s="1">
        <v>1.65</v>
      </c>
      <c r="N37" s="1">
        <v>2.78</v>
      </c>
      <c r="O37" s="1">
        <v>4.71</v>
      </c>
      <c r="P37" s="1">
        <v>33.0</v>
      </c>
      <c r="Q37" s="1">
        <v>108.0</v>
      </c>
      <c r="R37" s="1">
        <v>4.31</v>
      </c>
      <c r="S37" s="1">
        <v>7.02</v>
      </c>
      <c r="T37" s="3">
        <f t="shared" si="1"/>
        <v>-4.482993798</v>
      </c>
      <c r="U37" s="3">
        <f t="shared" si="3"/>
        <v>-1.544710845</v>
      </c>
      <c r="V37" s="13">
        <f>IF(H37&lt;&gt;"", STANDARDIZE(H37, EDGEPats!A$2, EDGEPats!A$3), "")</f>
        <v>-1.110655738</v>
      </c>
      <c r="W37" s="13">
        <f>IF(I37&lt;&gt;"", STANDARDIZE(I37, EDGEPats!B$2, EDGEPats!B$3), "")</f>
        <v>-1.024764151</v>
      </c>
      <c r="X37" s="13">
        <f>IF(J37&lt;&gt;"", STANDARDIZE(J37, EDGEPats!C$2, EDGEPats!C$3), "")</f>
        <v>-1.072519084</v>
      </c>
      <c r="Y37" s="13">
        <f>IF(K37&lt;&gt;"", STANDARDIZE(K37, EDGEPats!D$2, EDGEPats!D$3), "")</f>
        <v>-0.7702702703</v>
      </c>
      <c r="Z37" s="13">
        <f>IF(L37&lt;&gt;"", STANDARDIZE(L37, EDGEPats!E$2, EDGEPats!E$3), "")</f>
        <v>1.28992629</v>
      </c>
      <c r="AA37" s="13">
        <f>IF(M37&lt;&gt;"", -STANDARDIZE(M37, EDGEPats!F$2, EDGEPats!F$3), "")</f>
        <v>0</v>
      </c>
      <c r="AB37" s="13">
        <f>IF(N37&lt;&gt;"", -STANDARDIZE(N37, EDGEPats!G$2, EDGEPats!G$3), "")</f>
        <v>-0.25</v>
      </c>
      <c r="AC37" s="13">
        <f>IF(O37&lt;&gt;"", -STANDARDIZE(O37, EDGEPats!H$2, EDGEPats!H$3), "")</f>
        <v>0.7</v>
      </c>
      <c r="AD37" s="13">
        <f>IF(P37&lt;&gt;"", STANDARDIZE(P37, EDGEPats!I$2, EDGEPats!I$3), "")</f>
        <v>-0.6349206349</v>
      </c>
      <c r="AE37" s="13">
        <f>IF(Q37&lt;&gt;"", STANDARDIZE(Q37, EDGEPats!J$2, EDGEPats!J$3), "")</f>
        <v>-2.354545455</v>
      </c>
      <c r="AF37" s="13">
        <f>IF(R37&lt;&gt;"", -STANDARDIZE(R37, EDGEPats!K$2, EDGEPats!K$3), "")</f>
        <v>0.1538461538</v>
      </c>
      <c r="AG37" s="13">
        <f>IF(S37&lt;&gt;"", -STANDARDIZE(S37, EDGEPats!L$2, EDGEPats!L$3), "")</f>
        <v>0.5909090909</v>
      </c>
    </row>
    <row r="38">
      <c r="A38" s="1" t="s">
        <v>918</v>
      </c>
      <c r="B38" s="1" t="s">
        <v>919</v>
      </c>
      <c r="C38" s="1" t="s">
        <v>740</v>
      </c>
      <c r="E38" s="1" t="s">
        <v>277</v>
      </c>
      <c r="F38" s="1">
        <v>344.0</v>
      </c>
      <c r="G38" s="1" t="s">
        <v>70</v>
      </c>
      <c r="H38" s="1">
        <v>76.75</v>
      </c>
      <c r="I38" s="1">
        <v>269.0</v>
      </c>
      <c r="J38" s="1">
        <v>34.75</v>
      </c>
      <c r="K38" s="1">
        <v>10.875</v>
      </c>
      <c r="L38" s="1">
        <v>22.0</v>
      </c>
      <c r="M38" s="1">
        <v>1.63</v>
      </c>
      <c r="N38" s="1">
        <v>2.83</v>
      </c>
      <c r="O38" s="1">
        <v>4.83</v>
      </c>
      <c r="P38" s="1">
        <v>36.0</v>
      </c>
      <c r="Q38" s="1">
        <v>119.0</v>
      </c>
      <c r="R38" s="1">
        <v>4.59</v>
      </c>
      <c r="S38" s="1">
        <v>7.47</v>
      </c>
      <c r="T38" s="3">
        <f t="shared" si="1"/>
        <v>1.51659652</v>
      </c>
      <c r="U38" s="3">
        <f t="shared" si="3"/>
        <v>-2.856709957</v>
      </c>
      <c r="V38" s="13">
        <f>IF(H38&lt;&gt;"", STANDARDIZE(H38, EDGEPats!A$2, EDGEPats!A$3), "")</f>
        <v>0.631147541</v>
      </c>
      <c r="W38" s="13">
        <f>IF(I38&lt;&gt;"", STANDARDIZE(I38, EDGEPats!B$2, EDGEPats!B$3), "")</f>
        <v>0.8620283019</v>
      </c>
      <c r="X38" s="13">
        <f>IF(J38&lt;&gt;"", STANDARDIZE(J38, EDGEPats!C$2, EDGEPats!C$3), "")</f>
        <v>0.9312977099</v>
      </c>
      <c r="Y38" s="13">
        <f>IF(K38&lt;&gt;"", STANDARDIZE(K38, EDGEPats!D$2, EDGEPats!D$3), "")</f>
        <v>2.608108108</v>
      </c>
      <c r="Z38" s="13">
        <f>IF(L38&lt;&gt;"", STANDARDIZE(L38, EDGEPats!E$2, EDGEPats!E$3), "")</f>
        <v>-0.1842751843</v>
      </c>
      <c r="AA38" s="13">
        <f>IF(M38&lt;&gt;"", -STANDARDIZE(M38, EDGEPats!F$2, EDGEPats!F$3), "")</f>
        <v>0.4</v>
      </c>
      <c r="AB38" s="13">
        <f>IF(N38&lt;&gt;"", -STANDARDIZE(N38, EDGEPats!G$2, EDGEPats!G$3), "")</f>
        <v>-0.875</v>
      </c>
      <c r="AC38" s="13">
        <f>IF(O38&lt;&gt;"", -STANDARDIZE(O38, EDGEPats!H$2, EDGEPats!H$3), "")</f>
        <v>-0.5</v>
      </c>
      <c r="AD38" s="13">
        <f>IF(P38&lt;&gt;"", STANDARDIZE(P38, EDGEPats!I$2, EDGEPats!I$3), "")</f>
        <v>0.9523809524</v>
      </c>
      <c r="AE38" s="13">
        <f>IF(Q38&lt;&gt;"", STANDARDIZE(Q38, EDGEPats!J$2, EDGEPats!J$3), "")</f>
        <v>0.1454545455</v>
      </c>
      <c r="AF38" s="13">
        <f>IF(R38&lt;&gt;"", -STANDARDIZE(R38, EDGEPats!K$2, EDGEPats!K$3), "")</f>
        <v>-2</v>
      </c>
      <c r="AG38" s="13">
        <f>IF(S38&lt;&gt;"", -STANDARDIZE(S38, EDGEPats!L$2, EDGEPats!L$3), "")</f>
        <v>-1.454545455</v>
      </c>
    </row>
    <row r="39">
      <c r="A39" s="1" t="s">
        <v>920</v>
      </c>
      <c r="B39" s="1" t="s">
        <v>921</v>
      </c>
      <c r="C39" s="1" t="s">
        <v>740</v>
      </c>
      <c r="D39" s="1" t="s">
        <v>860</v>
      </c>
      <c r="E39" s="1" t="s">
        <v>176</v>
      </c>
      <c r="F39" s="1">
        <v>356.0</v>
      </c>
      <c r="H39" s="1">
        <v>74.25</v>
      </c>
      <c r="I39" s="1">
        <v>249.0</v>
      </c>
      <c r="J39" s="1">
        <v>33.375</v>
      </c>
      <c r="K39" s="1">
        <v>9.625</v>
      </c>
      <c r="T39" s="3">
        <f t="shared" si="1"/>
        <v>-3.803085932</v>
      </c>
      <c r="U39" s="3">
        <f t="shared" si="3"/>
        <v>0</v>
      </c>
      <c r="V39" s="13">
        <f>IF(H39&lt;&gt;"", STANDARDIZE(H39, EDGEPats!A$2, EDGEPats!A$3), "")</f>
        <v>-1.418032787</v>
      </c>
      <c r="W39" s="13">
        <f>IF(I39&lt;&gt;"", STANDARDIZE(I39, EDGEPats!B$2, EDGEPats!B$3), "")</f>
        <v>-1.496462264</v>
      </c>
      <c r="X39" s="13">
        <f>IF(J39&lt;&gt;"", STANDARDIZE(J39, EDGEPats!C$2, EDGEPats!C$3), "")</f>
        <v>-0.1183206107</v>
      </c>
      <c r="Y39" s="13">
        <f>IF(K39&lt;&gt;"", STANDARDIZE(K39, EDGEPats!D$2, EDGEPats!D$3), "")</f>
        <v>-0.7702702703</v>
      </c>
      <c r="Z39" s="13" t="str">
        <f>IF(L39&lt;&gt;"", STANDARDIZE(L39, EDGEPats!E$2, EDGEPats!E$3), "")</f>
        <v/>
      </c>
      <c r="AA39" s="13" t="str">
        <f>IF(M39&lt;&gt;"", -STANDARDIZE(M39, EDGEPats!F$2, EDGEPats!F$3), "")</f>
        <v/>
      </c>
      <c r="AB39" s="13" t="str">
        <f>IF(N39&lt;&gt;"", -STANDARDIZE(N39, EDGEPats!G$2, EDGEPats!G$3), "")</f>
        <v/>
      </c>
      <c r="AC39" s="13" t="str">
        <f>IF(O39&lt;&gt;"", -STANDARDIZE(O39, EDGEPats!H$2, EDGEPats!H$3), "")</f>
        <v/>
      </c>
      <c r="AD39" s="13" t="str">
        <f>IF(P39&lt;&gt;"", STANDARDIZE(P39, EDGEPats!I$2, EDGEPats!I$3), "")</f>
        <v/>
      </c>
      <c r="AE39" s="13" t="str">
        <f>IF(Q39&lt;&gt;"", STANDARDIZE(Q39, EDGEPats!J$2, EDGEPats!J$3), "")</f>
        <v/>
      </c>
      <c r="AF39" s="13" t="str">
        <f>IF(R39&lt;&gt;"", -STANDARDIZE(R39, EDGEPats!K$2, EDGEPats!K$3), "")</f>
        <v/>
      </c>
      <c r="AG39" s="13" t="str">
        <f>IF(S39&lt;&gt;"", -STANDARDIZE(S39, EDGEPats!L$2, EDGEPats!L$3), "")</f>
        <v/>
      </c>
    </row>
    <row r="40">
      <c r="A40" s="1" t="s">
        <v>922</v>
      </c>
      <c r="B40" s="1" t="s">
        <v>923</v>
      </c>
      <c r="C40" s="1" t="s">
        <v>860</v>
      </c>
      <c r="D40" s="1" t="s">
        <v>924</v>
      </c>
      <c r="E40" s="1" t="s">
        <v>925</v>
      </c>
      <c r="F40" s="1">
        <v>357.0</v>
      </c>
      <c r="H40" s="1">
        <v>74.0</v>
      </c>
      <c r="I40" s="1">
        <v>226.0</v>
      </c>
      <c r="J40" s="1">
        <v>33.0</v>
      </c>
      <c r="K40" s="1">
        <v>9.75</v>
      </c>
      <c r="L40" s="1">
        <v>24.0</v>
      </c>
      <c r="M40" s="1">
        <v>1.56</v>
      </c>
      <c r="N40" s="1">
        <v>2.81</v>
      </c>
      <c r="O40" s="1">
        <v>4.88</v>
      </c>
      <c r="P40" s="1">
        <v>41.0</v>
      </c>
      <c r="Q40" s="1">
        <v>127.0</v>
      </c>
      <c r="R40" s="1">
        <v>4.71</v>
      </c>
      <c r="S40" s="1">
        <v>7.09</v>
      </c>
      <c r="T40" s="3">
        <f t="shared" si="1"/>
        <v>-3.275394202</v>
      </c>
      <c r="U40" s="3">
        <f t="shared" si="3"/>
        <v>1.911170311</v>
      </c>
      <c r="V40" s="13">
        <f>IF(H40&lt;&gt;"", STANDARDIZE(H40, EDGEPats!A$2, EDGEPats!A$3), "")</f>
        <v>-1.62295082</v>
      </c>
      <c r="W40" s="13">
        <f>IF(I40&lt;&gt;"", STANDARDIZE(I40, EDGEPats!B$2, EDGEPats!B$3), "")</f>
        <v>-4.208726415</v>
      </c>
      <c r="X40" s="13">
        <f>IF(J40&lt;&gt;"", STANDARDIZE(J40, EDGEPats!C$2, EDGEPats!C$3), "")</f>
        <v>-0.4045801527</v>
      </c>
      <c r="Y40" s="13">
        <f>IF(K40&lt;&gt;"", STANDARDIZE(K40, EDGEPats!D$2, EDGEPats!D$3), "")</f>
        <v>-0.4324324324</v>
      </c>
      <c r="Z40" s="13">
        <f>IF(L40&lt;&gt;"", STANDARDIZE(L40, EDGEPats!E$2, EDGEPats!E$3), "")</f>
        <v>0.3071253071</v>
      </c>
      <c r="AA40" s="13">
        <f>IF(M40&lt;&gt;"", -STANDARDIZE(M40, EDGEPats!F$2, EDGEPats!F$3), "")</f>
        <v>1.8</v>
      </c>
      <c r="AB40" s="13">
        <f>IF(N40&lt;&gt;"", -STANDARDIZE(N40, EDGEPats!G$2, EDGEPats!G$3), "")</f>
        <v>-0.625</v>
      </c>
      <c r="AC40" s="13">
        <f>IF(O40&lt;&gt;"", -STANDARDIZE(O40, EDGEPats!H$2, EDGEPats!H$3), "")</f>
        <v>-1</v>
      </c>
      <c r="AD40" s="13">
        <f>IF(P40&lt;&gt;"", STANDARDIZE(P40, EDGEPats!I$2, EDGEPats!I$3), "")</f>
        <v>3.597883598</v>
      </c>
      <c r="AE40" s="13">
        <f>IF(Q40&lt;&gt;"", STANDARDIZE(Q40, EDGEPats!J$2, EDGEPats!J$3), "")</f>
        <v>1.963636364</v>
      </c>
      <c r="AF40" s="13">
        <f>IF(R40&lt;&gt;"", -STANDARDIZE(R40, EDGEPats!K$2, EDGEPats!K$3), "")</f>
        <v>-2.923076923</v>
      </c>
      <c r="AG40" s="13">
        <f>IF(S40&lt;&gt;"", -STANDARDIZE(S40, EDGEPats!L$2, EDGEPats!L$3), "")</f>
        <v>0.2727272727</v>
      </c>
    </row>
    <row r="41">
      <c r="A41" s="1" t="s">
        <v>804</v>
      </c>
      <c r="B41" s="1" t="s">
        <v>564</v>
      </c>
      <c r="C41" s="1" t="s">
        <v>740</v>
      </c>
      <c r="D41" s="1" t="s">
        <v>739</v>
      </c>
      <c r="E41" s="1" t="s">
        <v>453</v>
      </c>
      <c r="F41" s="1">
        <v>382.0</v>
      </c>
      <c r="H41" s="1">
        <v>75.25</v>
      </c>
      <c r="I41" s="1">
        <v>275.0</v>
      </c>
      <c r="J41" s="1">
        <v>32.5</v>
      </c>
      <c r="K41" s="1">
        <v>10.5</v>
      </c>
      <c r="T41" s="3">
        <f t="shared" si="1"/>
        <v>1.779549869</v>
      </c>
      <c r="U41" s="3">
        <f t="shared" si="3"/>
        <v>0</v>
      </c>
      <c r="V41" s="13">
        <f>IF(H41&lt;&gt;"", STANDARDIZE(H41, EDGEPats!A$2, EDGEPats!A$3), "")</f>
        <v>-0.5983606557</v>
      </c>
      <c r="W41" s="13">
        <f>IF(I41&lt;&gt;"", STANDARDIZE(I41, EDGEPats!B$2, EDGEPats!B$3), "")</f>
        <v>1.569575472</v>
      </c>
      <c r="X41" s="13">
        <f>IF(J41&lt;&gt;"", STANDARDIZE(J41, EDGEPats!C$2, EDGEPats!C$3), "")</f>
        <v>-0.786259542</v>
      </c>
      <c r="Y41" s="13">
        <f>IF(K41&lt;&gt;"", STANDARDIZE(K41, EDGEPats!D$2, EDGEPats!D$3), "")</f>
        <v>1.594594595</v>
      </c>
      <c r="Z41" s="13" t="str">
        <f>IF(L41&lt;&gt;"", STANDARDIZE(L41, EDGEPats!E$2, EDGEPats!E$3), "")</f>
        <v/>
      </c>
      <c r="AA41" s="13" t="str">
        <f>IF(M41&lt;&gt;"", -STANDARDIZE(M41, EDGEPats!F$2, EDGEPats!F$3), "")</f>
        <v/>
      </c>
      <c r="AB41" s="13" t="str">
        <f>IF(N41&lt;&gt;"", -STANDARDIZE(N41, EDGEPats!G$2, EDGEPats!G$3), "")</f>
        <v/>
      </c>
      <c r="AC41" s="13" t="str">
        <f>IF(O41&lt;&gt;"", -STANDARDIZE(O41, EDGEPats!H$2, EDGEPats!H$3), "")</f>
        <v/>
      </c>
      <c r="AD41" s="13" t="str">
        <f>IF(P41&lt;&gt;"", STANDARDIZE(P41, EDGEPats!I$2, EDGEPats!I$3), "")</f>
        <v/>
      </c>
      <c r="AE41" s="13" t="str">
        <f>IF(Q41&lt;&gt;"", STANDARDIZE(Q41, EDGEPats!J$2, EDGEPats!J$3), "")</f>
        <v/>
      </c>
      <c r="AF41" s="13" t="str">
        <f>IF(R41&lt;&gt;"", -STANDARDIZE(R41, EDGEPats!K$2, EDGEPats!K$3), "")</f>
        <v/>
      </c>
      <c r="AG41" s="13" t="str">
        <f>IF(S41&lt;&gt;"", -STANDARDIZE(S41, EDGEPats!L$2, EDGEPats!L$3), "")</f>
        <v/>
      </c>
    </row>
    <row r="42">
      <c r="A42" s="1" t="s">
        <v>926</v>
      </c>
      <c r="B42" s="1" t="s">
        <v>927</v>
      </c>
      <c r="C42" s="1" t="s">
        <v>740</v>
      </c>
      <c r="D42" s="1" t="s">
        <v>739</v>
      </c>
      <c r="E42" s="1" t="s">
        <v>415</v>
      </c>
      <c r="F42" s="1">
        <v>393.0</v>
      </c>
      <c r="H42" s="1">
        <v>78.375</v>
      </c>
      <c r="I42" s="1">
        <v>274.0</v>
      </c>
      <c r="J42" s="1">
        <v>32.625</v>
      </c>
      <c r="K42" s="1">
        <v>10.0</v>
      </c>
      <c r="L42" s="1">
        <v>21.0</v>
      </c>
      <c r="M42" s="1">
        <v>1.71</v>
      </c>
      <c r="N42" s="1">
        <v>2.88</v>
      </c>
      <c r="O42" s="1">
        <v>5.08</v>
      </c>
      <c r="P42" s="1">
        <v>28.5</v>
      </c>
      <c r="Q42" s="1">
        <v>112.0</v>
      </c>
      <c r="R42" s="1">
        <v>4.55</v>
      </c>
      <c r="S42" s="1">
        <v>7.52</v>
      </c>
      <c r="T42" s="3">
        <f t="shared" si="1"/>
        <v>-10.99825962</v>
      </c>
      <c r="U42" s="3">
        <f t="shared" si="3"/>
        <v>-10.83545344</v>
      </c>
      <c r="V42" s="13">
        <f>IF(H42&lt;&gt;"", STANDARDIZE(H42, EDGEPats!A$2, EDGEPats!A$3), "")</f>
        <v>1.963114754</v>
      </c>
      <c r="W42" s="13">
        <f>IF(I42&lt;&gt;"", STANDARDIZE(I42, EDGEPats!B$2, EDGEPats!B$3), "")</f>
        <v>1.451650943</v>
      </c>
      <c r="X42" s="13">
        <f>IF(J42&lt;&gt;"", STANDARDIZE(J42, EDGEPats!C$2, EDGEPats!C$3), "")</f>
        <v>-0.6908396947</v>
      </c>
      <c r="Y42" s="13">
        <f>IF(K42&lt;&gt;"", STANDARDIZE(K42, EDGEPats!D$2, EDGEPats!D$3), "")</f>
        <v>0.2432432432</v>
      </c>
      <c r="Z42" s="13">
        <f>IF(L42&lt;&gt;"", STANDARDIZE(L42, EDGEPats!E$2, EDGEPats!E$3), "")</f>
        <v>-0.42997543</v>
      </c>
      <c r="AA42" s="13">
        <f>IF(M42&lt;&gt;"", -STANDARDIZE(M42, EDGEPats!F$2, EDGEPats!F$3), "")</f>
        <v>-1.2</v>
      </c>
      <c r="AB42" s="13">
        <f>IF(N42&lt;&gt;"", -STANDARDIZE(N42, EDGEPats!G$2, EDGEPats!G$3), "")</f>
        <v>-1.5</v>
      </c>
      <c r="AC42" s="13">
        <f>IF(O42&lt;&gt;"", -STANDARDIZE(O42, EDGEPats!H$2, EDGEPats!H$3), "")</f>
        <v>-3</v>
      </c>
      <c r="AD42" s="13">
        <f>IF(P42&lt;&gt;"", STANDARDIZE(P42, EDGEPats!I$2, EDGEPats!I$3), "")</f>
        <v>-3.015873016</v>
      </c>
      <c r="AE42" s="13">
        <f>IF(Q42&lt;&gt;"", STANDARDIZE(Q42, EDGEPats!J$2, EDGEPats!J$3), "")</f>
        <v>-1.445454545</v>
      </c>
      <c r="AF42" s="13">
        <f>IF(R42&lt;&gt;"", -STANDARDIZE(R42, EDGEPats!K$2, EDGEPats!K$3), "")</f>
        <v>-1.692307692</v>
      </c>
      <c r="AG42" s="13">
        <f>IF(S42&lt;&gt;"", -STANDARDIZE(S42, EDGEPats!L$2, EDGEPats!L$3), "")</f>
        <v>-1.681818182</v>
      </c>
    </row>
    <row r="43">
      <c r="A43" s="1" t="s">
        <v>107</v>
      </c>
      <c r="B43" s="1" t="s">
        <v>372</v>
      </c>
      <c r="C43" s="1" t="s">
        <v>860</v>
      </c>
      <c r="D43" s="1" t="s">
        <v>740</v>
      </c>
      <c r="E43" s="1" t="s">
        <v>928</v>
      </c>
      <c r="F43" s="1">
        <v>395.0</v>
      </c>
      <c r="H43" s="1">
        <v>75.5</v>
      </c>
      <c r="I43" s="1">
        <v>241.0</v>
      </c>
      <c r="J43" s="1">
        <v>33.125</v>
      </c>
      <c r="K43" s="1">
        <v>9.625</v>
      </c>
      <c r="L43" s="1">
        <v>11.0</v>
      </c>
      <c r="M43" s="1">
        <v>1.65</v>
      </c>
      <c r="N43" s="1">
        <v>2.78</v>
      </c>
      <c r="O43" s="1">
        <v>4.88</v>
      </c>
      <c r="P43" s="1">
        <v>30.0</v>
      </c>
      <c r="Q43" s="1">
        <v>108.0</v>
      </c>
      <c r="R43" s="1">
        <v>4.31</v>
      </c>
      <c r="S43" s="1">
        <v>7.15</v>
      </c>
      <c r="T43" s="3">
        <f t="shared" si="1"/>
        <v>-12.4726311</v>
      </c>
      <c r="U43" s="3">
        <f t="shared" si="3"/>
        <v>-5.422921523</v>
      </c>
      <c r="V43" s="13">
        <f>IF(H43&lt;&gt;"", STANDARDIZE(H43, EDGEPats!A$2, EDGEPats!A$3), "")</f>
        <v>-0.393442623</v>
      </c>
      <c r="W43" s="13">
        <f>IF(I43&lt;&gt;"", STANDARDIZE(I43, EDGEPats!B$2, EDGEPats!B$3), "")</f>
        <v>-2.439858491</v>
      </c>
      <c r="X43" s="13">
        <f>IF(J43&lt;&gt;"", STANDARDIZE(J43, EDGEPats!C$2, EDGEPats!C$3), "")</f>
        <v>-0.3091603053</v>
      </c>
      <c r="Y43" s="13">
        <f>IF(K43&lt;&gt;"", STANDARDIZE(K43, EDGEPats!D$2, EDGEPats!D$3), "")</f>
        <v>-0.7702702703</v>
      </c>
      <c r="Z43" s="13">
        <f>IF(L43&lt;&gt;"", STANDARDIZE(L43, EDGEPats!E$2, EDGEPats!E$3), "")</f>
        <v>-2.886977887</v>
      </c>
      <c r="AA43" s="13">
        <f>IF(M43&lt;&gt;"", -STANDARDIZE(M43, EDGEPats!F$2, EDGEPats!F$3), "")</f>
        <v>0</v>
      </c>
      <c r="AB43" s="13">
        <f>IF(N43&lt;&gt;"", -STANDARDIZE(N43, EDGEPats!G$2, EDGEPats!G$3), "")</f>
        <v>-0.25</v>
      </c>
      <c r="AC43" s="13">
        <f>IF(O43&lt;&gt;"", -STANDARDIZE(O43, EDGEPats!H$2, EDGEPats!H$3), "")</f>
        <v>-1</v>
      </c>
      <c r="AD43" s="13">
        <f>IF(P43&lt;&gt;"", STANDARDIZE(P43, EDGEPats!I$2, EDGEPats!I$3), "")</f>
        <v>-2.222222222</v>
      </c>
      <c r="AE43" s="13">
        <f>IF(Q43&lt;&gt;"", STANDARDIZE(Q43, EDGEPats!J$2, EDGEPats!J$3), "")</f>
        <v>-2.354545455</v>
      </c>
      <c r="AF43" s="13">
        <f>IF(R43&lt;&gt;"", -STANDARDIZE(R43, EDGEPats!K$2, EDGEPats!K$3), "")</f>
        <v>0.1538461538</v>
      </c>
      <c r="AG43" s="13">
        <f>IF(S43&lt;&gt;"", -STANDARDIZE(S43, EDGEPats!L$2, EDGEPats!L$3), "")</f>
        <v>0</v>
      </c>
    </row>
    <row r="44">
      <c r="A44" s="1" t="s">
        <v>929</v>
      </c>
      <c r="B44" s="1" t="s">
        <v>930</v>
      </c>
      <c r="C44" s="1" t="s">
        <v>740</v>
      </c>
      <c r="E44" s="1" t="s">
        <v>76</v>
      </c>
      <c r="F44" s="1">
        <v>405.0</v>
      </c>
      <c r="H44" s="1">
        <v>76.5</v>
      </c>
      <c r="I44" s="1">
        <v>270.0</v>
      </c>
      <c r="J44" s="1">
        <v>34.5</v>
      </c>
      <c r="K44" s="1">
        <v>9.75</v>
      </c>
      <c r="L44" s="1">
        <v>25.0</v>
      </c>
      <c r="M44" s="1">
        <v>1.75</v>
      </c>
      <c r="N44" s="1">
        <v>2.98</v>
      </c>
      <c r="O44" s="1">
        <v>5.01</v>
      </c>
      <c r="P44" s="1">
        <v>31.0</v>
      </c>
      <c r="Q44" s="1">
        <v>115.0</v>
      </c>
      <c r="R44" s="1">
        <v>4.5</v>
      </c>
      <c r="S44" s="1">
        <v>7.19</v>
      </c>
      <c r="T44" s="3">
        <f t="shared" si="1"/>
        <v>-8.729235072</v>
      </c>
      <c r="U44" s="3">
        <f t="shared" si="3"/>
        <v>-6.246268546</v>
      </c>
      <c r="V44" s="13">
        <f>IF(H44&lt;&gt;"", STANDARDIZE(H44, EDGEPats!A$2, EDGEPats!A$3), "")</f>
        <v>0.4262295082</v>
      </c>
      <c r="W44" s="13">
        <f>IF(I44&lt;&gt;"", STANDARDIZE(I44, EDGEPats!B$2, EDGEPats!B$3), "")</f>
        <v>0.9799528302</v>
      </c>
      <c r="X44" s="13">
        <f>IF(J44&lt;&gt;"", STANDARDIZE(J44, EDGEPats!C$2, EDGEPats!C$3), "")</f>
        <v>0.7404580153</v>
      </c>
      <c r="Y44" s="13">
        <f>IF(K44&lt;&gt;"", STANDARDIZE(K44, EDGEPats!D$2, EDGEPats!D$3), "")</f>
        <v>-0.4324324324</v>
      </c>
      <c r="Z44" s="13">
        <f>IF(L44&lt;&gt;"", STANDARDIZE(L44, EDGEPats!E$2, EDGEPats!E$3), "")</f>
        <v>0.5528255528</v>
      </c>
      <c r="AA44" s="13">
        <f>IF(M44&lt;&gt;"", -STANDARDIZE(M44, EDGEPats!F$2, EDGEPats!F$3), "")</f>
        <v>-2</v>
      </c>
      <c r="AB44" s="13">
        <f>IF(N44&lt;&gt;"", -STANDARDIZE(N44, EDGEPats!G$2, EDGEPats!G$3), "")</f>
        <v>-2.75</v>
      </c>
      <c r="AC44" s="13">
        <f>IF(O44&lt;&gt;"", -STANDARDIZE(O44, EDGEPats!H$2, EDGEPats!H$3), "")</f>
        <v>-2.3</v>
      </c>
      <c r="AD44" s="13">
        <f>IF(P44&lt;&gt;"", STANDARDIZE(P44, EDGEPats!I$2, EDGEPats!I$3), "")</f>
        <v>-1.693121693</v>
      </c>
      <c r="AE44" s="13">
        <f>IF(Q44&lt;&gt;"", STANDARDIZE(Q44, EDGEPats!J$2, EDGEPats!J$3), "")</f>
        <v>-0.7636363636</v>
      </c>
      <c r="AF44" s="13">
        <f>IF(R44&lt;&gt;"", -STANDARDIZE(R44, EDGEPats!K$2, EDGEPats!K$3), "")</f>
        <v>-1.307692308</v>
      </c>
      <c r="AG44" s="13">
        <f>IF(S44&lt;&gt;"", -STANDARDIZE(S44, EDGEPats!L$2, EDGEPats!L$3), "")</f>
        <v>-0.1818181818</v>
      </c>
    </row>
    <row r="45">
      <c r="A45" s="1" t="s">
        <v>931</v>
      </c>
      <c r="B45" s="1" t="s">
        <v>932</v>
      </c>
      <c r="C45" s="1" t="s">
        <v>740</v>
      </c>
      <c r="D45" s="1" t="s">
        <v>860</v>
      </c>
      <c r="E45" s="1" t="s">
        <v>165</v>
      </c>
      <c r="F45" s="1">
        <v>416.0</v>
      </c>
      <c r="H45" s="1">
        <v>75.0</v>
      </c>
      <c r="I45" s="1">
        <v>253.0</v>
      </c>
      <c r="J45" s="1">
        <v>35.25</v>
      </c>
      <c r="K45" s="1">
        <v>9.25</v>
      </c>
      <c r="L45" s="1">
        <v>22.0</v>
      </c>
      <c r="M45" s="1">
        <v>1.72</v>
      </c>
      <c r="N45" s="1">
        <v>2.84</v>
      </c>
      <c r="O45" s="1">
        <v>4.81</v>
      </c>
      <c r="P45" s="1">
        <v>30.5</v>
      </c>
      <c r="Q45" s="1">
        <v>117.0</v>
      </c>
      <c r="R45" s="1">
        <v>4.62</v>
      </c>
      <c r="S45" s="1">
        <v>7.44</v>
      </c>
      <c r="T45" s="3">
        <f t="shared" si="1"/>
        <v>-10.99883862</v>
      </c>
      <c r="U45" s="3">
        <f t="shared" si="3"/>
        <v>-6.115713916</v>
      </c>
      <c r="V45" s="13">
        <f>IF(H45&lt;&gt;"", STANDARDIZE(H45, EDGEPats!A$2, EDGEPats!A$3), "")</f>
        <v>-0.8032786885</v>
      </c>
      <c r="W45" s="13">
        <f>IF(I45&lt;&gt;"", STANDARDIZE(I45, EDGEPats!B$2, EDGEPats!B$3), "")</f>
        <v>-1.024764151</v>
      </c>
      <c r="X45" s="13">
        <f>IF(J45&lt;&gt;"", STANDARDIZE(J45, EDGEPats!C$2, EDGEPats!C$3), "")</f>
        <v>1.312977099</v>
      </c>
      <c r="Y45" s="13">
        <f>IF(K45&lt;&gt;"", STANDARDIZE(K45, EDGEPats!D$2, EDGEPats!D$3), "")</f>
        <v>-1.783783784</v>
      </c>
      <c r="Z45" s="13">
        <f>IF(L45&lt;&gt;"", STANDARDIZE(L45, EDGEPats!E$2, EDGEPats!E$3), "")</f>
        <v>-0.1842751843</v>
      </c>
      <c r="AA45" s="13">
        <f>IF(M45&lt;&gt;"", -STANDARDIZE(M45, EDGEPats!F$2, EDGEPats!F$3), "")</f>
        <v>-1.4</v>
      </c>
      <c r="AB45" s="13">
        <f>IF(N45&lt;&gt;"", -STANDARDIZE(N45, EDGEPats!G$2, EDGEPats!G$3), "")</f>
        <v>-1</v>
      </c>
      <c r="AC45" s="13">
        <f>IF(O45&lt;&gt;"", -STANDARDIZE(O45, EDGEPats!H$2, EDGEPats!H$3), "")</f>
        <v>-0.3</v>
      </c>
      <c r="AD45" s="13">
        <f>IF(P45&lt;&gt;"", STANDARDIZE(P45, EDGEPats!I$2, EDGEPats!I$3), "")</f>
        <v>-1.957671958</v>
      </c>
      <c r="AE45" s="13">
        <f>IF(Q45&lt;&gt;"", STANDARDIZE(Q45, EDGEPats!J$2, EDGEPats!J$3), "")</f>
        <v>-0.3090909091</v>
      </c>
      <c r="AF45" s="13">
        <f>IF(R45&lt;&gt;"", -STANDARDIZE(R45, EDGEPats!K$2, EDGEPats!K$3), "")</f>
        <v>-2.230769231</v>
      </c>
      <c r="AG45" s="13">
        <f>IF(S45&lt;&gt;"", -STANDARDIZE(S45, EDGEPats!L$2, EDGEPats!L$3), "")</f>
        <v>-1.318181818</v>
      </c>
    </row>
    <row r="46">
      <c r="A46" s="1" t="s">
        <v>933</v>
      </c>
      <c r="B46" s="1" t="s">
        <v>934</v>
      </c>
      <c r="C46" s="1" t="s">
        <v>740</v>
      </c>
      <c r="E46" s="1" t="s">
        <v>935</v>
      </c>
      <c r="F46" s="1">
        <v>435.0</v>
      </c>
      <c r="H46" s="1">
        <v>74.5</v>
      </c>
      <c r="I46" s="1">
        <v>260.0</v>
      </c>
      <c r="J46" s="1">
        <v>33.25</v>
      </c>
      <c r="K46" s="1">
        <v>9.375</v>
      </c>
      <c r="L46" s="1">
        <v>19.0</v>
      </c>
      <c r="M46" s="1">
        <v>1.68</v>
      </c>
      <c r="N46" s="1">
        <v>2.77</v>
      </c>
      <c r="O46" s="1">
        <v>4.78</v>
      </c>
      <c r="P46" s="1">
        <v>33.0</v>
      </c>
      <c r="Q46" s="1">
        <v>115.0</v>
      </c>
      <c r="R46" s="1">
        <v>4.71</v>
      </c>
      <c r="S46" s="1">
        <v>7.21</v>
      </c>
      <c r="T46" s="3">
        <f t="shared" si="1"/>
        <v>-9.312830727</v>
      </c>
      <c r="U46" s="3">
        <f t="shared" si="3"/>
        <v>-4.594361194</v>
      </c>
      <c r="V46" s="13">
        <f>IF(H46&lt;&gt;"", STANDARDIZE(H46, EDGEPats!A$2, EDGEPats!A$3), "")</f>
        <v>-1.213114754</v>
      </c>
      <c r="W46" s="13">
        <f>IF(I46&lt;&gt;"", STANDARDIZE(I46, EDGEPats!B$2, EDGEPats!B$3), "")</f>
        <v>-0.1992924528</v>
      </c>
      <c r="X46" s="13">
        <f>IF(J46&lt;&gt;"", STANDARDIZE(J46, EDGEPats!C$2, EDGEPats!C$3), "")</f>
        <v>-0.213740458</v>
      </c>
      <c r="Y46" s="13">
        <f>IF(K46&lt;&gt;"", STANDARDIZE(K46, EDGEPats!D$2, EDGEPats!D$3), "")</f>
        <v>-1.445945946</v>
      </c>
      <c r="Z46" s="13">
        <f>IF(L46&lt;&gt;"", STANDARDIZE(L46, EDGEPats!E$2, EDGEPats!E$3), "")</f>
        <v>-0.9213759214</v>
      </c>
      <c r="AA46" s="13">
        <f>IF(M46&lt;&gt;"", -STANDARDIZE(M46, EDGEPats!F$2, EDGEPats!F$3), "")</f>
        <v>-0.6</v>
      </c>
      <c r="AB46" s="13">
        <f>IF(N46&lt;&gt;"", -STANDARDIZE(N46, EDGEPats!G$2, EDGEPats!G$3), "")</f>
        <v>-0.125</v>
      </c>
      <c r="AC46" s="13">
        <f>IF(O46&lt;&gt;"", -STANDARDIZE(O46, EDGEPats!H$2, EDGEPats!H$3), "")</f>
        <v>0</v>
      </c>
      <c r="AD46" s="13">
        <f>IF(P46&lt;&gt;"", STANDARDIZE(P46, EDGEPats!I$2, EDGEPats!I$3), "")</f>
        <v>-0.6349206349</v>
      </c>
      <c r="AE46" s="13">
        <f>IF(Q46&lt;&gt;"", STANDARDIZE(Q46, EDGEPats!J$2, EDGEPats!J$3), "")</f>
        <v>-0.7636363636</v>
      </c>
      <c r="AF46" s="13">
        <f>IF(R46&lt;&gt;"", -STANDARDIZE(R46, EDGEPats!K$2, EDGEPats!K$3), "")</f>
        <v>-2.923076923</v>
      </c>
      <c r="AG46" s="13">
        <f>IF(S46&lt;&gt;"", -STANDARDIZE(S46, EDGEPats!L$2, EDGEPats!L$3), "")</f>
        <v>-0.2727272727</v>
      </c>
    </row>
    <row r="47">
      <c r="A47" s="1" t="s">
        <v>148</v>
      </c>
      <c r="B47" s="1" t="s">
        <v>365</v>
      </c>
      <c r="C47" s="1" t="s">
        <v>740</v>
      </c>
      <c r="D47" s="1" t="s">
        <v>860</v>
      </c>
      <c r="E47" s="1" t="s">
        <v>116</v>
      </c>
      <c r="F47" s="1">
        <v>455.0</v>
      </c>
      <c r="H47" s="1">
        <v>73.875</v>
      </c>
      <c r="I47" s="1">
        <v>246.0</v>
      </c>
      <c r="J47" s="1">
        <v>32.0</v>
      </c>
      <c r="K47" s="1">
        <v>8.5</v>
      </c>
      <c r="L47" s="1">
        <v>19.0</v>
      </c>
      <c r="M47" s="1">
        <v>1.68</v>
      </c>
      <c r="N47" s="1">
        <v>2.84</v>
      </c>
      <c r="O47" s="1">
        <v>4.81</v>
      </c>
      <c r="P47" s="1">
        <v>26.5</v>
      </c>
      <c r="Q47" s="1">
        <v>110.0</v>
      </c>
      <c r="R47" s="1">
        <v>4.8</v>
      </c>
      <c r="S47" s="1">
        <v>7.53</v>
      </c>
      <c r="T47" s="3">
        <f t="shared" si="1"/>
        <v>-22.69250277</v>
      </c>
      <c r="U47" s="3">
        <f t="shared" si="3"/>
        <v>-11.61673142</v>
      </c>
      <c r="V47" s="13">
        <f>IF(H47&lt;&gt;"", STANDARDIZE(H47, EDGEPats!A$2, EDGEPats!A$3), "")</f>
        <v>-1.725409836</v>
      </c>
      <c r="W47" s="13">
        <f>IF(I47&lt;&gt;"", STANDARDIZE(I47, EDGEPats!B$2, EDGEPats!B$3), "")</f>
        <v>-1.850235849</v>
      </c>
      <c r="X47" s="13">
        <f>IF(J47&lt;&gt;"", STANDARDIZE(J47, EDGEPats!C$2, EDGEPats!C$3), "")</f>
        <v>-1.167938931</v>
      </c>
      <c r="Y47" s="13">
        <f>IF(K47&lt;&gt;"", STANDARDIZE(K47, EDGEPats!D$2, EDGEPats!D$3), "")</f>
        <v>-3.810810811</v>
      </c>
      <c r="Z47" s="13">
        <f>IF(L47&lt;&gt;"", STANDARDIZE(L47, EDGEPats!E$2, EDGEPats!E$3), "")</f>
        <v>-0.9213759214</v>
      </c>
      <c r="AA47" s="13">
        <f>IF(M47&lt;&gt;"", -STANDARDIZE(M47, EDGEPats!F$2, EDGEPats!F$3), "")</f>
        <v>-0.6</v>
      </c>
      <c r="AB47" s="13">
        <f>IF(N47&lt;&gt;"", -STANDARDIZE(N47, EDGEPats!G$2, EDGEPats!G$3), "")</f>
        <v>-1</v>
      </c>
      <c r="AC47" s="13">
        <f>IF(O47&lt;&gt;"", -STANDARDIZE(O47, EDGEPats!H$2, EDGEPats!H$3), "")</f>
        <v>-0.3</v>
      </c>
      <c r="AD47" s="13">
        <f>IF(P47&lt;&gt;"", STANDARDIZE(P47, EDGEPats!I$2, EDGEPats!I$3), "")</f>
        <v>-4.074074074</v>
      </c>
      <c r="AE47" s="13">
        <f>IF(Q47&lt;&gt;"", STANDARDIZE(Q47, EDGEPats!J$2, EDGEPats!J$3), "")</f>
        <v>-1.9</v>
      </c>
      <c r="AF47" s="13">
        <f>IF(R47&lt;&gt;"", -STANDARDIZE(R47, EDGEPats!K$2, EDGEPats!K$3), "")</f>
        <v>-3.615384615</v>
      </c>
      <c r="AG47" s="13">
        <f>IF(S47&lt;&gt;"", -STANDARDIZE(S47, EDGEPats!L$2, EDGEPats!L$3), "")</f>
        <v>-1.727272727</v>
      </c>
    </row>
    <row r="48">
      <c r="A48" s="1" t="s">
        <v>423</v>
      </c>
      <c r="B48" s="1" t="s">
        <v>936</v>
      </c>
      <c r="C48" s="1" t="s">
        <v>740</v>
      </c>
      <c r="D48" s="1" t="s">
        <v>860</v>
      </c>
      <c r="E48" s="1" t="s">
        <v>776</v>
      </c>
      <c r="F48" s="1">
        <v>468.0</v>
      </c>
      <c r="H48" s="1">
        <v>74.625</v>
      </c>
      <c r="I48" s="1">
        <v>253.0</v>
      </c>
      <c r="J48" s="1">
        <v>32.75</v>
      </c>
      <c r="K48" s="1">
        <v>9.875</v>
      </c>
      <c r="L48" s="1">
        <v>18.0</v>
      </c>
      <c r="M48" s="1">
        <v>1.52</v>
      </c>
      <c r="N48" s="1">
        <v>2.66</v>
      </c>
      <c r="O48" s="1">
        <v>4.59</v>
      </c>
      <c r="Q48" s="1">
        <v>119.0</v>
      </c>
      <c r="T48" s="3">
        <f t="shared" si="1"/>
        <v>1.902944048</v>
      </c>
      <c r="U48" s="3">
        <f t="shared" si="3"/>
        <v>2.045454545</v>
      </c>
      <c r="V48" s="13">
        <f>IF(H48&lt;&gt;"", STANDARDIZE(H48, EDGEPats!A$2, EDGEPats!A$3), "")</f>
        <v>-1.110655738</v>
      </c>
      <c r="W48" s="13">
        <f>IF(I48&lt;&gt;"", STANDARDIZE(I48, EDGEPats!B$2, EDGEPats!B$3), "")</f>
        <v>-1.024764151</v>
      </c>
      <c r="X48" s="13">
        <f>IF(J48&lt;&gt;"", STANDARDIZE(J48, EDGEPats!C$2, EDGEPats!C$3), "")</f>
        <v>-0.5954198473</v>
      </c>
      <c r="Y48" s="13">
        <f>IF(K48&lt;&gt;"", STANDARDIZE(K48, EDGEPats!D$2, EDGEPats!D$3), "")</f>
        <v>-0.09459459459</v>
      </c>
      <c r="Z48" s="13">
        <f>IF(L48&lt;&gt;"", STANDARDIZE(L48, EDGEPats!E$2, EDGEPats!E$3), "")</f>
        <v>-1.167076167</v>
      </c>
      <c r="AA48" s="13">
        <f>IF(M48&lt;&gt;"", -STANDARDIZE(M48, EDGEPats!F$2, EDGEPats!F$3), "")</f>
        <v>2.6</v>
      </c>
      <c r="AB48" s="13">
        <f>IF(N48&lt;&gt;"", -STANDARDIZE(N48, EDGEPats!G$2, EDGEPats!G$3), "")</f>
        <v>1.25</v>
      </c>
      <c r="AC48" s="13">
        <f>IF(O48&lt;&gt;"", -STANDARDIZE(O48, EDGEPats!H$2, EDGEPats!H$3), "")</f>
        <v>1.9</v>
      </c>
      <c r="AD48" s="13" t="str">
        <f>IF(P48&lt;&gt;"", STANDARDIZE(P48, EDGEPats!I$2, EDGEPats!I$3), "")</f>
        <v/>
      </c>
      <c r="AE48" s="13">
        <f>IF(Q48&lt;&gt;"", STANDARDIZE(Q48, EDGEPats!J$2, EDGEPats!J$3), "")</f>
        <v>0.1454545455</v>
      </c>
      <c r="AF48" s="13" t="str">
        <f>IF(R48&lt;&gt;"", -STANDARDIZE(R48, EDGEPats!K$2, EDGEPats!K$3), "")</f>
        <v/>
      </c>
      <c r="AG48" s="13" t="str">
        <f>IF(S48&lt;&gt;"", -STANDARDIZE(S48, EDGEPats!L$2, EDGEPats!L$3), "")</f>
        <v/>
      </c>
    </row>
    <row r="49">
      <c r="A49" s="1" t="s">
        <v>325</v>
      </c>
      <c r="B49" s="1" t="s">
        <v>833</v>
      </c>
      <c r="C49" s="1" t="s">
        <v>740</v>
      </c>
      <c r="D49" s="1" t="s">
        <v>739</v>
      </c>
      <c r="E49" s="1" t="s">
        <v>293</v>
      </c>
      <c r="F49" s="1">
        <v>486.0</v>
      </c>
      <c r="H49" s="1">
        <v>75.5</v>
      </c>
      <c r="I49" s="1">
        <v>277.0</v>
      </c>
      <c r="J49" s="1">
        <v>32.375</v>
      </c>
      <c r="K49" s="1">
        <v>9.75</v>
      </c>
      <c r="T49" s="3">
        <f t="shared" si="1"/>
        <v>0.09787008361</v>
      </c>
      <c r="U49" s="3">
        <f t="shared" si="3"/>
        <v>0</v>
      </c>
      <c r="V49" s="13">
        <f>IF(H49&lt;&gt;"", STANDARDIZE(H49, EDGEPats!A$2, EDGEPats!A$3), "")</f>
        <v>-0.393442623</v>
      </c>
      <c r="W49" s="13">
        <f>IF(I49&lt;&gt;"", STANDARDIZE(I49, EDGEPats!B$2, EDGEPats!B$3), "")</f>
        <v>1.805424528</v>
      </c>
      <c r="X49" s="13">
        <f>IF(J49&lt;&gt;"", STANDARDIZE(J49, EDGEPats!C$2, EDGEPats!C$3), "")</f>
        <v>-0.8816793893</v>
      </c>
      <c r="Y49" s="13">
        <f>IF(K49&lt;&gt;"", STANDARDIZE(K49, EDGEPats!D$2, EDGEPats!D$3), "")</f>
        <v>-0.4324324324</v>
      </c>
      <c r="Z49" s="13" t="str">
        <f>IF(L49&lt;&gt;"", STANDARDIZE(L49, EDGEPats!E$2, EDGEPats!E$3), "")</f>
        <v/>
      </c>
      <c r="AA49" s="13" t="str">
        <f>IF(M49&lt;&gt;"", -STANDARDIZE(M49, EDGEPats!F$2, EDGEPats!F$3), "")</f>
        <v/>
      </c>
      <c r="AB49" s="13" t="str">
        <f>IF(N49&lt;&gt;"", -STANDARDIZE(N49, EDGEPats!G$2, EDGEPats!G$3), "")</f>
        <v/>
      </c>
      <c r="AC49" s="13" t="str">
        <f>IF(O49&lt;&gt;"", -STANDARDIZE(O49, EDGEPats!H$2, EDGEPats!H$3), "")</f>
        <v/>
      </c>
      <c r="AD49" s="13" t="str">
        <f>IF(P49&lt;&gt;"", STANDARDIZE(P49, EDGEPats!I$2, EDGEPats!I$3), "")</f>
        <v/>
      </c>
      <c r="AE49" s="13" t="str">
        <f>IF(Q49&lt;&gt;"", STANDARDIZE(Q49, EDGEPats!J$2, EDGEPats!J$3), "")</f>
        <v/>
      </c>
      <c r="AF49" s="13" t="str">
        <f>IF(R49&lt;&gt;"", -STANDARDIZE(R49, EDGEPats!K$2, EDGEPats!K$3), "")</f>
        <v/>
      </c>
      <c r="AG49" s="13" t="str">
        <f>IF(S49&lt;&gt;"", -STANDARDIZE(S49, EDGEPats!L$2, EDGEPats!L$3), "")</f>
        <v/>
      </c>
    </row>
    <row r="50">
      <c r="A50" s="1" t="s">
        <v>937</v>
      </c>
      <c r="B50" s="1" t="s">
        <v>41</v>
      </c>
      <c r="C50" s="1" t="s">
        <v>740</v>
      </c>
      <c r="D50" s="1" t="s">
        <v>739</v>
      </c>
      <c r="E50" s="1" t="s">
        <v>82</v>
      </c>
      <c r="F50" s="1">
        <v>502.0</v>
      </c>
      <c r="H50" s="1">
        <v>75.25</v>
      </c>
      <c r="I50" s="1">
        <v>255.0</v>
      </c>
      <c r="J50" s="1">
        <v>34.5</v>
      </c>
      <c r="K50" s="1">
        <v>9.5</v>
      </c>
      <c r="L50" s="1">
        <v>15.0</v>
      </c>
      <c r="P50" s="1">
        <v>28.0</v>
      </c>
      <c r="Q50" s="1">
        <v>113.0</v>
      </c>
      <c r="R50" s="1">
        <v>4.63</v>
      </c>
      <c r="S50" s="1">
        <v>7.51</v>
      </c>
      <c r="T50" s="3">
        <f t="shared" si="1"/>
        <v>-12.10176379</v>
      </c>
      <c r="U50" s="3">
        <f t="shared" si="3"/>
        <v>-8.442661043</v>
      </c>
      <c r="V50" s="13">
        <f>IF(H50&lt;&gt;"", STANDARDIZE(H50, EDGEPats!A$2, EDGEPats!A$3), "")</f>
        <v>-0.5983606557</v>
      </c>
      <c r="W50" s="13">
        <f>IF(I50&lt;&gt;"", STANDARDIZE(I50, EDGEPats!B$2, EDGEPats!B$3), "")</f>
        <v>-0.7889150943</v>
      </c>
      <c r="X50" s="13">
        <f>IF(J50&lt;&gt;"", STANDARDIZE(J50, EDGEPats!C$2, EDGEPats!C$3), "")</f>
        <v>0.7404580153</v>
      </c>
      <c r="Y50" s="13">
        <f>IF(K50&lt;&gt;"", STANDARDIZE(K50, EDGEPats!D$2, EDGEPats!D$3), "")</f>
        <v>-1.108108108</v>
      </c>
      <c r="Z50" s="13">
        <f>IF(L50&lt;&gt;"", STANDARDIZE(L50, EDGEPats!E$2, EDGEPats!E$3), "")</f>
        <v>-1.904176904</v>
      </c>
      <c r="AA50" s="13" t="str">
        <f>IF(M50&lt;&gt;"", -STANDARDIZE(M50, EDGEPats!F$2, EDGEPats!F$3), "")</f>
        <v/>
      </c>
      <c r="AB50" s="13" t="str">
        <f>IF(N50&lt;&gt;"", -STANDARDIZE(N50, EDGEPats!G$2, EDGEPats!G$3), "")</f>
        <v/>
      </c>
      <c r="AC50" s="13" t="str">
        <f>IF(O50&lt;&gt;"", -STANDARDIZE(O50, EDGEPats!H$2, EDGEPats!H$3), "")</f>
        <v/>
      </c>
      <c r="AD50" s="13">
        <f>IF(P50&lt;&gt;"", STANDARDIZE(P50, EDGEPats!I$2, EDGEPats!I$3), "")</f>
        <v>-3.28042328</v>
      </c>
      <c r="AE50" s="13">
        <f>IF(Q50&lt;&gt;"", STANDARDIZE(Q50, EDGEPats!J$2, EDGEPats!J$3), "")</f>
        <v>-1.218181818</v>
      </c>
      <c r="AF50" s="13">
        <f>IF(R50&lt;&gt;"", -STANDARDIZE(R50, EDGEPats!K$2, EDGEPats!K$3), "")</f>
        <v>-2.307692308</v>
      </c>
      <c r="AG50" s="13">
        <f>IF(S50&lt;&gt;"", -STANDARDIZE(S50, EDGEPats!L$2, EDGEPats!L$3), "")</f>
        <v>-1.636363636</v>
      </c>
    </row>
    <row r="51">
      <c r="A51" s="1" t="s">
        <v>938</v>
      </c>
      <c r="B51" s="1" t="s">
        <v>939</v>
      </c>
      <c r="C51" s="1" t="s">
        <v>740</v>
      </c>
      <c r="D51" s="1" t="s">
        <v>860</v>
      </c>
      <c r="E51" s="1" t="s">
        <v>651</v>
      </c>
      <c r="F51" s="1">
        <v>513.0</v>
      </c>
      <c r="H51" s="1">
        <v>76.125</v>
      </c>
      <c r="I51" s="1">
        <v>252.0</v>
      </c>
      <c r="J51" s="1">
        <v>31.5</v>
      </c>
      <c r="K51" s="1">
        <v>10.5</v>
      </c>
      <c r="M51" s="1">
        <v>1.67</v>
      </c>
      <c r="N51" s="1">
        <v>2.84</v>
      </c>
      <c r="O51" s="1">
        <v>4.98</v>
      </c>
      <c r="P51" s="1">
        <v>38.0</v>
      </c>
      <c r="Q51" s="1">
        <v>118.0</v>
      </c>
      <c r="R51" s="1">
        <v>7.2</v>
      </c>
      <c r="S51" s="1">
        <v>7.06</v>
      </c>
      <c r="T51" s="3">
        <f t="shared" si="1"/>
        <v>-24.11792829</v>
      </c>
      <c r="U51" s="3">
        <f t="shared" si="3"/>
        <v>-21.73906834</v>
      </c>
      <c r="V51" s="13">
        <f>IF(H51&lt;&gt;"", STANDARDIZE(H51, EDGEPats!A$2, EDGEPats!A$3), "")</f>
        <v>0.118852459</v>
      </c>
      <c r="W51" s="13">
        <f>IF(I51&lt;&gt;"", STANDARDIZE(I51, EDGEPats!B$2, EDGEPats!B$3), "")</f>
        <v>-1.142688679</v>
      </c>
      <c r="X51" s="13">
        <f>IF(J51&lt;&gt;"", STANDARDIZE(J51, EDGEPats!C$2, EDGEPats!C$3), "")</f>
        <v>-1.549618321</v>
      </c>
      <c r="Y51" s="13">
        <f>IF(K51&lt;&gt;"", STANDARDIZE(K51, EDGEPats!D$2, EDGEPats!D$3), "")</f>
        <v>1.594594595</v>
      </c>
      <c r="Z51" s="13" t="str">
        <f>IF(L51&lt;&gt;"", STANDARDIZE(L51, EDGEPats!E$2, EDGEPats!E$3), "")</f>
        <v/>
      </c>
      <c r="AA51" s="13">
        <f>IF(M51&lt;&gt;"", -STANDARDIZE(M51, EDGEPats!F$2, EDGEPats!F$3), "")</f>
        <v>-0.4</v>
      </c>
      <c r="AB51" s="13">
        <f>IF(N51&lt;&gt;"", -STANDARDIZE(N51, EDGEPats!G$2, EDGEPats!G$3), "")</f>
        <v>-1</v>
      </c>
      <c r="AC51" s="13">
        <f>IF(O51&lt;&gt;"", -STANDARDIZE(O51, EDGEPats!H$2, EDGEPats!H$3), "")</f>
        <v>-2</v>
      </c>
      <c r="AD51" s="13">
        <f>IF(P51&lt;&gt;"", STANDARDIZE(P51, EDGEPats!I$2, EDGEPats!I$3), "")</f>
        <v>2.010582011</v>
      </c>
      <c r="AE51" s="13">
        <f>IF(Q51&lt;&gt;"", STANDARDIZE(Q51, EDGEPats!J$2, EDGEPats!J$3), "")</f>
        <v>-0.08181818182</v>
      </c>
      <c r="AF51" s="13">
        <f>IF(R51&lt;&gt;"", -STANDARDIZE(R51, EDGEPats!K$2, EDGEPats!K$3), "")</f>
        <v>-22.07692308</v>
      </c>
      <c r="AG51" s="13">
        <f>IF(S51&lt;&gt;"", -STANDARDIZE(S51, EDGEPats!L$2, EDGEPats!L$3), "")</f>
        <v>0.4090909091</v>
      </c>
    </row>
    <row r="52">
      <c r="A52" s="1" t="s">
        <v>83</v>
      </c>
      <c r="B52" s="1" t="s">
        <v>757</v>
      </c>
      <c r="C52" s="1" t="s">
        <v>740</v>
      </c>
      <c r="D52" s="1" t="s">
        <v>739</v>
      </c>
      <c r="E52" s="1" t="s">
        <v>39</v>
      </c>
      <c r="F52" s="1">
        <v>520.0</v>
      </c>
      <c r="H52" s="1">
        <v>75.0</v>
      </c>
      <c r="I52" s="1">
        <v>275.0</v>
      </c>
      <c r="J52" s="1">
        <v>33.25</v>
      </c>
      <c r="K52" s="1">
        <v>9.0</v>
      </c>
      <c r="L52" s="1">
        <v>33.0</v>
      </c>
      <c r="M52" s="1">
        <v>1.78</v>
      </c>
      <c r="N52" s="1">
        <v>2.83</v>
      </c>
      <c r="O52" s="1">
        <v>4.96</v>
      </c>
      <c r="P52" s="1">
        <v>29.5</v>
      </c>
      <c r="Q52" s="1">
        <v>112.0</v>
      </c>
      <c r="R52" s="1">
        <v>4.55</v>
      </c>
      <c r="S52" s="1">
        <v>7.09</v>
      </c>
      <c r="T52" s="3">
        <f t="shared" si="1"/>
        <v>-10.01528307</v>
      </c>
      <c r="U52" s="3">
        <f t="shared" si="3"/>
        <v>-7.151807452</v>
      </c>
      <c r="V52" s="13">
        <f>IF(H52&lt;&gt;"", STANDARDIZE(H52, EDGEPats!A$2, EDGEPats!A$3), "")</f>
        <v>-0.8032786885</v>
      </c>
      <c r="W52" s="13">
        <f>IF(I52&lt;&gt;"", STANDARDIZE(I52, EDGEPats!B$2, EDGEPats!B$3), "")</f>
        <v>1.569575472</v>
      </c>
      <c r="X52" s="13">
        <f>IF(J52&lt;&gt;"", STANDARDIZE(J52, EDGEPats!C$2, EDGEPats!C$3), "")</f>
        <v>-0.213740458</v>
      </c>
      <c r="Y52" s="13">
        <f>IF(K52&lt;&gt;"", STANDARDIZE(K52, EDGEPats!D$2, EDGEPats!D$3), "")</f>
        <v>-2.459459459</v>
      </c>
      <c r="Z52" s="13">
        <f>IF(L52&lt;&gt;"", STANDARDIZE(L52, EDGEPats!E$2, EDGEPats!E$3), "")</f>
        <v>2.518427518</v>
      </c>
      <c r="AA52" s="13">
        <f>IF(M52&lt;&gt;"", -STANDARDIZE(M52, EDGEPats!F$2, EDGEPats!F$3), "")</f>
        <v>-2.6</v>
      </c>
      <c r="AB52" s="13">
        <f>IF(N52&lt;&gt;"", -STANDARDIZE(N52, EDGEPats!G$2, EDGEPats!G$3), "")</f>
        <v>-0.875</v>
      </c>
      <c r="AC52" s="13">
        <f>IF(O52&lt;&gt;"", -STANDARDIZE(O52, EDGEPats!H$2, EDGEPats!H$3), "")</f>
        <v>-1.8</v>
      </c>
      <c r="AD52" s="13">
        <f>IF(P52&lt;&gt;"", STANDARDIZE(P52, EDGEPats!I$2, EDGEPats!I$3), "")</f>
        <v>-2.486772487</v>
      </c>
      <c r="AE52" s="13">
        <f>IF(Q52&lt;&gt;"", STANDARDIZE(Q52, EDGEPats!J$2, EDGEPats!J$3), "")</f>
        <v>-1.445454545</v>
      </c>
      <c r="AF52" s="13">
        <f>IF(R52&lt;&gt;"", -STANDARDIZE(R52, EDGEPats!K$2, EDGEPats!K$3), "")</f>
        <v>-1.692307692</v>
      </c>
      <c r="AG52" s="13">
        <f>IF(S52&lt;&gt;"", -STANDARDIZE(S52, EDGEPats!L$2, EDGEPats!L$3), "")</f>
        <v>0.2727272727</v>
      </c>
    </row>
    <row r="53">
      <c r="A53" s="1" t="s">
        <v>940</v>
      </c>
      <c r="B53" s="1" t="s">
        <v>800</v>
      </c>
      <c r="C53" s="1" t="s">
        <v>860</v>
      </c>
      <c r="D53" s="1" t="s">
        <v>740</v>
      </c>
      <c r="E53" s="1" t="s">
        <v>941</v>
      </c>
      <c r="F53" s="1">
        <v>546.0</v>
      </c>
      <c r="H53" s="1">
        <v>73.125</v>
      </c>
      <c r="I53" s="1">
        <v>243.0</v>
      </c>
      <c r="J53" s="1">
        <v>33.25</v>
      </c>
      <c r="K53" s="1">
        <v>10.875</v>
      </c>
      <c r="L53" s="1">
        <v>22.0</v>
      </c>
      <c r="M53" s="1">
        <v>1.7</v>
      </c>
      <c r="N53" s="1">
        <v>2.81</v>
      </c>
      <c r="O53" s="1">
        <v>4.77</v>
      </c>
      <c r="P53" s="1">
        <v>35.5</v>
      </c>
      <c r="Q53" s="1">
        <v>121.0</v>
      </c>
      <c r="R53" s="1">
        <v>4.47</v>
      </c>
      <c r="S53" s="1">
        <v>7.25</v>
      </c>
      <c r="T53" s="3">
        <f t="shared" si="1"/>
        <v>-4.102718746</v>
      </c>
      <c r="U53" s="3">
        <f t="shared" si="3"/>
        <v>-0.1436378436</v>
      </c>
      <c r="V53" s="13">
        <f>IF(H53&lt;&gt;"", STANDARDIZE(H53, EDGEPats!A$2, EDGEPats!A$3), "")</f>
        <v>-2.340163934</v>
      </c>
      <c r="W53" s="13">
        <f>IF(I53&lt;&gt;"", STANDARDIZE(I53, EDGEPats!B$2, EDGEPats!B$3), "")</f>
        <v>-2.204009434</v>
      </c>
      <c r="X53" s="13">
        <f>IF(J53&lt;&gt;"", STANDARDIZE(J53, EDGEPats!C$2, EDGEPats!C$3), "")</f>
        <v>-0.213740458</v>
      </c>
      <c r="Y53" s="13">
        <f>IF(K53&lt;&gt;"", STANDARDIZE(K53, EDGEPats!D$2, EDGEPats!D$3), "")</f>
        <v>2.608108108</v>
      </c>
      <c r="Z53" s="13">
        <f>IF(L53&lt;&gt;"", STANDARDIZE(L53, EDGEPats!E$2, EDGEPats!E$3), "")</f>
        <v>-0.1842751843</v>
      </c>
      <c r="AA53" s="13">
        <f>IF(M53&lt;&gt;"", -STANDARDIZE(M53, EDGEPats!F$2, EDGEPats!F$3), "")</f>
        <v>-1</v>
      </c>
      <c r="AB53" s="13">
        <f>IF(N53&lt;&gt;"", -STANDARDIZE(N53, EDGEPats!G$2, EDGEPats!G$3), "")</f>
        <v>-0.625</v>
      </c>
      <c r="AC53" s="13">
        <f>IF(O53&lt;&gt;"", -STANDARDIZE(O53, EDGEPats!H$2, EDGEPats!H$3), "")</f>
        <v>0.1</v>
      </c>
      <c r="AD53" s="13">
        <f>IF(P53&lt;&gt;"", STANDARDIZE(P53, EDGEPats!I$2, EDGEPats!I$3), "")</f>
        <v>0.6878306878</v>
      </c>
      <c r="AE53" s="13">
        <f>IF(Q53&lt;&gt;"", STANDARDIZE(Q53, EDGEPats!J$2, EDGEPats!J$3), "")</f>
        <v>0.6</v>
      </c>
      <c r="AF53" s="13">
        <f>IF(R53&lt;&gt;"", -STANDARDIZE(R53, EDGEPats!K$2, EDGEPats!K$3), "")</f>
        <v>-1.076923077</v>
      </c>
      <c r="AG53" s="13">
        <f>IF(S53&lt;&gt;"", -STANDARDIZE(S53, EDGEPats!L$2, EDGEPats!L$3), "")</f>
        <v>-0.4545454545</v>
      </c>
    </row>
    <row r="54">
      <c r="A54" s="1" t="s">
        <v>111</v>
      </c>
      <c r="B54" s="1" t="s">
        <v>942</v>
      </c>
      <c r="C54" s="1" t="s">
        <v>740</v>
      </c>
      <c r="D54" s="1" t="s">
        <v>739</v>
      </c>
      <c r="E54" s="1" t="s">
        <v>137</v>
      </c>
      <c r="F54" s="1">
        <v>565.0</v>
      </c>
      <c r="H54" s="1">
        <v>73.625</v>
      </c>
      <c r="I54" s="1">
        <v>258.0</v>
      </c>
      <c r="J54" s="1">
        <v>31.0</v>
      </c>
      <c r="K54" s="1">
        <v>9.375</v>
      </c>
      <c r="L54" s="1">
        <v>27.0</v>
      </c>
      <c r="M54" s="1">
        <v>1.77</v>
      </c>
      <c r="N54" s="1">
        <v>2.95</v>
      </c>
      <c r="O54" s="1">
        <v>5.07</v>
      </c>
      <c r="P54" s="1">
        <v>30.0</v>
      </c>
      <c r="Q54" s="1">
        <v>101.0</v>
      </c>
      <c r="R54" s="1">
        <v>4.53</v>
      </c>
      <c r="S54" s="1">
        <v>7.46</v>
      </c>
      <c r="T54" s="3">
        <f t="shared" si="1"/>
        <v>-21.48871621</v>
      </c>
      <c r="U54" s="3">
        <f t="shared" si="3"/>
        <v>-12.01522922</v>
      </c>
      <c r="V54" s="13">
        <f>IF(H54&lt;&gt;"", STANDARDIZE(H54, EDGEPats!A$2, EDGEPats!A$3), "")</f>
        <v>-1.930327869</v>
      </c>
      <c r="W54" s="13">
        <f>IF(I54&lt;&gt;"", STANDARDIZE(I54, EDGEPats!B$2, EDGEPats!B$3), "")</f>
        <v>-0.4351415094</v>
      </c>
      <c r="X54" s="13">
        <f>IF(J54&lt;&gt;"", STANDARDIZE(J54, EDGEPats!C$2, EDGEPats!C$3), "")</f>
        <v>-1.93129771</v>
      </c>
      <c r="Y54" s="13">
        <f>IF(K54&lt;&gt;"", STANDARDIZE(K54, EDGEPats!D$2, EDGEPats!D$3), "")</f>
        <v>-1.445945946</v>
      </c>
      <c r="Z54" s="13">
        <f>IF(L54&lt;&gt;"", STANDARDIZE(L54, EDGEPats!E$2, EDGEPats!E$3), "")</f>
        <v>1.044226044</v>
      </c>
      <c r="AA54" s="13">
        <f>IF(M54&lt;&gt;"", -STANDARDIZE(M54, EDGEPats!F$2, EDGEPats!F$3), "")</f>
        <v>-2.4</v>
      </c>
      <c r="AB54" s="13">
        <f>IF(N54&lt;&gt;"", -STANDARDIZE(N54, EDGEPats!G$2, EDGEPats!G$3), "")</f>
        <v>-2.375</v>
      </c>
      <c r="AC54" s="13">
        <f>IF(O54&lt;&gt;"", -STANDARDIZE(O54, EDGEPats!H$2, EDGEPats!H$3), "")</f>
        <v>-2.9</v>
      </c>
      <c r="AD54" s="13">
        <f>IF(P54&lt;&gt;"", STANDARDIZE(P54, EDGEPats!I$2, EDGEPats!I$3), "")</f>
        <v>-2.222222222</v>
      </c>
      <c r="AE54" s="13">
        <f>IF(Q54&lt;&gt;"", STANDARDIZE(Q54, EDGEPats!J$2, EDGEPats!J$3), "")</f>
        <v>-3.945454545</v>
      </c>
      <c r="AF54" s="13">
        <f>IF(R54&lt;&gt;"", -STANDARDIZE(R54, EDGEPats!K$2, EDGEPats!K$3), "")</f>
        <v>-1.538461538</v>
      </c>
      <c r="AG54" s="13">
        <f>IF(S54&lt;&gt;"", -STANDARDIZE(S54, EDGEPats!L$2, EDGEPats!L$3), "")</f>
        <v>-1.409090909</v>
      </c>
    </row>
    <row r="55">
      <c r="A55" s="1" t="s">
        <v>943</v>
      </c>
      <c r="B55" s="1" t="s">
        <v>944</v>
      </c>
      <c r="C55" s="1" t="s">
        <v>740</v>
      </c>
      <c r="D55" s="1" t="s">
        <v>860</v>
      </c>
      <c r="E55" s="1" t="s">
        <v>440</v>
      </c>
      <c r="F55" s="1">
        <v>575.0</v>
      </c>
      <c r="H55" s="1">
        <v>73.0</v>
      </c>
      <c r="I55" s="1">
        <v>256.0</v>
      </c>
      <c r="J55" s="1">
        <v>32.125</v>
      </c>
      <c r="K55" s="1">
        <v>11.125</v>
      </c>
      <c r="L55" s="1">
        <v>28.0</v>
      </c>
      <c r="M55" s="1">
        <v>1.64</v>
      </c>
      <c r="N55" s="1">
        <v>2.82</v>
      </c>
      <c r="O55" s="1">
        <v>4.89</v>
      </c>
      <c r="P55" s="1">
        <v>36.5</v>
      </c>
      <c r="Q55" s="1">
        <v>123.0</v>
      </c>
      <c r="R55" s="1">
        <v>4.5</v>
      </c>
      <c r="S55" s="1">
        <v>7.56</v>
      </c>
      <c r="T55" s="3">
        <f t="shared" si="1"/>
        <v>-2.162274527</v>
      </c>
      <c r="U55" s="3">
        <f t="shared" si="3"/>
        <v>-1.999852</v>
      </c>
      <c r="V55" s="13">
        <f>IF(H55&lt;&gt;"", STANDARDIZE(H55, EDGEPats!A$2, EDGEPats!A$3), "")</f>
        <v>-2.442622951</v>
      </c>
      <c r="W55" s="13">
        <f>IF(I55&lt;&gt;"", STANDARDIZE(I55, EDGEPats!B$2, EDGEPats!B$3), "")</f>
        <v>-0.670990566</v>
      </c>
      <c r="X55" s="13">
        <f>IF(J55&lt;&gt;"", STANDARDIZE(J55, EDGEPats!C$2, EDGEPats!C$3), "")</f>
        <v>-1.072519084</v>
      </c>
      <c r="Y55" s="13">
        <f>IF(K55&lt;&gt;"", STANDARDIZE(K55, EDGEPats!D$2, EDGEPats!D$3), "")</f>
        <v>3.283783784</v>
      </c>
      <c r="Z55" s="13">
        <f>IF(L55&lt;&gt;"", STANDARDIZE(L55, EDGEPats!E$2, EDGEPats!E$3), "")</f>
        <v>1.28992629</v>
      </c>
      <c r="AA55" s="13">
        <f>IF(M55&lt;&gt;"", -STANDARDIZE(M55, EDGEPats!F$2, EDGEPats!F$3), "")</f>
        <v>0.2</v>
      </c>
      <c r="AB55" s="13">
        <f>IF(N55&lt;&gt;"", -STANDARDIZE(N55, EDGEPats!G$2, EDGEPats!G$3), "")</f>
        <v>-0.75</v>
      </c>
      <c r="AC55" s="13">
        <f>IF(O55&lt;&gt;"", -STANDARDIZE(O55, EDGEPats!H$2, EDGEPats!H$3), "")</f>
        <v>-1.1</v>
      </c>
      <c r="AD55" s="13">
        <f>IF(P55&lt;&gt;"", STANDARDIZE(P55, EDGEPats!I$2, EDGEPats!I$3), "")</f>
        <v>1.216931217</v>
      </c>
      <c r="AE55" s="13">
        <f>IF(Q55&lt;&gt;"", STANDARDIZE(Q55, EDGEPats!J$2, EDGEPats!J$3), "")</f>
        <v>1.054545455</v>
      </c>
      <c r="AF55" s="13">
        <f>IF(R55&lt;&gt;"", -STANDARDIZE(R55, EDGEPats!K$2, EDGEPats!K$3), "")</f>
        <v>-1.307692308</v>
      </c>
      <c r="AG55" s="13">
        <f>IF(S55&lt;&gt;"", -STANDARDIZE(S55, EDGEPats!L$2, EDGEPats!L$3), "")</f>
        <v>-1.863636364</v>
      </c>
    </row>
    <row r="56">
      <c r="A56" s="1" t="s">
        <v>945</v>
      </c>
      <c r="B56" s="1" t="s">
        <v>95</v>
      </c>
      <c r="C56" s="1" t="s">
        <v>740</v>
      </c>
      <c r="D56" s="1" t="s">
        <v>739</v>
      </c>
      <c r="E56" s="1" t="s">
        <v>559</v>
      </c>
      <c r="F56" s="1">
        <v>583.0</v>
      </c>
      <c r="H56" s="1">
        <v>75.125</v>
      </c>
      <c r="I56" s="1">
        <v>270.0</v>
      </c>
      <c r="J56" s="1">
        <v>33.125</v>
      </c>
      <c r="K56" s="1">
        <v>10.0</v>
      </c>
      <c r="L56" s="1">
        <v>22.0</v>
      </c>
      <c r="M56" s="1">
        <v>1.71</v>
      </c>
      <c r="N56" s="1">
        <v>2.93</v>
      </c>
      <c r="O56" s="1">
        <v>4.89</v>
      </c>
      <c r="P56" s="1">
        <v>27.5</v>
      </c>
      <c r="Q56" s="1">
        <v>108.0</v>
      </c>
      <c r="T56" s="3">
        <f t="shared" si="1"/>
        <v>-10.29557809</v>
      </c>
      <c r="U56" s="3">
        <f t="shared" si="3"/>
        <v>-6.999519</v>
      </c>
      <c r="V56" s="13">
        <f>IF(H56&lt;&gt;"", STANDARDIZE(H56, EDGEPats!A$2, EDGEPats!A$3), "")</f>
        <v>-0.7008196721</v>
      </c>
      <c r="W56" s="13">
        <f>IF(I56&lt;&gt;"", STANDARDIZE(I56, EDGEPats!B$2, EDGEPats!B$3), "")</f>
        <v>0.9799528302</v>
      </c>
      <c r="X56" s="13">
        <f>IF(J56&lt;&gt;"", STANDARDIZE(J56, EDGEPats!C$2, EDGEPats!C$3), "")</f>
        <v>-0.3091603053</v>
      </c>
      <c r="Y56" s="13">
        <f>IF(K56&lt;&gt;"", STANDARDIZE(K56, EDGEPats!D$2, EDGEPats!D$3), "")</f>
        <v>0.2432432432</v>
      </c>
      <c r="Z56" s="13">
        <f>IF(L56&lt;&gt;"", STANDARDIZE(L56, EDGEPats!E$2, EDGEPats!E$3), "")</f>
        <v>-0.1842751843</v>
      </c>
      <c r="AA56" s="13">
        <f>IF(M56&lt;&gt;"", -STANDARDIZE(M56, EDGEPats!F$2, EDGEPats!F$3), "")</f>
        <v>-1.2</v>
      </c>
      <c r="AB56" s="13">
        <f>IF(N56&lt;&gt;"", -STANDARDIZE(N56, EDGEPats!G$2, EDGEPats!G$3), "")</f>
        <v>-2.125</v>
      </c>
      <c r="AC56" s="13">
        <f>IF(O56&lt;&gt;"", -STANDARDIZE(O56, EDGEPats!H$2, EDGEPats!H$3), "")</f>
        <v>-1.1</v>
      </c>
      <c r="AD56" s="13">
        <f>IF(P56&lt;&gt;"", STANDARDIZE(P56, EDGEPats!I$2, EDGEPats!I$3), "")</f>
        <v>-3.544973545</v>
      </c>
      <c r="AE56" s="13">
        <f>IF(Q56&lt;&gt;"", STANDARDIZE(Q56, EDGEPats!J$2, EDGEPats!J$3), "")</f>
        <v>-2.354545455</v>
      </c>
      <c r="AF56" s="13" t="str">
        <f>IF(R56&lt;&gt;"", -STANDARDIZE(R56, EDGEPats!K$2, EDGEPats!K$3), "")</f>
        <v/>
      </c>
      <c r="AG56" s="13" t="str">
        <f>IF(S56&lt;&gt;"", -STANDARDIZE(S56, EDGEPats!L$2, EDGEPats!L$3), "")</f>
        <v/>
      </c>
    </row>
    <row r="57">
      <c r="A57" s="1" t="s">
        <v>107</v>
      </c>
      <c r="B57" s="1" t="s">
        <v>352</v>
      </c>
      <c r="C57" s="1" t="s">
        <v>740</v>
      </c>
      <c r="D57" s="1" t="s">
        <v>860</v>
      </c>
      <c r="E57" s="1" t="s">
        <v>946</v>
      </c>
      <c r="F57" s="1">
        <v>595.0</v>
      </c>
      <c r="H57" s="1">
        <v>76.875</v>
      </c>
      <c r="I57" s="1">
        <v>225.0</v>
      </c>
      <c r="T57" s="3">
        <f t="shared" si="1"/>
        <v>-3.593044386</v>
      </c>
      <c r="U57" s="3">
        <f t="shared" si="3"/>
        <v>0</v>
      </c>
      <c r="V57" s="13">
        <f>IF(H57&lt;&gt;"", STANDARDIZE(H57, EDGEPats!A$2, EDGEPats!A$3), "")</f>
        <v>0.7336065574</v>
      </c>
      <c r="W57" s="13">
        <f>IF(I57&lt;&gt;"", STANDARDIZE(I57, EDGEPats!B$2, EDGEPats!B$3), "")</f>
        <v>-4.326650943</v>
      </c>
      <c r="X57" s="13" t="str">
        <f>IF(J57&lt;&gt;"", STANDARDIZE(J57, EDGEPats!C$2, EDGEPats!C$3), "")</f>
        <v/>
      </c>
      <c r="Y57" s="13" t="str">
        <f>IF(K57&lt;&gt;"", STANDARDIZE(K57, EDGEPats!D$2, EDGEPats!D$3), "")</f>
        <v/>
      </c>
      <c r="Z57" s="13" t="str">
        <f>IF(L57&lt;&gt;"", STANDARDIZE(L57, EDGEPats!E$2, EDGEPats!E$3), "")</f>
        <v/>
      </c>
      <c r="AA57" s="13" t="str">
        <f>IF(M57&lt;&gt;"", -STANDARDIZE(M57, EDGEPats!F$2, EDGEPats!F$3), "")</f>
        <v/>
      </c>
      <c r="AB57" s="13" t="str">
        <f>IF(N57&lt;&gt;"", -STANDARDIZE(N57, EDGEPats!G$2, EDGEPats!G$3), "")</f>
        <v/>
      </c>
      <c r="AC57" s="13" t="str">
        <f>IF(O57&lt;&gt;"", -STANDARDIZE(O57, EDGEPats!H$2, EDGEPats!H$3), "")</f>
        <v/>
      </c>
      <c r="AD57" s="13" t="str">
        <f>IF(P57&lt;&gt;"", STANDARDIZE(P57, EDGEPats!I$2, EDGEPats!I$3), "")</f>
        <v/>
      </c>
      <c r="AE57" s="13" t="str">
        <f>IF(Q57&lt;&gt;"", STANDARDIZE(Q57, EDGEPats!J$2, EDGEPats!J$3), "")</f>
        <v/>
      </c>
      <c r="AF57" s="13" t="str">
        <f>IF(R57&lt;&gt;"", -STANDARDIZE(R57, EDGEPats!K$2, EDGEPats!K$3), "")</f>
        <v/>
      </c>
      <c r="AG57" s="13" t="str">
        <f>IF(S57&lt;&gt;"", -STANDARDIZE(S57, EDGEPats!L$2, EDGEPats!L$3), "")</f>
        <v/>
      </c>
    </row>
    <row r="58">
      <c r="A58" s="1" t="s">
        <v>94</v>
      </c>
      <c r="B58" s="1" t="s">
        <v>947</v>
      </c>
      <c r="C58" s="1" t="s">
        <v>740</v>
      </c>
      <c r="E58" s="1" t="s">
        <v>587</v>
      </c>
      <c r="F58" s="1">
        <v>610.0</v>
      </c>
      <c r="H58" s="1">
        <v>77.25</v>
      </c>
      <c r="I58" s="1">
        <v>256.0</v>
      </c>
      <c r="J58" s="1">
        <v>32.0</v>
      </c>
      <c r="K58" s="1">
        <v>10.0</v>
      </c>
      <c r="L58" s="1">
        <v>14.0</v>
      </c>
      <c r="M58" s="1">
        <v>1.75</v>
      </c>
      <c r="N58" s="1">
        <v>2.69</v>
      </c>
      <c r="O58" s="1">
        <v>5.11</v>
      </c>
      <c r="P58" s="1">
        <v>28.5</v>
      </c>
      <c r="Q58" s="1">
        <v>110.0</v>
      </c>
      <c r="R58" s="1">
        <v>4.7</v>
      </c>
      <c r="S58" s="1">
        <v>7.56</v>
      </c>
      <c r="T58" s="3">
        <f t="shared" si="1"/>
        <v>-16.75524302</v>
      </c>
      <c r="U58" s="3">
        <f t="shared" si="3"/>
        <v>-12.92566323</v>
      </c>
      <c r="V58" s="13">
        <f>IF(H58&lt;&gt;"", STANDARDIZE(H58, EDGEPats!A$2, EDGEPats!A$3), "")</f>
        <v>1.040983607</v>
      </c>
      <c r="W58" s="13">
        <f>IF(I58&lt;&gt;"", STANDARDIZE(I58, EDGEPats!B$2, EDGEPats!B$3), "")</f>
        <v>-0.670990566</v>
      </c>
      <c r="X58" s="13">
        <f>IF(J58&lt;&gt;"", STANDARDIZE(J58, EDGEPats!C$2, EDGEPats!C$3), "")</f>
        <v>-1.167938931</v>
      </c>
      <c r="Y58" s="13">
        <f>IF(K58&lt;&gt;"", STANDARDIZE(K58, EDGEPats!D$2, EDGEPats!D$3), "")</f>
        <v>0.2432432432</v>
      </c>
      <c r="Z58" s="13">
        <f>IF(L58&lt;&gt;"", STANDARDIZE(L58, EDGEPats!E$2, EDGEPats!E$3), "")</f>
        <v>-2.14987715</v>
      </c>
      <c r="AA58" s="13">
        <f>IF(M58&lt;&gt;"", -STANDARDIZE(M58, EDGEPats!F$2, EDGEPats!F$3), "")</f>
        <v>-2</v>
      </c>
      <c r="AB58" s="13">
        <f>IF(N58&lt;&gt;"", -STANDARDIZE(N58, EDGEPats!G$2, EDGEPats!G$3), "")</f>
        <v>0.875</v>
      </c>
      <c r="AC58" s="13">
        <f>IF(O58&lt;&gt;"", -STANDARDIZE(O58, EDGEPats!H$2, EDGEPats!H$3), "")</f>
        <v>-3.3</v>
      </c>
      <c r="AD58" s="13">
        <f>IF(P58&lt;&gt;"", STANDARDIZE(P58, EDGEPats!I$2, EDGEPats!I$3), "")</f>
        <v>-3.015873016</v>
      </c>
      <c r="AE58" s="13">
        <f>IF(Q58&lt;&gt;"", STANDARDIZE(Q58, EDGEPats!J$2, EDGEPats!J$3), "")</f>
        <v>-1.9</v>
      </c>
      <c r="AF58" s="13">
        <f>IF(R58&lt;&gt;"", -STANDARDIZE(R58, EDGEPats!K$2, EDGEPats!K$3), "")</f>
        <v>-2.846153846</v>
      </c>
      <c r="AG58" s="13">
        <f>IF(S58&lt;&gt;"", -STANDARDIZE(S58, EDGEPats!L$2, EDGEPats!L$3), "")</f>
        <v>-1.863636364</v>
      </c>
    </row>
    <row r="59">
      <c r="A59" s="1" t="s">
        <v>130</v>
      </c>
      <c r="B59" s="1" t="s">
        <v>892</v>
      </c>
      <c r="C59" s="1" t="s">
        <v>740</v>
      </c>
      <c r="D59" s="1" t="s">
        <v>739</v>
      </c>
      <c r="E59" s="1" t="s">
        <v>719</v>
      </c>
      <c r="F59" s="1">
        <v>620.0</v>
      </c>
      <c r="H59" s="1">
        <v>78.0</v>
      </c>
      <c r="I59" s="1">
        <v>232.0</v>
      </c>
      <c r="J59" s="1">
        <v>33.875</v>
      </c>
      <c r="K59" s="1">
        <v>10.125</v>
      </c>
      <c r="L59" s="1">
        <v>14.0</v>
      </c>
      <c r="M59" s="1">
        <v>1.79</v>
      </c>
      <c r="N59" s="1">
        <v>2.88</v>
      </c>
      <c r="O59" s="1">
        <v>5.04</v>
      </c>
      <c r="P59" s="1">
        <v>29.0</v>
      </c>
      <c r="Q59" s="1">
        <v>106.0</v>
      </c>
      <c r="R59" s="1">
        <v>4.48</v>
      </c>
      <c r="S59" s="1">
        <v>7.31</v>
      </c>
      <c r="T59" s="3">
        <f t="shared" si="1"/>
        <v>-17.49241137</v>
      </c>
      <c r="U59" s="3">
        <f t="shared" si="3"/>
        <v>-10.04153254</v>
      </c>
      <c r="V59" s="13">
        <f>IF(H59&lt;&gt;"", STANDARDIZE(H59, EDGEPats!A$2, EDGEPats!A$3), "")</f>
        <v>1.655737705</v>
      </c>
      <c r="W59" s="13">
        <f>IF(I59&lt;&gt;"", STANDARDIZE(I59, EDGEPats!B$2, EDGEPats!B$3), "")</f>
        <v>-3.501179245</v>
      </c>
      <c r="X59" s="13">
        <f>IF(J59&lt;&gt;"", STANDARDIZE(J59, EDGEPats!C$2, EDGEPats!C$3), "")</f>
        <v>0.2633587786</v>
      </c>
      <c r="Y59" s="13">
        <f>IF(K59&lt;&gt;"", STANDARDIZE(K59, EDGEPats!D$2, EDGEPats!D$3), "")</f>
        <v>0.5810810811</v>
      </c>
      <c r="Z59" s="13">
        <f>IF(L59&lt;&gt;"", STANDARDIZE(L59, EDGEPats!E$2, EDGEPats!E$3), "")</f>
        <v>-2.14987715</v>
      </c>
      <c r="AA59" s="13">
        <f>IF(M59&lt;&gt;"", -STANDARDIZE(M59, EDGEPats!F$2, EDGEPats!F$3), "")</f>
        <v>-2.8</v>
      </c>
      <c r="AB59" s="13">
        <f>IF(N59&lt;&gt;"", -STANDARDIZE(N59, EDGEPats!G$2, EDGEPats!G$3), "")</f>
        <v>-1.5</v>
      </c>
      <c r="AC59" s="13">
        <f>IF(O59&lt;&gt;"", -STANDARDIZE(O59, EDGEPats!H$2, EDGEPats!H$3), "")</f>
        <v>-2.6</v>
      </c>
      <c r="AD59" s="13">
        <f>IF(P59&lt;&gt;"", STANDARDIZE(P59, EDGEPats!I$2, EDGEPats!I$3), "")</f>
        <v>-2.751322751</v>
      </c>
      <c r="AE59" s="13">
        <f>IF(Q59&lt;&gt;"", STANDARDIZE(Q59, EDGEPats!J$2, EDGEPats!J$3), "")</f>
        <v>-2.809090909</v>
      </c>
      <c r="AF59" s="13">
        <f>IF(R59&lt;&gt;"", -STANDARDIZE(R59, EDGEPats!K$2, EDGEPats!K$3), "")</f>
        <v>-1.153846154</v>
      </c>
      <c r="AG59" s="13">
        <f>IF(S59&lt;&gt;"", -STANDARDIZE(S59, EDGEPats!L$2, EDGEPats!L$3), "")</f>
        <v>-0.7272727273</v>
      </c>
    </row>
    <row r="60">
      <c r="A60" s="1" t="s">
        <v>948</v>
      </c>
      <c r="B60" s="1" t="s">
        <v>949</v>
      </c>
      <c r="C60" s="1" t="s">
        <v>740</v>
      </c>
      <c r="D60" s="1" t="s">
        <v>860</v>
      </c>
      <c r="E60" s="1" t="s">
        <v>950</v>
      </c>
      <c r="F60" s="1">
        <v>643.0</v>
      </c>
      <c r="H60" s="1">
        <v>74.5</v>
      </c>
      <c r="I60" s="1">
        <v>244.0</v>
      </c>
      <c r="J60" s="1">
        <v>31.25</v>
      </c>
      <c r="K60" s="1">
        <v>8.125</v>
      </c>
      <c r="T60" s="3">
        <f t="shared" si="1"/>
        <v>-9.863981999</v>
      </c>
      <c r="U60" s="3">
        <f t="shared" si="3"/>
        <v>0</v>
      </c>
      <c r="V60" s="13">
        <f>IF(H60&lt;&gt;"", STANDARDIZE(H60, EDGEPats!A$2, EDGEPats!A$3), "")</f>
        <v>-1.213114754</v>
      </c>
      <c r="W60" s="13">
        <f>IF(I60&lt;&gt;"", STANDARDIZE(I60, EDGEPats!B$2, EDGEPats!B$3), "")</f>
        <v>-2.086084906</v>
      </c>
      <c r="X60" s="13">
        <f>IF(J60&lt;&gt;"", STANDARDIZE(J60, EDGEPats!C$2, EDGEPats!C$3), "")</f>
        <v>-1.740458015</v>
      </c>
      <c r="Y60" s="13">
        <f>IF(K60&lt;&gt;"", STANDARDIZE(K60, EDGEPats!D$2, EDGEPats!D$3), "")</f>
        <v>-4.824324324</v>
      </c>
      <c r="Z60" s="13" t="str">
        <f>IF(L60&lt;&gt;"", STANDARDIZE(L60, EDGEPats!E$2, EDGEPats!E$3), "")</f>
        <v/>
      </c>
      <c r="AA60" s="13" t="str">
        <f>IF(M60&lt;&gt;"", -STANDARDIZE(M60, EDGEPats!F$2, EDGEPats!F$3), "")</f>
        <v/>
      </c>
      <c r="AB60" s="13" t="str">
        <f>IF(N60&lt;&gt;"", -STANDARDIZE(N60, EDGEPats!G$2, EDGEPats!G$3), "")</f>
        <v/>
      </c>
      <c r="AC60" s="13" t="str">
        <f>IF(O60&lt;&gt;"", -STANDARDIZE(O60, EDGEPats!H$2, EDGEPats!H$3), "")</f>
        <v/>
      </c>
      <c r="AD60" s="13" t="str">
        <f>IF(P60&lt;&gt;"", STANDARDIZE(P60, EDGEPats!I$2, EDGEPats!I$3), "")</f>
        <v/>
      </c>
      <c r="AE60" s="13" t="str">
        <f>IF(Q60&lt;&gt;"", STANDARDIZE(Q60, EDGEPats!J$2, EDGEPats!J$3), "")</f>
        <v/>
      </c>
      <c r="AF60" s="13" t="str">
        <f>IF(R60&lt;&gt;"", -STANDARDIZE(R60, EDGEPats!K$2, EDGEPats!K$3), "")</f>
        <v/>
      </c>
      <c r="AG60" s="13" t="str">
        <f>IF(S60&lt;&gt;"", -STANDARDIZE(S60, EDGEPats!L$2, EDGEPats!L$3), "")</f>
        <v/>
      </c>
    </row>
    <row r="61">
      <c r="A61" s="1" t="s">
        <v>286</v>
      </c>
      <c r="B61" s="1" t="s">
        <v>84</v>
      </c>
      <c r="C61" s="1" t="s">
        <v>740</v>
      </c>
      <c r="D61" s="1" t="s">
        <v>860</v>
      </c>
      <c r="E61" s="1" t="s">
        <v>951</v>
      </c>
      <c r="F61" s="1">
        <v>651.0</v>
      </c>
      <c r="H61" s="1">
        <v>74.625</v>
      </c>
      <c r="I61" s="1">
        <v>239.0</v>
      </c>
      <c r="J61" s="1">
        <v>32.5</v>
      </c>
      <c r="K61" s="1">
        <v>9.0</v>
      </c>
      <c r="T61" s="3">
        <f t="shared" si="1"/>
        <v>-7.032082286</v>
      </c>
      <c r="U61" s="3">
        <f t="shared" si="3"/>
        <v>0</v>
      </c>
      <c r="V61" s="13">
        <f>IF(H61&lt;&gt;"", STANDARDIZE(H61, EDGEPats!A$2, EDGEPats!A$3), "")</f>
        <v>-1.110655738</v>
      </c>
      <c r="W61" s="13">
        <f>IF(I61&lt;&gt;"", STANDARDIZE(I61, EDGEPats!B$2, EDGEPats!B$3), "")</f>
        <v>-2.675707547</v>
      </c>
      <c r="X61" s="13">
        <f>IF(J61&lt;&gt;"", STANDARDIZE(J61, EDGEPats!C$2, EDGEPats!C$3), "")</f>
        <v>-0.786259542</v>
      </c>
      <c r="Y61" s="13">
        <f>IF(K61&lt;&gt;"", STANDARDIZE(K61, EDGEPats!D$2, EDGEPats!D$3), "")</f>
        <v>-2.459459459</v>
      </c>
      <c r="Z61" s="13" t="str">
        <f>IF(L61&lt;&gt;"", STANDARDIZE(L61, EDGEPats!E$2, EDGEPats!E$3), "")</f>
        <v/>
      </c>
      <c r="AA61" s="13" t="str">
        <f>IF(M61&lt;&gt;"", -STANDARDIZE(M61, EDGEPats!F$2, EDGEPats!F$3), "")</f>
        <v/>
      </c>
      <c r="AB61" s="13" t="str">
        <f>IF(N61&lt;&gt;"", -STANDARDIZE(N61, EDGEPats!G$2, EDGEPats!G$3), "")</f>
        <v/>
      </c>
      <c r="AC61" s="13" t="str">
        <f>IF(O61&lt;&gt;"", -STANDARDIZE(O61, EDGEPats!H$2, EDGEPats!H$3), "")</f>
        <v/>
      </c>
      <c r="AD61" s="13" t="str">
        <f>IF(P61&lt;&gt;"", STANDARDIZE(P61, EDGEPats!I$2, EDGEPats!I$3), "")</f>
        <v/>
      </c>
      <c r="AE61" s="13" t="str">
        <f>IF(Q61&lt;&gt;"", STANDARDIZE(Q61, EDGEPats!J$2, EDGEPats!J$3), "")</f>
        <v/>
      </c>
      <c r="AF61" s="13" t="str">
        <f>IF(R61&lt;&gt;"", -STANDARDIZE(R61, EDGEPats!K$2, EDGEPats!K$3), "")</f>
        <v/>
      </c>
      <c r="AG61" s="13" t="str">
        <f>IF(S61&lt;&gt;"", -STANDARDIZE(S61, EDGEPats!L$2, EDGEPats!L$3), "")</f>
        <v/>
      </c>
    </row>
    <row r="62">
      <c r="A62" s="1" t="s">
        <v>952</v>
      </c>
      <c r="B62" s="1" t="s">
        <v>953</v>
      </c>
      <c r="C62" s="1" t="s">
        <v>740</v>
      </c>
      <c r="E62" s="1" t="s">
        <v>954</v>
      </c>
      <c r="F62" s="1">
        <v>669.0</v>
      </c>
      <c r="H62" s="1">
        <v>73.75</v>
      </c>
      <c r="I62" s="1">
        <v>255.0</v>
      </c>
      <c r="T62" s="3">
        <f t="shared" si="1"/>
        <v>-2.616783947</v>
      </c>
      <c r="U62" s="3">
        <f t="shared" si="3"/>
        <v>0</v>
      </c>
      <c r="V62" s="13">
        <f>IF(H62&lt;&gt;"", STANDARDIZE(H62, EDGEPats!A$2, EDGEPats!A$3), "")</f>
        <v>-1.827868852</v>
      </c>
      <c r="W62" s="13">
        <f>IF(I62&lt;&gt;"", STANDARDIZE(I62, EDGEPats!B$2, EDGEPats!B$3), "")</f>
        <v>-0.7889150943</v>
      </c>
      <c r="X62" s="13" t="str">
        <f>IF(J62&lt;&gt;"", STANDARDIZE(J62, EDGEPats!C$2, EDGEPats!C$3), "")</f>
        <v/>
      </c>
      <c r="Y62" s="13" t="str">
        <f>IF(K62&lt;&gt;"", STANDARDIZE(K62, EDGEPats!D$2, EDGEPats!D$3), "")</f>
        <v/>
      </c>
      <c r="Z62" s="13" t="str">
        <f>IF(L62&lt;&gt;"", STANDARDIZE(L62, EDGEPats!E$2, EDGEPats!E$3), "")</f>
        <v/>
      </c>
      <c r="AA62" s="13" t="str">
        <f>IF(M62&lt;&gt;"", -STANDARDIZE(M62, EDGEPats!F$2, EDGEPats!F$3), "")</f>
        <v/>
      </c>
      <c r="AB62" s="13" t="str">
        <f>IF(N62&lt;&gt;"", -STANDARDIZE(N62, EDGEPats!G$2, EDGEPats!G$3), "")</f>
        <v/>
      </c>
      <c r="AC62" s="13" t="str">
        <f>IF(O62&lt;&gt;"", -STANDARDIZE(O62, EDGEPats!H$2, EDGEPats!H$3), "")</f>
        <v/>
      </c>
      <c r="AD62" s="13" t="str">
        <f>IF(P62&lt;&gt;"", STANDARDIZE(P62, EDGEPats!I$2, EDGEPats!I$3), "")</f>
        <v/>
      </c>
      <c r="AE62" s="13" t="str">
        <f>IF(Q62&lt;&gt;"", STANDARDIZE(Q62, EDGEPats!J$2, EDGEPats!J$3), "")</f>
        <v/>
      </c>
      <c r="AF62" s="13" t="str">
        <f>IF(R62&lt;&gt;"", -STANDARDIZE(R62, EDGEPats!K$2, EDGEPats!K$3), "")</f>
        <v/>
      </c>
      <c r="AG62" s="13" t="str">
        <f>IF(S62&lt;&gt;"", -STANDARDIZE(S62, EDGEPats!L$2, EDGEPats!L$3), "")</f>
        <v/>
      </c>
    </row>
    <row r="63">
      <c r="A63" s="1" t="s">
        <v>955</v>
      </c>
      <c r="B63" s="1" t="s">
        <v>956</v>
      </c>
      <c r="C63" s="1" t="s">
        <v>740</v>
      </c>
      <c r="D63" s="1" t="s">
        <v>739</v>
      </c>
      <c r="E63" s="1" t="s">
        <v>251</v>
      </c>
      <c r="F63" s="1">
        <v>672.0</v>
      </c>
      <c r="H63" s="1">
        <v>74.75</v>
      </c>
      <c r="I63" s="1">
        <v>260.0</v>
      </c>
      <c r="T63" s="3">
        <f t="shared" si="1"/>
        <v>-1.207489174</v>
      </c>
      <c r="U63" s="3">
        <f t="shared" si="3"/>
        <v>0</v>
      </c>
      <c r="V63" s="13">
        <f>IF(H63&lt;&gt;"", STANDARDIZE(H63, EDGEPats!A$2, EDGEPats!A$3), "")</f>
        <v>-1.008196721</v>
      </c>
      <c r="W63" s="13">
        <f>IF(I63&lt;&gt;"", STANDARDIZE(I63, EDGEPats!B$2, EDGEPats!B$3), "")</f>
        <v>-0.1992924528</v>
      </c>
      <c r="X63" s="13" t="str">
        <f>IF(J63&lt;&gt;"", STANDARDIZE(J63, EDGEPats!C$2, EDGEPats!C$3), "")</f>
        <v/>
      </c>
      <c r="Y63" s="13" t="str">
        <f>IF(K63&lt;&gt;"", STANDARDIZE(K63, EDGEPats!D$2, EDGEPats!D$3), "")</f>
        <v/>
      </c>
      <c r="Z63" s="13" t="str">
        <f>IF(L63&lt;&gt;"", STANDARDIZE(L63, EDGEPats!E$2, EDGEPats!E$3), "")</f>
        <v/>
      </c>
      <c r="AA63" s="13" t="str">
        <f>IF(M63&lt;&gt;"", -STANDARDIZE(M63, EDGEPats!F$2, EDGEPats!F$3), "")</f>
        <v/>
      </c>
      <c r="AB63" s="13" t="str">
        <f>IF(N63&lt;&gt;"", -STANDARDIZE(N63, EDGEPats!G$2, EDGEPats!G$3), "")</f>
        <v/>
      </c>
      <c r="AC63" s="13" t="str">
        <f>IF(O63&lt;&gt;"", -STANDARDIZE(O63, EDGEPats!H$2, EDGEPats!H$3), "")</f>
        <v/>
      </c>
      <c r="AD63" s="13" t="str">
        <f>IF(P63&lt;&gt;"", STANDARDIZE(P63, EDGEPats!I$2, EDGEPats!I$3), "")</f>
        <v/>
      </c>
      <c r="AE63" s="13" t="str">
        <f>IF(Q63&lt;&gt;"", STANDARDIZE(Q63, EDGEPats!J$2, EDGEPats!J$3), "")</f>
        <v/>
      </c>
      <c r="AF63" s="13" t="str">
        <f>IF(R63&lt;&gt;"", -STANDARDIZE(R63, EDGEPats!K$2, EDGEPats!K$3), "")</f>
        <v/>
      </c>
      <c r="AG63" s="13" t="str">
        <f>IF(S63&lt;&gt;"", -STANDARDIZE(S63, EDGEPats!L$2, EDGEPats!L$3), "")</f>
        <v/>
      </c>
    </row>
    <row r="64">
      <c r="A64" s="1" t="s">
        <v>957</v>
      </c>
      <c r="B64" s="1" t="s">
        <v>958</v>
      </c>
      <c r="C64" s="1" t="s">
        <v>860</v>
      </c>
      <c r="D64" s="1" t="s">
        <v>740</v>
      </c>
      <c r="E64" s="1" t="s">
        <v>710</v>
      </c>
      <c r="F64" s="1">
        <v>673.0</v>
      </c>
      <c r="H64" s="1">
        <v>75.25</v>
      </c>
      <c r="I64" s="1">
        <v>245.0</v>
      </c>
      <c r="T64" s="3">
        <f t="shared" si="1"/>
        <v>-2.566521033</v>
      </c>
      <c r="U64" s="3">
        <f t="shared" si="3"/>
        <v>0</v>
      </c>
      <c r="V64" s="13">
        <f>IF(H64&lt;&gt;"", STANDARDIZE(H64, EDGEPats!A$2, EDGEPats!A$3), "")</f>
        <v>-0.5983606557</v>
      </c>
      <c r="W64" s="13">
        <f>IF(I64&lt;&gt;"", STANDARDIZE(I64, EDGEPats!B$2, EDGEPats!B$3), "")</f>
        <v>-1.968160377</v>
      </c>
      <c r="X64" s="13" t="str">
        <f>IF(J64&lt;&gt;"", STANDARDIZE(J64, EDGEPats!C$2, EDGEPats!C$3), "")</f>
        <v/>
      </c>
      <c r="Y64" s="13" t="str">
        <f>IF(K64&lt;&gt;"", STANDARDIZE(K64, EDGEPats!D$2, EDGEPats!D$3), "")</f>
        <v/>
      </c>
      <c r="Z64" s="13" t="str">
        <f>IF(L64&lt;&gt;"", STANDARDIZE(L64, EDGEPats!E$2, EDGEPats!E$3), "")</f>
        <v/>
      </c>
      <c r="AA64" s="13" t="str">
        <f>IF(M64&lt;&gt;"", -STANDARDIZE(M64, EDGEPats!F$2, EDGEPats!F$3), "")</f>
        <v/>
      </c>
      <c r="AB64" s="13" t="str">
        <f>IF(N64&lt;&gt;"", -STANDARDIZE(N64, EDGEPats!G$2, EDGEPats!G$3), "")</f>
        <v/>
      </c>
      <c r="AC64" s="13" t="str">
        <f>IF(O64&lt;&gt;"", -STANDARDIZE(O64, EDGEPats!H$2, EDGEPats!H$3), "")</f>
        <v/>
      </c>
      <c r="AD64" s="13" t="str">
        <f>IF(P64&lt;&gt;"", STANDARDIZE(P64, EDGEPats!I$2, EDGEPats!I$3), "")</f>
        <v/>
      </c>
      <c r="AE64" s="13" t="str">
        <f>IF(Q64&lt;&gt;"", STANDARDIZE(Q64, EDGEPats!J$2, EDGEPats!J$3), "")</f>
        <v/>
      </c>
      <c r="AF64" s="13" t="str">
        <f>IF(R64&lt;&gt;"", -STANDARDIZE(R64, EDGEPats!K$2, EDGEPats!K$3), "")</f>
        <v/>
      </c>
      <c r="AG64" s="13" t="str">
        <f>IF(S64&lt;&gt;"", -STANDARDIZE(S64, EDGEPats!L$2, EDGEPats!L$3), "")</f>
        <v/>
      </c>
    </row>
    <row r="65">
      <c r="A65" s="1" t="s">
        <v>827</v>
      </c>
      <c r="B65" s="1" t="s">
        <v>828</v>
      </c>
      <c r="C65" s="1" t="s">
        <v>740</v>
      </c>
      <c r="D65" s="1" t="s">
        <v>739</v>
      </c>
      <c r="E65" s="1" t="s">
        <v>319</v>
      </c>
      <c r="F65" s="1">
        <v>689.0</v>
      </c>
      <c r="H65" s="1">
        <v>74.125</v>
      </c>
      <c r="I65" s="1">
        <v>275.0</v>
      </c>
      <c r="T65" s="3">
        <f t="shared" si="1"/>
        <v>0.04908366842</v>
      </c>
      <c r="U65" s="3">
        <f t="shared" si="3"/>
        <v>0</v>
      </c>
      <c r="V65" s="13">
        <f>IF(H65&lt;&gt;"", STANDARDIZE(H65, EDGEPats!A$2, EDGEPats!A$3), "")</f>
        <v>-1.520491803</v>
      </c>
      <c r="W65" s="13">
        <f>IF(I65&lt;&gt;"", STANDARDIZE(I65, EDGEPats!B$2, EDGEPats!B$3), "")</f>
        <v>1.569575472</v>
      </c>
      <c r="X65" s="13" t="str">
        <f>IF(J65&lt;&gt;"", STANDARDIZE(J65, EDGEPats!C$2, EDGEPats!C$3), "")</f>
        <v/>
      </c>
      <c r="Y65" s="13" t="str">
        <f>IF(K65&lt;&gt;"", STANDARDIZE(K65, EDGEPats!D$2, EDGEPats!D$3), "")</f>
        <v/>
      </c>
      <c r="Z65" s="13" t="str">
        <f>IF(L65&lt;&gt;"", STANDARDIZE(L65, EDGEPats!E$2, EDGEPats!E$3), "")</f>
        <v/>
      </c>
      <c r="AA65" s="13" t="str">
        <f>IF(M65&lt;&gt;"", -STANDARDIZE(M65, EDGEPats!F$2, EDGEPats!F$3), "")</f>
        <v/>
      </c>
      <c r="AB65" s="13" t="str">
        <f>IF(N65&lt;&gt;"", -STANDARDIZE(N65, EDGEPats!G$2, EDGEPats!G$3), "")</f>
        <v/>
      </c>
      <c r="AC65" s="13" t="str">
        <f>IF(O65&lt;&gt;"", -STANDARDIZE(O65, EDGEPats!H$2, EDGEPats!H$3), "")</f>
        <v/>
      </c>
      <c r="AD65" s="13" t="str">
        <f>IF(P65&lt;&gt;"", STANDARDIZE(P65, EDGEPats!I$2, EDGEPats!I$3), "")</f>
        <v/>
      </c>
      <c r="AE65" s="13" t="str">
        <f>IF(Q65&lt;&gt;"", STANDARDIZE(Q65, EDGEPats!J$2, EDGEPats!J$3), "")</f>
        <v/>
      </c>
      <c r="AF65" s="13" t="str">
        <f>IF(R65&lt;&gt;"", -STANDARDIZE(R65, EDGEPats!K$2, EDGEPats!K$3), "")</f>
        <v/>
      </c>
      <c r="AG65" s="13" t="str">
        <f>IF(S65&lt;&gt;"", -STANDARDIZE(S65, EDGEPats!L$2, EDGEPats!L$3), "")</f>
        <v/>
      </c>
    </row>
    <row r="66">
      <c r="A66" s="1" t="s">
        <v>291</v>
      </c>
      <c r="B66" s="1" t="s">
        <v>959</v>
      </c>
      <c r="C66" s="1" t="s">
        <v>860</v>
      </c>
      <c r="D66" s="1" t="s">
        <v>740</v>
      </c>
      <c r="E66" s="1" t="s">
        <v>960</v>
      </c>
      <c r="F66" s="1">
        <v>703.0</v>
      </c>
      <c r="H66" s="1">
        <v>72.125</v>
      </c>
      <c r="I66" s="1">
        <v>225.0</v>
      </c>
      <c r="T66" s="3">
        <f t="shared" si="1"/>
        <v>-7.486487009</v>
      </c>
      <c r="U66" s="3">
        <f t="shared" si="3"/>
        <v>0</v>
      </c>
      <c r="V66" s="13">
        <f>IF(H66&lt;&gt;"", STANDARDIZE(H66, EDGEPats!A$2, EDGEPats!A$3), "")</f>
        <v>-3.159836066</v>
      </c>
      <c r="W66" s="13">
        <f>IF(I66&lt;&gt;"", STANDARDIZE(I66, EDGEPats!B$2, EDGEPats!B$3), "")</f>
        <v>-4.326650943</v>
      </c>
      <c r="X66" s="13" t="str">
        <f>IF(J66&lt;&gt;"", STANDARDIZE(J66, EDGEPats!C$2, EDGEPats!C$3), "")</f>
        <v/>
      </c>
      <c r="Y66" s="13" t="str">
        <f>IF(K66&lt;&gt;"", STANDARDIZE(K66, EDGEPats!D$2, EDGEPats!D$3), "")</f>
        <v/>
      </c>
      <c r="Z66" s="13" t="str">
        <f>IF(L66&lt;&gt;"", STANDARDIZE(L66, EDGEPats!E$2, EDGEPats!E$3), "")</f>
        <v/>
      </c>
      <c r="AA66" s="13" t="str">
        <f>IF(M66&lt;&gt;"", -STANDARDIZE(M66, EDGEPats!F$2, EDGEPats!F$3), "")</f>
        <v/>
      </c>
      <c r="AB66" s="13" t="str">
        <f>IF(N66&lt;&gt;"", -STANDARDIZE(N66, EDGEPats!G$2, EDGEPats!G$3), "")</f>
        <v/>
      </c>
      <c r="AC66" s="13" t="str">
        <f>IF(O66&lt;&gt;"", -STANDARDIZE(O66, EDGEPats!H$2, EDGEPats!H$3), "")</f>
        <v/>
      </c>
      <c r="AD66" s="13" t="str">
        <f>IF(P66&lt;&gt;"", STANDARDIZE(P66, EDGEPats!I$2, EDGEPats!I$3), "")</f>
        <v/>
      </c>
      <c r="AE66" s="13" t="str">
        <f>IF(Q66&lt;&gt;"", STANDARDIZE(Q66, EDGEPats!J$2, EDGEPats!J$3), "")</f>
        <v/>
      </c>
      <c r="AF66" s="13" t="str">
        <f>IF(R66&lt;&gt;"", -STANDARDIZE(R66, EDGEPats!K$2, EDGEPats!K$3), "")</f>
        <v/>
      </c>
      <c r="AG66" s="13" t="str">
        <f>IF(S66&lt;&gt;"", -STANDARDIZE(S66, EDGEPats!L$2, EDGEPats!L$3), "")</f>
        <v/>
      </c>
    </row>
    <row r="67">
      <c r="A67" s="1" t="s">
        <v>961</v>
      </c>
      <c r="B67" s="1" t="s">
        <v>41</v>
      </c>
      <c r="C67" s="1" t="s">
        <v>740</v>
      </c>
      <c r="E67" s="1" t="s">
        <v>425</v>
      </c>
      <c r="F67" s="1">
        <v>708.0</v>
      </c>
      <c r="H67" s="1">
        <v>75.0</v>
      </c>
      <c r="I67" s="1">
        <v>260.0</v>
      </c>
      <c r="T67" s="3">
        <f t="shared" si="1"/>
        <v>-1.002571141</v>
      </c>
      <c r="U67" s="3">
        <f t="shared" si="3"/>
        <v>0</v>
      </c>
      <c r="V67" s="13">
        <f>IF(H67&lt;&gt;"", STANDARDIZE(H67, EDGEPats!A$2, EDGEPats!A$3), "")</f>
        <v>-0.8032786885</v>
      </c>
      <c r="W67" s="13">
        <f>IF(I67&lt;&gt;"", STANDARDIZE(I67, EDGEPats!B$2, EDGEPats!B$3), "")</f>
        <v>-0.1992924528</v>
      </c>
      <c r="X67" s="13" t="str">
        <f>IF(J67&lt;&gt;"", STANDARDIZE(J67, EDGEPats!C$2, EDGEPats!C$3), "")</f>
        <v/>
      </c>
      <c r="Y67" s="13" t="str">
        <f>IF(K67&lt;&gt;"", STANDARDIZE(K67, EDGEPats!D$2, EDGEPats!D$3), "")</f>
        <v/>
      </c>
      <c r="Z67" s="13" t="str">
        <f>IF(L67&lt;&gt;"", STANDARDIZE(L67, EDGEPats!E$2, EDGEPats!E$3), "")</f>
        <v/>
      </c>
      <c r="AA67" s="13" t="str">
        <f>IF(M67&lt;&gt;"", -STANDARDIZE(M67, EDGEPats!F$2, EDGEPats!F$3), "")</f>
        <v/>
      </c>
      <c r="AB67" s="13" t="str">
        <f>IF(N67&lt;&gt;"", -STANDARDIZE(N67, EDGEPats!G$2, EDGEPats!G$3), "")</f>
        <v/>
      </c>
      <c r="AC67" s="13" t="str">
        <f>IF(O67&lt;&gt;"", -STANDARDIZE(O67, EDGEPats!H$2, EDGEPats!H$3), "")</f>
        <v/>
      </c>
      <c r="AD67" s="13" t="str">
        <f>IF(P67&lt;&gt;"", STANDARDIZE(P67, EDGEPats!I$2, EDGEPats!I$3), "")</f>
        <v/>
      </c>
      <c r="AE67" s="13" t="str">
        <f>IF(Q67&lt;&gt;"", STANDARDIZE(Q67, EDGEPats!J$2, EDGEPats!J$3), "")</f>
        <v/>
      </c>
      <c r="AF67" s="13" t="str">
        <f>IF(R67&lt;&gt;"", -STANDARDIZE(R67, EDGEPats!K$2, EDGEPats!K$3), "")</f>
        <v/>
      </c>
      <c r="AG67" s="13" t="str">
        <f>IF(S67&lt;&gt;"", -STANDARDIZE(S67, EDGEPats!L$2, EDGEPats!L$3), "")</f>
        <v/>
      </c>
    </row>
    <row r="68">
      <c r="A68" s="1" t="s">
        <v>962</v>
      </c>
      <c r="B68" s="1" t="s">
        <v>139</v>
      </c>
      <c r="C68" s="1" t="s">
        <v>740</v>
      </c>
      <c r="D68" s="1" t="s">
        <v>739</v>
      </c>
      <c r="E68" s="1" t="s">
        <v>352</v>
      </c>
      <c r="F68" s="1">
        <v>715.0</v>
      </c>
      <c r="H68" s="1">
        <v>74.125</v>
      </c>
      <c r="I68" s="1">
        <v>255.0</v>
      </c>
      <c r="T68" s="3">
        <f t="shared" si="1"/>
        <v>-2.309406898</v>
      </c>
      <c r="U68" s="3">
        <f t="shared" si="3"/>
        <v>0</v>
      </c>
      <c r="V68" s="13">
        <f>IF(H68&lt;&gt;"", STANDARDIZE(H68, EDGEPats!A$2, EDGEPats!A$3), "")</f>
        <v>-1.520491803</v>
      </c>
      <c r="W68" s="13">
        <f>IF(I68&lt;&gt;"", STANDARDIZE(I68, EDGEPats!B$2, EDGEPats!B$3), "")</f>
        <v>-0.7889150943</v>
      </c>
      <c r="X68" s="13" t="str">
        <f>IF(J68&lt;&gt;"", STANDARDIZE(J68, EDGEPats!C$2, EDGEPats!C$3), "")</f>
        <v/>
      </c>
      <c r="Y68" s="13" t="str">
        <f>IF(K68&lt;&gt;"", STANDARDIZE(K68, EDGEPats!D$2, EDGEPats!D$3), "")</f>
        <v/>
      </c>
      <c r="Z68" s="13" t="str">
        <f>IF(L68&lt;&gt;"", STANDARDIZE(L68, EDGEPats!E$2, EDGEPats!E$3), "")</f>
        <v/>
      </c>
      <c r="AA68" s="13" t="str">
        <f>IF(M68&lt;&gt;"", -STANDARDIZE(M68, EDGEPats!F$2, EDGEPats!F$3), "")</f>
        <v/>
      </c>
      <c r="AB68" s="13" t="str">
        <f>IF(N68&lt;&gt;"", -STANDARDIZE(N68, EDGEPats!G$2, EDGEPats!G$3), "")</f>
        <v/>
      </c>
      <c r="AC68" s="13" t="str">
        <f>IF(O68&lt;&gt;"", -STANDARDIZE(O68, EDGEPats!H$2, EDGEPats!H$3), "")</f>
        <v/>
      </c>
      <c r="AD68" s="13" t="str">
        <f>IF(P68&lt;&gt;"", STANDARDIZE(P68, EDGEPats!I$2, EDGEPats!I$3), "")</f>
        <v/>
      </c>
      <c r="AE68" s="13" t="str">
        <f>IF(Q68&lt;&gt;"", STANDARDIZE(Q68, EDGEPats!J$2, EDGEPats!J$3), "")</f>
        <v/>
      </c>
      <c r="AF68" s="13" t="str">
        <f>IF(R68&lt;&gt;"", -STANDARDIZE(R68, EDGEPats!K$2, EDGEPats!K$3), "")</f>
        <v/>
      </c>
      <c r="AG68" s="13" t="str">
        <f>IF(S68&lt;&gt;"", -STANDARDIZE(S68, EDGEPats!L$2, EDGEPats!L$3), "")</f>
        <v/>
      </c>
    </row>
    <row r="69">
      <c r="A69" s="1" t="s">
        <v>189</v>
      </c>
      <c r="B69" s="1" t="s">
        <v>963</v>
      </c>
      <c r="C69" s="1" t="s">
        <v>740</v>
      </c>
      <c r="D69" s="1" t="s">
        <v>739</v>
      </c>
      <c r="E69" s="1" t="s">
        <v>373</v>
      </c>
      <c r="F69" s="1">
        <v>9999.0</v>
      </c>
      <c r="H69" s="1">
        <v>74.0</v>
      </c>
      <c r="I69" s="1">
        <v>270.0</v>
      </c>
      <c r="T69" s="3">
        <f t="shared" si="1"/>
        <v>-0.6429979895</v>
      </c>
      <c r="U69" s="3">
        <f t="shared" si="3"/>
        <v>0</v>
      </c>
      <c r="V69" s="13">
        <f>IF(H69&lt;&gt;"", STANDARDIZE(H69, EDGEPats!A$2, EDGEPats!A$3), "")</f>
        <v>-1.62295082</v>
      </c>
      <c r="W69" s="13">
        <f>IF(I69&lt;&gt;"", STANDARDIZE(I69, EDGEPats!B$2, EDGEPats!B$3), "")</f>
        <v>0.9799528302</v>
      </c>
      <c r="X69" s="13" t="str">
        <f>IF(J69&lt;&gt;"", STANDARDIZE(J69, EDGEPats!C$2, EDGEPats!C$3), "")</f>
        <v/>
      </c>
      <c r="Y69" s="13" t="str">
        <f>IF(K69&lt;&gt;"", STANDARDIZE(K69, EDGEPats!D$2, EDGEPats!D$3), "")</f>
        <v/>
      </c>
      <c r="Z69" s="13" t="str">
        <f>IF(L69&lt;&gt;"", STANDARDIZE(L69, EDGEPats!E$2, EDGEPats!E$3), "")</f>
        <v/>
      </c>
      <c r="AA69" s="13" t="str">
        <f>IF(M69&lt;&gt;"", -STANDARDIZE(M69, EDGEPats!F$2, EDGEPats!F$3), "")</f>
        <v/>
      </c>
      <c r="AB69" s="13" t="str">
        <f>IF(N69&lt;&gt;"", -STANDARDIZE(N69, EDGEPats!G$2, EDGEPats!G$3), "")</f>
        <v/>
      </c>
      <c r="AC69" s="13" t="str">
        <f>IF(O69&lt;&gt;"", -STANDARDIZE(O69, EDGEPats!H$2, EDGEPats!H$3), "")</f>
        <v/>
      </c>
      <c r="AD69" s="13" t="str">
        <f>IF(P69&lt;&gt;"", STANDARDIZE(P69, EDGEPats!I$2, EDGEPats!I$3), "")</f>
        <v/>
      </c>
      <c r="AE69" s="13" t="str">
        <f>IF(Q69&lt;&gt;"", STANDARDIZE(Q69, EDGEPats!J$2, EDGEPats!J$3), "")</f>
        <v/>
      </c>
      <c r="AF69" s="13" t="str">
        <f>IF(R69&lt;&gt;"", -STANDARDIZE(R69, EDGEPats!K$2, EDGEPats!K$3), "")</f>
        <v/>
      </c>
      <c r="AG69" s="13" t="str">
        <f>IF(S69&lt;&gt;"", -STANDARDIZE(S69, EDGEPats!L$2, EDGEPats!L$3), "")</f>
        <v/>
      </c>
    </row>
    <row r="70">
      <c r="A70" s="1" t="s">
        <v>964</v>
      </c>
      <c r="B70" s="1" t="s">
        <v>965</v>
      </c>
      <c r="C70" s="1" t="s">
        <v>740</v>
      </c>
      <c r="D70" s="1" t="s">
        <v>739</v>
      </c>
      <c r="E70" s="1" t="s">
        <v>659</v>
      </c>
      <c r="F70" s="1">
        <v>9999.0</v>
      </c>
      <c r="H70" s="1">
        <v>73.0</v>
      </c>
      <c r="I70" s="1">
        <v>265.0</v>
      </c>
      <c r="T70" s="3">
        <f t="shared" si="1"/>
        <v>-2.052292762</v>
      </c>
      <c r="U70" s="3">
        <f t="shared" si="3"/>
        <v>0</v>
      </c>
      <c r="V70" s="13">
        <f>IF(H70&lt;&gt;"", STANDARDIZE(H70, EDGEPats!A$2, EDGEPats!A$3), "")</f>
        <v>-2.442622951</v>
      </c>
      <c r="W70" s="13">
        <f>IF(I70&lt;&gt;"", STANDARDIZE(I70, EDGEPats!B$2, EDGEPats!B$3), "")</f>
        <v>0.3903301887</v>
      </c>
      <c r="X70" s="13" t="str">
        <f>IF(J70&lt;&gt;"", STANDARDIZE(J70, EDGEPats!C$2, EDGEPats!C$3), "")</f>
        <v/>
      </c>
      <c r="Y70" s="13" t="str">
        <f>IF(K70&lt;&gt;"", STANDARDIZE(K70, EDGEPats!D$2, EDGEPats!D$3), "")</f>
        <v/>
      </c>
      <c r="Z70" s="13" t="str">
        <f>IF(L70&lt;&gt;"", STANDARDIZE(L70, EDGEPats!E$2, EDGEPats!E$3), "")</f>
        <v/>
      </c>
      <c r="AA70" s="13" t="str">
        <f>IF(M70&lt;&gt;"", -STANDARDIZE(M70, EDGEPats!F$2, EDGEPats!F$3), "")</f>
        <v/>
      </c>
      <c r="AB70" s="13" t="str">
        <f>IF(N70&lt;&gt;"", -STANDARDIZE(N70, EDGEPats!G$2, EDGEPats!G$3), "")</f>
        <v/>
      </c>
      <c r="AC70" s="13" t="str">
        <f>IF(O70&lt;&gt;"", -STANDARDIZE(O70, EDGEPats!H$2, EDGEPats!H$3), "")</f>
        <v/>
      </c>
      <c r="AD70" s="13" t="str">
        <f>IF(P70&lt;&gt;"", STANDARDIZE(P70, EDGEPats!I$2, EDGEPats!I$3), "")</f>
        <v/>
      </c>
      <c r="AE70" s="13" t="str">
        <f>IF(Q70&lt;&gt;"", STANDARDIZE(Q70, EDGEPats!J$2, EDGEPats!J$3), "")</f>
        <v/>
      </c>
      <c r="AF70" s="13" t="str">
        <f>IF(R70&lt;&gt;"", -STANDARDIZE(R70, EDGEPats!K$2, EDGEPats!K$3), "")</f>
        <v/>
      </c>
      <c r="AG70" s="13" t="str">
        <f>IF(S70&lt;&gt;"", -STANDARDIZE(S70, EDGEPats!L$2, EDGEPats!L$3), "")</f>
        <v/>
      </c>
    </row>
    <row r="71">
      <c r="A71" s="1" t="s">
        <v>966</v>
      </c>
      <c r="B71" s="1" t="s">
        <v>967</v>
      </c>
      <c r="C71" s="1" t="s">
        <v>740</v>
      </c>
      <c r="D71" s="1" t="s">
        <v>860</v>
      </c>
      <c r="E71" s="1" t="s">
        <v>425</v>
      </c>
      <c r="F71" s="1">
        <v>9999.0</v>
      </c>
      <c r="H71" s="1">
        <v>73.0</v>
      </c>
      <c r="I71" s="1">
        <v>265.0</v>
      </c>
      <c r="T71" s="3">
        <f t="shared" si="1"/>
        <v>-2.052292762</v>
      </c>
      <c r="U71" s="3">
        <f t="shared" si="3"/>
        <v>0</v>
      </c>
      <c r="V71" s="13">
        <f>IF(H71&lt;&gt;"", STANDARDIZE(H71, EDGEPats!A$2, EDGEPats!A$3), "")</f>
        <v>-2.442622951</v>
      </c>
      <c r="W71" s="13">
        <f>IF(I71&lt;&gt;"", STANDARDIZE(I71, EDGEPats!B$2, EDGEPats!B$3), "")</f>
        <v>0.3903301887</v>
      </c>
      <c r="X71" s="13" t="str">
        <f>IF(J71&lt;&gt;"", STANDARDIZE(J71, EDGEPats!C$2, EDGEPats!C$3), "")</f>
        <v/>
      </c>
      <c r="Y71" s="13" t="str">
        <f>IF(K71&lt;&gt;"", STANDARDIZE(K71, EDGEPats!D$2, EDGEPats!D$3), "")</f>
        <v/>
      </c>
      <c r="Z71" s="13" t="str">
        <f>IF(L71&lt;&gt;"", STANDARDIZE(L71, EDGEPats!E$2, EDGEPats!E$3), "")</f>
        <v/>
      </c>
      <c r="AA71" s="13" t="str">
        <f>IF(M71&lt;&gt;"", -STANDARDIZE(M71, EDGEPats!F$2, EDGEPats!F$3), "")</f>
        <v/>
      </c>
      <c r="AB71" s="13" t="str">
        <f>IF(N71&lt;&gt;"", -STANDARDIZE(N71, EDGEPats!G$2, EDGEPats!G$3), "")</f>
        <v/>
      </c>
      <c r="AC71" s="13" t="str">
        <f>IF(O71&lt;&gt;"", -STANDARDIZE(O71, EDGEPats!H$2, EDGEPats!H$3), "")</f>
        <v/>
      </c>
      <c r="AD71" s="13" t="str">
        <f>IF(P71&lt;&gt;"", STANDARDIZE(P71, EDGEPats!I$2, EDGEPats!I$3), "")</f>
        <v/>
      </c>
      <c r="AE71" s="13" t="str">
        <f>IF(Q71&lt;&gt;"", STANDARDIZE(Q71, EDGEPats!J$2, EDGEPats!J$3), "")</f>
        <v/>
      </c>
      <c r="AF71" s="13" t="str">
        <f>IF(R71&lt;&gt;"", -STANDARDIZE(R71, EDGEPats!K$2, EDGEPats!K$3), "")</f>
        <v/>
      </c>
      <c r="AG71" s="13" t="str">
        <f>IF(S71&lt;&gt;"", -STANDARDIZE(S71, EDGEPats!L$2, EDGEPats!L$3), "")</f>
        <v/>
      </c>
    </row>
    <row r="72">
      <c r="A72" s="1" t="s">
        <v>968</v>
      </c>
      <c r="B72" s="1" t="s">
        <v>969</v>
      </c>
      <c r="C72" s="1" t="s">
        <v>860</v>
      </c>
      <c r="D72" s="1" t="s">
        <v>740</v>
      </c>
      <c r="E72" s="1" t="s">
        <v>280</v>
      </c>
      <c r="F72" s="1">
        <v>9999.0</v>
      </c>
      <c r="H72" s="1">
        <v>72.0</v>
      </c>
      <c r="I72" s="1">
        <v>230.0</v>
      </c>
      <c r="J72" s="1">
        <v>31.25</v>
      </c>
      <c r="K72" s="1">
        <v>9.375</v>
      </c>
      <c r="L72" s="1">
        <v>21.0</v>
      </c>
      <c r="M72" s="1">
        <v>1.58</v>
      </c>
      <c r="N72" s="1">
        <v>2.78</v>
      </c>
      <c r="O72" s="1">
        <v>4.6</v>
      </c>
      <c r="P72" s="1">
        <v>39.0</v>
      </c>
      <c r="Q72" s="1">
        <v>121.0</v>
      </c>
      <c r="R72" s="1">
        <v>4.24</v>
      </c>
      <c r="S72" s="1">
        <v>7.02</v>
      </c>
      <c r="T72" s="3">
        <f t="shared" si="1"/>
        <v>-3.242803452</v>
      </c>
      <c r="U72" s="3">
        <f t="shared" si="3"/>
        <v>6.222899323</v>
      </c>
      <c r="V72" s="13">
        <f>IF(H72&lt;&gt;"", STANDARDIZE(H72, EDGEPats!A$2, EDGEPats!A$3), "")</f>
        <v>-3.262295082</v>
      </c>
      <c r="W72" s="13">
        <f>IF(I72&lt;&gt;"", STANDARDIZE(I72, EDGEPats!B$2, EDGEPats!B$3), "")</f>
        <v>-3.737028302</v>
      </c>
      <c r="X72" s="13">
        <f>IF(J72&lt;&gt;"", STANDARDIZE(J72, EDGEPats!C$2, EDGEPats!C$3), "")</f>
        <v>-1.740458015</v>
      </c>
      <c r="Y72" s="13">
        <f>IF(K72&lt;&gt;"", STANDARDIZE(K72, EDGEPats!D$2, EDGEPats!D$3), "")</f>
        <v>-1.445945946</v>
      </c>
      <c r="Z72" s="13">
        <f>IF(L72&lt;&gt;"", STANDARDIZE(L72, EDGEPats!E$2, EDGEPats!E$3), "")</f>
        <v>-0.42997543</v>
      </c>
      <c r="AA72" s="13">
        <f>IF(M72&lt;&gt;"", -STANDARDIZE(M72, EDGEPats!F$2, EDGEPats!F$3), "")</f>
        <v>1.4</v>
      </c>
      <c r="AB72" s="13">
        <f>IF(N72&lt;&gt;"", -STANDARDIZE(N72, EDGEPats!G$2, EDGEPats!G$3), "")</f>
        <v>-0.25</v>
      </c>
      <c r="AC72" s="13">
        <f>IF(O72&lt;&gt;"", -STANDARDIZE(O72, EDGEPats!H$2, EDGEPats!H$3), "")</f>
        <v>1.8</v>
      </c>
      <c r="AD72" s="13">
        <f>IF(P72&lt;&gt;"", STANDARDIZE(P72, EDGEPats!I$2, EDGEPats!I$3), "")</f>
        <v>2.53968254</v>
      </c>
      <c r="AE72" s="13">
        <f>IF(Q72&lt;&gt;"", STANDARDIZE(Q72, EDGEPats!J$2, EDGEPats!J$3), "")</f>
        <v>0.6</v>
      </c>
      <c r="AF72" s="13">
        <f>IF(R72&lt;&gt;"", -STANDARDIZE(R72, EDGEPats!K$2, EDGEPats!K$3), "")</f>
        <v>0.6923076923</v>
      </c>
      <c r="AG72" s="13">
        <f>IF(S72&lt;&gt;"", -STANDARDIZE(S72, EDGEPats!L$2, EDGEPats!L$3), "")</f>
        <v>0.5909090909</v>
      </c>
    </row>
    <row r="73">
      <c r="A73" s="1" t="s">
        <v>970</v>
      </c>
      <c r="B73" s="1" t="s">
        <v>428</v>
      </c>
      <c r="C73" s="1" t="s">
        <v>740</v>
      </c>
      <c r="D73" s="1" t="s">
        <v>860</v>
      </c>
      <c r="E73" s="1" t="s">
        <v>596</v>
      </c>
      <c r="F73" s="1">
        <v>9999.0</v>
      </c>
      <c r="H73" s="1">
        <v>74.625</v>
      </c>
      <c r="I73" s="1">
        <v>240.0</v>
      </c>
      <c r="T73" s="3">
        <f t="shared" si="1"/>
        <v>-3.668438757</v>
      </c>
      <c r="U73" s="3">
        <f t="shared" si="3"/>
        <v>0</v>
      </c>
      <c r="V73" s="13">
        <f>IF(H73&lt;&gt;"", STANDARDIZE(H73, EDGEPats!A$2, EDGEPats!A$3), "")</f>
        <v>-1.110655738</v>
      </c>
      <c r="W73" s="13">
        <f>IF(I73&lt;&gt;"", STANDARDIZE(I73, EDGEPats!B$2, EDGEPats!B$3), "")</f>
        <v>-2.557783019</v>
      </c>
      <c r="X73" s="13" t="str">
        <f>IF(J73&lt;&gt;"", STANDARDIZE(J73, EDGEPats!C$2, EDGEPats!C$3), "")</f>
        <v/>
      </c>
      <c r="Y73" s="13" t="str">
        <f>IF(K73&lt;&gt;"", STANDARDIZE(K73, EDGEPats!D$2, EDGEPats!D$3), "")</f>
        <v/>
      </c>
      <c r="Z73" s="13" t="str">
        <f>IF(L73&lt;&gt;"", STANDARDIZE(L73, EDGEPats!E$2, EDGEPats!E$3), "")</f>
        <v/>
      </c>
      <c r="AA73" s="13" t="str">
        <f>IF(M73&lt;&gt;"", -STANDARDIZE(M73, EDGEPats!F$2, EDGEPats!F$3), "")</f>
        <v/>
      </c>
      <c r="AB73" s="13" t="str">
        <f>IF(N73&lt;&gt;"", -STANDARDIZE(N73, EDGEPats!G$2, EDGEPats!G$3), "")</f>
        <v/>
      </c>
      <c r="AC73" s="13" t="str">
        <f>IF(O73&lt;&gt;"", -STANDARDIZE(O73, EDGEPats!H$2, EDGEPats!H$3), "")</f>
        <v/>
      </c>
      <c r="AD73" s="13" t="str">
        <f>IF(P73&lt;&gt;"", STANDARDIZE(P73, EDGEPats!I$2, EDGEPats!I$3), "")</f>
        <v/>
      </c>
      <c r="AE73" s="13" t="str">
        <f>IF(Q73&lt;&gt;"", STANDARDIZE(Q73, EDGEPats!J$2, EDGEPats!J$3), "")</f>
        <v/>
      </c>
      <c r="AF73" s="13" t="str">
        <f>IF(R73&lt;&gt;"", -STANDARDIZE(R73, EDGEPats!K$2, EDGEPats!K$3), "")</f>
        <v/>
      </c>
      <c r="AG73" s="13" t="str">
        <f>IF(S73&lt;&gt;"", -STANDARDIZE(S73, EDGEPats!L$2, EDGEPats!L$3), "")</f>
        <v/>
      </c>
    </row>
    <row r="74">
      <c r="A74" s="1" t="s">
        <v>971</v>
      </c>
      <c r="B74" s="1" t="s">
        <v>849</v>
      </c>
      <c r="C74" s="1" t="s">
        <v>740</v>
      </c>
      <c r="D74" s="1" t="s">
        <v>860</v>
      </c>
      <c r="E74" s="1" t="s">
        <v>425</v>
      </c>
      <c r="F74" s="1">
        <v>9999.0</v>
      </c>
      <c r="H74" s="1">
        <v>74.0</v>
      </c>
      <c r="I74" s="1">
        <v>240.0</v>
      </c>
      <c r="T74" s="3">
        <f t="shared" si="1"/>
        <v>-4.180733839</v>
      </c>
      <c r="U74" s="3">
        <f t="shared" si="3"/>
        <v>0</v>
      </c>
      <c r="V74" s="13">
        <f>IF(H74&lt;&gt;"", STANDARDIZE(H74, EDGEPats!A$2, EDGEPats!A$3), "")</f>
        <v>-1.62295082</v>
      </c>
      <c r="W74" s="13">
        <f>IF(I74&lt;&gt;"", STANDARDIZE(I74, EDGEPats!B$2, EDGEPats!B$3), "")</f>
        <v>-2.557783019</v>
      </c>
      <c r="X74" s="13" t="str">
        <f>IF(J74&lt;&gt;"", STANDARDIZE(J74, EDGEPats!C$2, EDGEPats!C$3), "")</f>
        <v/>
      </c>
      <c r="Y74" s="13" t="str">
        <f>IF(K74&lt;&gt;"", STANDARDIZE(K74, EDGEPats!D$2, EDGEPats!D$3), "")</f>
        <v/>
      </c>
      <c r="Z74" s="13" t="str">
        <f>IF(L74&lt;&gt;"", STANDARDIZE(L74, EDGEPats!E$2, EDGEPats!E$3), "")</f>
        <v/>
      </c>
      <c r="AA74" s="13" t="str">
        <f>IF(M74&lt;&gt;"", -STANDARDIZE(M74, EDGEPats!F$2, EDGEPats!F$3), "")</f>
        <v/>
      </c>
      <c r="AB74" s="13" t="str">
        <f>IF(N74&lt;&gt;"", -STANDARDIZE(N74, EDGEPats!G$2, EDGEPats!G$3), "")</f>
        <v/>
      </c>
      <c r="AC74" s="13" t="str">
        <f>IF(O74&lt;&gt;"", -STANDARDIZE(O74, EDGEPats!H$2, EDGEPats!H$3), "")</f>
        <v/>
      </c>
      <c r="AD74" s="13" t="str">
        <f>IF(P74&lt;&gt;"", STANDARDIZE(P74, EDGEPats!I$2, EDGEPats!I$3), "")</f>
        <v/>
      </c>
      <c r="AE74" s="13" t="str">
        <f>IF(Q74&lt;&gt;"", STANDARDIZE(Q74, EDGEPats!J$2, EDGEPats!J$3), "")</f>
        <v/>
      </c>
      <c r="AF74" s="13" t="str">
        <f>IF(R74&lt;&gt;"", -STANDARDIZE(R74, EDGEPats!K$2, EDGEPats!K$3), "")</f>
        <v/>
      </c>
      <c r="AG74" s="13" t="str">
        <f>IF(S74&lt;&gt;"", -STANDARDIZE(S74, EDGEPats!L$2, EDGEPats!L$3), "")</f>
        <v/>
      </c>
    </row>
    <row r="75">
      <c r="A75" s="1" t="s">
        <v>972</v>
      </c>
      <c r="B75" s="1" t="s">
        <v>973</v>
      </c>
      <c r="C75" s="1" t="s">
        <v>860</v>
      </c>
      <c r="D75" s="1" t="s">
        <v>740</v>
      </c>
      <c r="E75" s="1" t="s">
        <v>960</v>
      </c>
      <c r="F75" s="1">
        <v>9999.0</v>
      </c>
      <c r="H75" s="1">
        <v>74.0</v>
      </c>
      <c r="I75" s="1">
        <v>240.0</v>
      </c>
      <c r="T75" s="3">
        <f t="shared" si="1"/>
        <v>-4.180733839</v>
      </c>
      <c r="U75" s="3">
        <f t="shared" si="3"/>
        <v>0</v>
      </c>
      <c r="V75" s="13">
        <f>IF(H75&lt;&gt;"", STANDARDIZE(H75, EDGEPats!A$2, EDGEPats!A$3), "")</f>
        <v>-1.62295082</v>
      </c>
      <c r="W75" s="13">
        <f>IF(I75&lt;&gt;"", STANDARDIZE(I75, EDGEPats!B$2, EDGEPats!B$3), "")</f>
        <v>-2.557783019</v>
      </c>
      <c r="X75" s="13" t="str">
        <f>IF(J75&lt;&gt;"", STANDARDIZE(J75, EDGEPats!C$2, EDGEPats!C$3), "")</f>
        <v/>
      </c>
      <c r="Y75" s="13" t="str">
        <f>IF(K75&lt;&gt;"", STANDARDIZE(K75, EDGEPats!D$2, EDGEPats!D$3), "")</f>
        <v/>
      </c>
      <c r="Z75" s="13" t="str">
        <f>IF(L75&lt;&gt;"", STANDARDIZE(L75, EDGEPats!E$2, EDGEPats!E$3), "")</f>
        <v/>
      </c>
      <c r="AA75" s="13" t="str">
        <f>IF(M75&lt;&gt;"", -STANDARDIZE(M75, EDGEPats!F$2, EDGEPats!F$3), "")</f>
        <v/>
      </c>
      <c r="AB75" s="13" t="str">
        <f>IF(N75&lt;&gt;"", -STANDARDIZE(N75, EDGEPats!G$2, EDGEPats!G$3), "")</f>
        <v/>
      </c>
      <c r="AC75" s="13" t="str">
        <f>IF(O75&lt;&gt;"", -STANDARDIZE(O75, EDGEPats!H$2, EDGEPats!H$3), "")</f>
        <v/>
      </c>
      <c r="AD75" s="13" t="str">
        <f>IF(P75&lt;&gt;"", STANDARDIZE(P75, EDGEPats!I$2, EDGEPats!I$3), "")</f>
        <v/>
      </c>
      <c r="AE75" s="13" t="str">
        <f>IF(Q75&lt;&gt;"", STANDARDIZE(Q75, EDGEPats!J$2, EDGEPats!J$3), "")</f>
        <v/>
      </c>
      <c r="AF75" s="13" t="str">
        <f>IF(R75&lt;&gt;"", -STANDARDIZE(R75, EDGEPats!K$2, EDGEPats!K$3), "")</f>
        <v/>
      </c>
      <c r="AG75" s="13" t="str">
        <f>IF(S75&lt;&gt;"", -STANDARDIZE(S75, EDGEPats!L$2, EDGEPats!L$3), "")</f>
        <v/>
      </c>
    </row>
    <row r="76">
      <c r="A76" s="1" t="s">
        <v>974</v>
      </c>
      <c r="B76" s="1" t="s">
        <v>975</v>
      </c>
      <c r="C76" s="1" t="s">
        <v>740</v>
      </c>
      <c r="D76" s="1" t="s">
        <v>739</v>
      </c>
      <c r="E76" s="1" t="s">
        <v>976</v>
      </c>
      <c r="F76" s="1">
        <v>9999.0</v>
      </c>
      <c r="H76" s="1">
        <v>77.125</v>
      </c>
      <c r="I76" s="1">
        <v>264.0</v>
      </c>
      <c r="J76" s="1">
        <v>34.75</v>
      </c>
      <c r="K76" s="1">
        <v>9.625</v>
      </c>
      <c r="L76" s="1">
        <v>23.0</v>
      </c>
      <c r="M76" s="1">
        <v>1.76</v>
      </c>
      <c r="N76" s="1">
        <v>2.87</v>
      </c>
      <c r="O76" s="1">
        <v>4.96</v>
      </c>
      <c r="P76" s="1">
        <v>30.5</v>
      </c>
      <c r="Q76" s="1">
        <v>112.0</v>
      </c>
      <c r="R76" s="1">
        <v>4.66</v>
      </c>
      <c r="S76" s="1">
        <v>7.43</v>
      </c>
      <c r="T76" s="3">
        <f t="shared" si="1"/>
        <v>-11.15593256</v>
      </c>
      <c r="U76" s="3">
        <f t="shared" si="3"/>
        <v>-9.014315314</v>
      </c>
      <c r="V76" s="13">
        <f>IF(H76&lt;&gt;"", STANDARDIZE(H76, EDGEPats!A$2, EDGEPats!A$3), "")</f>
        <v>0.9385245902</v>
      </c>
      <c r="W76" s="13">
        <f>IF(I76&lt;&gt;"", STANDARDIZE(I76, EDGEPats!B$2, EDGEPats!B$3), "")</f>
        <v>0.2724056604</v>
      </c>
      <c r="X76" s="13">
        <f>IF(J76&lt;&gt;"", STANDARDIZE(J76, EDGEPats!C$2, EDGEPats!C$3), "")</f>
        <v>0.9312977099</v>
      </c>
      <c r="Y76" s="13">
        <f>IF(K76&lt;&gt;"", STANDARDIZE(K76, EDGEPats!D$2, EDGEPats!D$3), "")</f>
        <v>-0.7702702703</v>
      </c>
      <c r="Z76" s="13">
        <f>IF(L76&lt;&gt;"", STANDARDIZE(L76, EDGEPats!E$2, EDGEPats!E$3), "")</f>
        <v>0.06142506143</v>
      </c>
      <c r="AA76" s="13">
        <f>IF(M76&lt;&gt;"", -STANDARDIZE(M76, EDGEPats!F$2, EDGEPats!F$3), "")</f>
        <v>-2.2</v>
      </c>
      <c r="AB76" s="13">
        <f>IF(N76&lt;&gt;"", -STANDARDIZE(N76, EDGEPats!G$2, EDGEPats!G$3), "")</f>
        <v>-1.375</v>
      </c>
      <c r="AC76" s="13">
        <f>IF(O76&lt;&gt;"", -STANDARDIZE(O76, EDGEPats!H$2, EDGEPats!H$3), "")</f>
        <v>-1.8</v>
      </c>
      <c r="AD76" s="13">
        <f>IF(P76&lt;&gt;"", STANDARDIZE(P76, EDGEPats!I$2, EDGEPats!I$3), "")</f>
        <v>-1.957671958</v>
      </c>
      <c r="AE76" s="13">
        <f>IF(Q76&lt;&gt;"", STANDARDIZE(Q76, EDGEPats!J$2, EDGEPats!J$3), "")</f>
        <v>-1.445454545</v>
      </c>
      <c r="AF76" s="13">
        <f>IF(R76&lt;&gt;"", -STANDARDIZE(R76, EDGEPats!K$2, EDGEPats!K$3), "")</f>
        <v>-2.538461538</v>
      </c>
      <c r="AG76" s="13">
        <f>IF(S76&lt;&gt;"", -STANDARDIZE(S76, EDGEPats!L$2, EDGEPats!L$3), "")</f>
        <v>-1.272727273</v>
      </c>
    </row>
    <row r="77">
      <c r="A77" s="1" t="s">
        <v>977</v>
      </c>
      <c r="B77" s="1" t="s">
        <v>978</v>
      </c>
      <c r="C77" s="1" t="s">
        <v>740</v>
      </c>
      <c r="D77" s="1" t="s">
        <v>860</v>
      </c>
      <c r="E77" s="1" t="s">
        <v>485</v>
      </c>
      <c r="F77" s="1">
        <v>9999.0</v>
      </c>
      <c r="H77" s="1">
        <v>74.625</v>
      </c>
      <c r="I77" s="1">
        <v>215.0</v>
      </c>
      <c r="J77" s="1">
        <v>33.875</v>
      </c>
      <c r="K77" s="1">
        <v>9.375</v>
      </c>
      <c r="L77" s="1">
        <v>4.0</v>
      </c>
      <c r="M77" s="1">
        <v>1.81</v>
      </c>
      <c r="N77" s="1">
        <v>2.87</v>
      </c>
      <c r="O77" s="1">
        <v>5.1</v>
      </c>
      <c r="P77" s="1">
        <v>30.5</v>
      </c>
      <c r="Q77" s="1">
        <v>115.0</v>
      </c>
      <c r="R77" s="1">
        <v>4.7</v>
      </c>
      <c r="S77" s="1">
        <v>8.12</v>
      </c>
      <c r="T77" s="3">
        <f t="shared" si="1"/>
        <v>-30.15757181</v>
      </c>
      <c r="U77" s="3">
        <f t="shared" si="3"/>
        <v>-13.17655308</v>
      </c>
      <c r="V77" s="13">
        <f>IF(H77&lt;&gt;"", STANDARDIZE(H77, EDGEPats!A$2, EDGEPats!A$3), "")</f>
        <v>-1.110655738</v>
      </c>
      <c r="W77" s="13">
        <f>IF(I77&lt;&gt;"", STANDARDIZE(I77, EDGEPats!B$2, EDGEPats!B$3), "")</f>
        <v>-5.505896226</v>
      </c>
      <c r="X77" s="13">
        <f>IF(J77&lt;&gt;"", STANDARDIZE(J77, EDGEPats!C$2, EDGEPats!C$3), "")</f>
        <v>0.2633587786</v>
      </c>
      <c r="Y77" s="13">
        <f>IF(K77&lt;&gt;"", STANDARDIZE(K77, EDGEPats!D$2, EDGEPats!D$3), "")</f>
        <v>-1.445945946</v>
      </c>
      <c r="Z77" s="13">
        <f>IF(L77&lt;&gt;"", STANDARDIZE(L77, EDGEPats!E$2, EDGEPats!E$3), "")</f>
        <v>-4.606879607</v>
      </c>
      <c r="AA77" s="13">
        <f>IF(M77&lt;&gt;"", -STANDARDIZE(M77, EDGEPats!F$2, EDGEPats!F$3), "")</f>
        <v>-3.2</v>
      </c>
      <c r="AB77" s="13">
        <f>IF(N77&lt;&gt;"", -STANDARDIZE(N77, EDGEPats!G$2, EDGEPats!G$3), "")</f>
        <v>-1.375</v>
      </c>
      <c r="AC77" s="13">
        <f>IF(O77&lt;&gt;"", -STANDARDIZE(O77, EDGEPats!H$2, EDGEPats!H$3), "")</f>
        <v>-3.2</v>
      </c>
      <c r="AD77" s="13">
        <f>IF(P77&lt;&gt;"", STANDARDIZE(P77, EDGEPats!I$2, EDGEPats!I$3), "")</f>
        <v>-1.957671958</v>
      </c>
      <c r="AE77" s="13">
        <f>IF(Q77&lt;&gt;"", STANDARDIZE(Q77, EDGEPats!J$2, EDGEPats!J$3), "")</f>
        <v>-0.7636363636</v>
      </c>
      <c r="AF77" s="13">
        <f>IF(R77&lt;&gt;"", -STANDARDIZE(R77, EDGEPats!K$2, EDGEPats!K$3), "")</f>
        <v>-2.846153846</v>
      </c>
      <c r="AG77" s="13">
        <f>IF(S77&lt;&gt;"", -STANDARDIZE(S77, EDGEPats!L$2, EDGEPats!L$3), "")</f>
        <v>-4.409090909</v>
      </c>
    </row>
  </sheetData>
  <conditionalFormatting sqref="H1 I1">
    <cfRule type="colorScale" priority="1">
      <colorScale>
        <cfvo type="min"/>
        <cfvo type="formula" val="77.34"/>
        <cfvo type="max"/>
        <color rgb="FFE67C73"/>
        <color rgb="FFFFFFFF"/>
        <color rgb="FF57BB8A"/>
      </colorScale>
    </cfRule>
  </conditionalFormatting>
  <conditionalFormatting sqref="I1 J1">
    <cfRule type="colorScale" priority="2">
      <colorScale>
        <cfvo type="min"/>
        <cfvo type="formula" val="316.71"/>
        <cfvo type="max"/>
        <color rgb="FFE67C73"/>
        <color rgb="FFFFFFFF"/>
        <color rgb="FF57BB8A"/>
      </colorScale>
    </cfRule>
  </conditionalFormatting>
  <conditionalFormatting sqref="O1 P1">
    <cfRule type="colorScale" priority="3">
      <colorScale>
        <cfvo type="min"/>
        <cfvo type="formula" val="5.25"/>
        <cfvo type="max"/>
        <color rgb="FF57BB8A"/>
        <color rgb="FFFFFFFF"/>
        <color rgb="FFE67C73"/>
      </colorScale>
    </cfRule>
  </conditionalFormatting>
  <conditionalFormatting sqref="N1 O1">
    <cfRule type="colorScale" priority="4">
      <colorScale>
        <cfvo type="min"/>
        <cfvo type="formula" val="3.01"/>
        <cfvo type="max"/>
        <color rgb="FF57BB8A"/>
        <color rgb="FFFFFFFF"/>
        <color rgb="FFE67C73"/>
      </colorScale>
    </cfRule>
  </conditionalFormatting>
  <conditionalFormatting sqref="M1 N1">
    <cfRule type="colorScale" priority="5">
      <colorScale>
        <cfvo type="min"/>
        <cfvo type="formula" val="1.83"/>
        <cfvo type="max"/>
        <color rgb="FF57BB8A"/>
        <color rgb="FFFFFFFF"/>
        <color rgb="FFE67C73"/>
      </colorScale>
    </cfRule>
  </conditionalFormatting>
  <conditionalFormatting sqref="S1">
    <cfRule type="colorScale" priority="6">
      <colorScale>
        <cfvo type="min"/>
        <cfvo type="formula" val="7.85"/>
        <cfvo type="max"/>
        <color rgb="FF57BB8A"/>
        <color rgb="FFFFFFFF"/>
        <color rgb="FFE67C73"/>
      </colorScale>
    </cfRule>
  </conditionalFormatting>
  <conditionalFormatting sqref="R1 S1">
    <cfRule type="colorScale" priority="7">
      <colorScale>
        <cfvo type="min"/>
        <cfvo type="formula" val="4.75"/>
        <cfvo type="max"/>
        <color rgb="FF57BB8A"/>
        <color rgb="FFFFFFFF"/>
        <color rgb="FFE67C73"/>
      </colorScale>
    </cfRule>
  </conditionalFormatting>
  <conditionalFormatting sqref="P1 Q1">
    <cfRule type="colorScale" priority="8">
      <colorScale>
        <cfvo type="min"/>
        <cfvo type="formula" val="29.88"/>
        <cfvo type="max"/>
        <color rgb="FFE67C73"/>
        <color rgb="FFFFFFFF"/>
        <color rgb="FF57BB8A"/>
      </colorScale>
    </cfRule>
  </conditionalFormatting>
  <conditionalFormatting sqref="Q1 R1">
    <cfRule type="colorScale" priority="9">
      <colorScale>
        <cfvo type="min"/>
        <cfvo type="formula" val="103.38"/>
        <cfvo type="max"/>
        <color rgb="FFE67C73"/>
        <color rgb="FFFFFFFF"/>
        <color rgb="FF57BB8A"/>
      </colorScale>
    </cfRule>
  </conditionalFormatting>
  <conditionalFormatting sqref="L1 M1">
    <cfRule type="colorScale" priority="10">
      <colorScale>
        <cfvo type="min"/>
        <cfvo type="formula" val="26.4"/>
        <cfvo type="max"/>
        <color rgb="FFE67C73"/>
        <color rgb="FFFFFFFF"/>
        <color rgb="FF57BB8A"/>
      </colorScale>
    </cfRule>
  </conditionalFormatting>
  <conditionalFormatting sqref="J1 K1">
    <cfRule type="colorScale" priority="11">
      <colorScale>
        <cfvo type="min"/>
        <cfvo type="formula" val="33.71"/>
        <cfvo type="max"/>
        <color rgb="FFE67C73"/>
        <color rgb="FFFFFFFF"/>
        <color rgb="FF57BB8A"/>
      </colorScale>
    </cfRule>
  </conditionalFormatting>
  <conditionalFormatting sqref="K1 L1">
    <cfRule type="colorScale" priority="12">
      <colorScale>
        <cfvo type="min"/>
        <cfvo type="formula" val="9.73"/>
        <cfvo type="max"/>
        <color rgb="FFE67C73"/>
        <color rgb="FFFFFFFF"/>
        <color rgb="FF57BB8A"/>
      </colorScale>
    </cfRule>
  </conditionalFormatting>
  <conditionalFormatting sqref="H1:H77">
    <cfRule type="colorScale" priority="13">
      <colorScale>
        <cfvo type="min"/>
        <cfvo type="formula" val="75.98"/>
        <cfvo type="max"/>
        <color rgb="FFE67C73"/>
        <color rgb="FFFFFFFF"/>
        <color rgb="FF57BB8A"/>
      </colorScale>
    </cfRule>
  </conditionalFormatting>
  <conditionalFormatting sqref="I1:I77">
    <cfRule type="colorScale" priority="14">
      <colorScale>
        <cfvo type="min"/>
        <cfvo type="formula" val="261.69"/>
        <cfvo type="max"/>
        <color rgb="FFE67C73"/>
        <color rgb="FFFFFFFF"/>
        <color rgb="FF57BB8A"/>
      </colorScale>
    </cfRule>
  </conditionalFormatting>
  <conditionalFormatting sqref="J1:J77">
    <cfRule type="colorScale" priority="15">
      <colorScale>
        <cfvo type="min"/>
        <cfvo type="formula" val="33.53"/>
        <cfvo type="max"/>
        <color rgb="FFE67C73"/>
        <color rgb="FFFFFFFF"/>
        <color rgb="FF57BB8A"/>
      </colorScale>
    </cfRule>
  </conditionalFormatting>
  <conditionalFormatting sqref="K1:K77">
    <cfRule type="colorScale" priority="16">
      <colorScale>
        <cfvo type="min"/>
        <cfvo type="formula" val="9.91"/>
        <cfvo type="max"/>
        <color rgb="FFE67C73"/>
        <color rgb="FFFFFFFF"/>
        <color rgb="FF57BB8A"/>
      </colorScale>
    </cfRule>
  </conditionalFormatting>
  <conditionalFormatting sqref="L1:L77">
    <cfRule type="colorScale" priority="17">
      <colorScale>
        <cfvo type="min"/>
        <cfvo type="formula" val="22.75"/>
        <cfvo type="max"/>
        <color rgb="FFE67C73"/>
        <color rgb="FFFFFFFF"/>
        <color rgb="FF57BB8A"/>
      </colorScale>
    </cfRule>
  </conditionalFormatting>
  <conditionalFormatting sqref="M1:M77">
    <cfRule type="colorScale" priority="18">
      <colorScale>
        <cfvo type="min"/>
        <cfvo type="formula" val="1.65"/>
        <cfvo type="max"/>
        <color rgb="FF57BB8A"/>
        <color rgb="FFFFFFFF"/>
        <color rgb="FFE67C73"/>
      </colorScale>
    </cfRule>
  </conditionalFormatting>
  <conditionalFormatting sqref="N1:N77">
    <cfRule type="colorScale" priority="19">
      <colorScale>
        <cfvo type="min"/>
        <cfvo type="formula" val="2.76"/>
        <cfvo type="max"/>
        <color rgb="FF57BB8A"/>
        <color rgb="FFFFFFFF"/>
        <color rgb="FFE67C73"/>
      </colorScale>
    </cfRule>
  </conditionalFormatting>
  <conditionalFormatting sqref="O1:O77">
    <cfRule type="colorScale" priority="20">
      <colorScale>
        <cfvo type="min"/>
        <cfvo type="formula" val="4.78"/>
        <cfvo type="max"/>
        <color rgb="FF57BB8A"/>
        <color rgb="FFFFFFFF"/>
        <color rgb="FFE67C73"/>
      </colorScale>
    </cfRule>
  </conditionalFormatting>
  <conditionalFormatting sqref="P1:P77">
    <cfRule type="colorScale" priority="21">
      <colorScale>
        <cfvo type="min"/>
        <cfvo type="formula" val="34.2"/>
        <cfvo type="max"/>
        <color rgb="FFE67C73"/>
        <color rgb="FFFFFFFF"/>
        <color rgb="FF57BB8A"/>
      </colorScale>
    </cfRule>
  </conditionalFormatting>
  <conditionalFormatting sqref="Q1:Q77">
    <cfRule type="colorScale" priority="22">
      <colorScale>
        <cfvo type="min"/>
        <cfvo type="formula" val="118.36"/>
        <cfvo type="max"/>
        <color rgb="FFE67C73"/>
        <color rgb="FFFFFFFF"/>
        <color rgb="FF57BB8A"/>
      </colorScale>
    </cfRule>
  </conditionalFormatting>
  <conditionalFormatting sqref="R1:R77">
    <cfRule type="colorScale" priority="23">
      <colorScale>
        <cfvo type="min"/>
        <cfvo type="formula" val="4.33"/>
        <cfvo type="max"/>
        <color rgb="FF57BB8A"/>
        <color rgb="FFFFFFFF"/>
        <color rgb="FFE67C73"/>
      </colorScale>
    </cfRule>
  </conditionalFormatting>
  <conditionalFormatting sqref="S1:S77">
    <cfRule type="colorScale" priority="24">
      <colorScale>
        <cfvo type="min"/>
        <cfvo type="formula" val="7.15"/>
        <cfvo type="max"/>
        <color rgb="FF57BB8A"/>
        <color rgb="FFFFFFFF"/>
        <color rgb="FFE67C73"/>
      </colorScale>
    </cfRule>
  </conditionalFormatting>
  <conditionalFormatting sqref="T1:T77">
    <cfRule type="colorScale" priority="2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:U77">
    <cfRule type="colorScale" priority="2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75.98</v>
      </c>
      <c r="B2" s="1">
        <v>261.69</v>
      </c>
      <c r="C2" s="1">
        <v>33.53</v>
      </c>
      <c r="D2" s="1">
        <v>9.91</v>
      </c>
      <c r="E2" s="1">
        <v>22.75</v>
      </c>
      <c r="F2" s="1">
        <v>1.65</v>
      </c>
      <c r="G2" s="1">
        <v>2.76</v>
      </c>
      <c r="H2" s="1">
        <v>4.78</v>
      </c>
      <c r="I2" s="1">
        <v>34.2</v>
      </c>
      <c r="J2" s="1">
        <v>118.36</v>
      </c>
      <c r="K2" s="1">
        <v>4.33</v>
      </c>
      <c r="L2" s="1">
        <v>7.15</v>
      </c>
    </row>
    <row r="3">
      <c r="A3" s="1">
        <v>1.22</v>
      </c>
      <c r="B3" s="1">
        <v>8.48</v>
      </c>
      <c r="C3" s="1">
        <v>1.31</v>
      </c>
      <c r="D3" s="1">
        <v>0.37</v>
      </c>
      <c r="E3" s="1">
        <v>4.07</v>
      </c>
      <c r="F3" s="1">
        <v>0.05</v>
      </c>
      <c r="G3" s="1">
        <v>0.08</v>
      </c>
      <c r="H3" s="1">
        <v>0.1</v>
      </c>
      <c r="I3" s="1">
        <v>1.89</v>
      </c>
      <c r="J3" s="1">
        <v>4.4</v>
      </c>
      <c r="K3" s="1">
        <v>0.13</v>
      </c>
      <c r="L3" s="1">
        <v>0.22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18.14"/>
    <col customWidth="1" min="3" max="3" width="7.86"/>
    <col customWidth="1" min="4" max="4" width="10.86"/>
    <col customWidth="1" min="5" max="5" width="19.43"/>
    <col customWidth="1" min="6" max="6" width="5.57"/>
    <col customWidth="1" min="7" max="7" width="10.71"/>
    <col customWidth="1" min="8" max="11" width="7.0"/>
    <col customWidth="1" min="12" max="12" width="6.57"/>
    <col customWidth="1" min="13" max="14" width="7.71"/>
    <col customWidth="1" min="15" max="15" width="7.57"/>
    <col customWidth="1" min="16" max="16" width="4.86"/>
    <col customWidth="1" min="17" max="17" width="6.29"/>
    <col customWidth="1" min="18" max="33" width="7.0"/>
  </cols>
  <sheetData>
    <row r="1">
      <c r="A1" s="5" t="s">
        <v>0</v>
      </c>
      <c r="B1" s="5" t="s">
        <v>1</v>
      </c>
      <c r="C1" s="5" t="s">
        <v>2</v>
      </c>
      <c r="D1" s="12" t="s">
        <v>609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104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3" t="s">
        <v>105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106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</row>
    <row r="2">
      <c r="A2" s="1" t="s">
        <v>979</v>
      </c>
      <c r="B2" s="1" t="s">
        <v>980</v>
      </c>
      <c r="C2" s="1" t="s">
        <v>860</v>
      </c>
      <c r="D2" s="1" t="s">
        <v>865</v>
      </c>
      <c r="E2" s="1" t="s">
        <v>437</v>
      </c>
      <c r="F2" s="1">
        <v>8.0</v>
      </c>
      <c r="G2" s="1">
        <v>1.0</v>
      </c>
      <c r="H2" s="1">
        <v>75.125</v>
      </c>
      <c r="I2" s="1">
        <v>246.0</v>
      </c>
      <c r="J2" s="1">
        <v>31.5</v>
      </c>
      <c r="K2" s="1">
        <v>11.0</v>
      </c>
      <c r="L2" s="1">
        <v>19.0</v>
      </c>
      <c r="M2" s="1">
        <v>1.59</v>
      </c>
      <c r="N2" s="1">
        <v>2.58</v>
      </c>
      <c r="O2" s="1">
        <v>4.36</v>
      </c>
      <c r="P2" s="1">
        <v>34.0</v>
      </c>
      <c r="Q2" s="1">
        <v>126.0</v>
      </c>
      <c r="R2" s="1">
        <v>4.4</v>
      </c>
      <c r="S2" s="1">
        <v>6.96</v>
      </c>
      <c r="T2" s="3">
        <f t="shared" ref="T2:T95" si="1">sum(V2:AG2)</f>
        <v>9.39251094</v>
      </c>
      <c r="U2" s="3">
        <f t="shared" ref="U2:U95" si="2">sum(V2,W2,Z2,AC2)</f>
        <v>2.619543566</v>
      </c>
      <c r="V2" s="3">
        <f>IF(H2&lt;&gt;"", STANDARDIZE(H2, LBPats!A$2, LBPats!A$3), "")</f>
        <v>0.9586466165</v>
      </c>
      <c r="W2" s="3">
        <f>IF(I2&lt;&gt;"", STANDARDIZE(I2, LBPats!B$2, LBPats!B$3), "")</f>
        <v>0.1242236025</v>
      </c>
      <c r="X2" s="3">
        <f>IF(J2&lt;&gt;"", STANDARDIZE(J2, LBPats!C$2, LBPats!C$3), "")</f>
        <v>-1.01754386</v>
      </c>
      <c r="Y2" s="3">
        <f>IF(K2&lt;&gt;"", STANDARDIZE(K2, LBPats!D$2, LBPats!D$3), "")</f>
        <v>3.702702703</v>
      </c>
      <c r="Z2" s="3">
        <f>IF(L2&lt;&gt;"", STANDARDIZE(L2, LBPats!E$2, LBPats!E$3), "")</f>
        <v>-0.6633266533</v>
      </c>
      <c r="AA2" s="3">
        <f>IF(M2&lt;&gt;"", -STANDARDIZE(M2, LBPats!F$2, LBPats!F$3), "")</f>
        <v>0.6666666667</v>
      </c>
      <c r="AB2" s="3">
        <f>IF(N2&lt;&gt;"", -STANDARDIZE(N2, LBPats!G$2, LBPats!G$3), "")</f>
        <v>1.333333333</v>
      </c>
      <c r="AC2" s="3">
        <f>IF(O2&lt;&gt;"", -STANDARDIZE(O2, LBPats!H$2, LBPats!H$3), "")</f>
        <v>2.2</v>
      </c>
      <c r="AD2" s="3">
        <f>IF(P2&lt;&gt;"", STANDARDIZE(P2, LBPats!I$2, LBPats!I$3), "")</f>
        <v>0.1208226221</v>
      </c>
      <c r="AE2" s="3">
        <f>IF(Q2&lt;&gt;"", STANDARDIZE(Q2, LBPats!J$2, LBPats!J$3), "")</f>
        <v>1.168224299</v>
      </c>
      <c r="AF2" s="3">
        <f>IF(R2&lt;&gt;"", -STANDARDIZE(R2, LBPats!K$2, LBPats!K$3), "")</f>
        <v>-0.4117647059</v>
      </c>
      <c r="AG2" s="3">
        <f>IF(S2&lt;&gt;"", -STANDARDIZE(S2, LBPats!L$2, LBPats!L$3), "")</f>
        <v>1.210526316</v>
      </c>
    </row>
    <row r="3">
      <c r="A3" s="1" t="s">
        <v>981</v>
      </c>
      <c r="B3" s="1" t="s">
        <v>982</v>
      </c>
      <c r="C3" s="1" t="s">
        <v>860</v>
      </c>
      <c r="D3" s="1" t="s">
        <v>983</v>
      </c>
      <c r="E3" s="1" t="s">
        <v>63</v>
      </c>
      <c r="F3" s="1">
        <v>17.0</v>
      </c>
      <c r="G3" s="1">
        <v>1.0</v>
      </c>
      <c r="H3" s="1">
        <v>73.5</v>
      </c>
      <c r="I3" s="1">
        <v>221.0</v>
      </c>
      <c r="J3" s="1">
        <v>33.0</v>
      </c>
      <c r="K3" s="1">
        <v>8.875</v>
      </c>
      <c r="P3" s="1">
        <v>36.5</v>
      </c>
      <c r="Q3" s="1">
        <v>124.0</v>
      </c>
      <c r="R3" s="1">
        <v>4.15</v>
      </c>
      <c r="T3" s="3">
        <f t="shared" si="1"/>
        <v>-0.8496579184</v>
      </c>
      <c r="U3" s="3">
        <f t="shared" si="2"/>
        <v>-1.864262105</v>
      </c>
      <c r="V3" s="3">
        <f>IF(H3&lt;&gt;"", STANDARDIZE(H3, LBPats!A$2, LBPats!A$3), "")</f>
        <v>-0.2631578947</v>
      </c>
      <c r="W3" s="3">
        <f>IF(I3&lt;&gt;"", STANDARDIZE(I3, LBPats!B$2, LBPats!B$3), "")</f>
        <v>-1.60110421</v>
      </c>
      <c r="X3" s="3">
        <f>IF(J3&lt;&gt;"", STANDARDIZE(J3, LBPats!C$2, LBPats!C$3), "")</f>
        <v>0.298245614</v>
      </c>
      <c r="Y3" s="3">
        <f>IF(K3&lt;&gt;"", STANDARDIZE(K3, LBPats!D$2, LBPats!D$3), "")</f>
        <v>-2.040540541</v>
      </c>
      <c r="Z3" s="3" t="str">
        <f>IF(L3&lt;&gt;"", STANDARDIZE(L3, LBPats!E$2, LBPats!E$3), "")</f>
        <v/>
      </c>
      <c r="AA3" s="3" t="str">
        <f>IF(M3&lt;&gt;"", -STANDARDIZE(M3, LBPats!F$2, LBPats!F$3), "")</f>
        <v/>
      </c>
      <c r="AB3" s="3" t="str">
        <f>IF(N3&lt;&gt;"", -STANDARDIZE(N3, LBPats!G$2, LBPats!G$3), "")</f>
        <v/>
      </c>
      <c r="AC3" s="3" t="str">
        <f>IF(O3&lt;&gt;"", -STANDARDIZE(O3, LBPats!H$2, LBPats!H$3), "")</f>
        <v/>
      </c>
      <c r="AD3" s="3">
        <f>IF(P3&lt;&gt;"", STANDARDIZE(P3, LBPats!I$2, LBPats!I$3), "")</f>
        <v>0.763496144</v>
      </c>
      <c r="AE3" s="3">
        <f>IF(Q3&lt;&gt;"", STANDARDIZE(Q3, LBPats!J$2, LBPats!J$3), "")</f>
        <v>0.9345794393</v>
      </c>
      <c r="AF3" s="3">
        <f>IF(R3&lt;&gt;"", -STANDARDIZE(R3, LBPats!K$2, LBPats!K$3), "")</f>
        <v>1.058823529</v>
      </c>
      <c r="AG3" s="3" t="str">
        <f>IF(S3&lt;&gt;"", -STANDARDIZE(S3, LBPats!L$2, LBPats!L$3), "")</f>
        <v/>
      </c>
    </row>
    <row r="4">
      <c r="A4" s="1" t="s">
        <v>863</v>
      </c>
      <c r="B4" s="1" t="s">
        <v>864</v>
      </c>
      <c r="C4" s="1" t="s">
        <v>860</v>
      </c>
      <c r="D4" s="1" t="s">
        <v>865</v>
      </c>
      <c r="E4" s="1" t="s">
        <v>453</v>
      </c>
      <c r="F4" s="1">
        <v>20.0</v>
      </c>
      <c r="G4" s="1">
        <v>1.0</v>
      </c>
      <c r="H4" s="1">
        <v>74.25</v>
      </c>
      <c r="I4" s="1">
        <v>249.0</v>
      </c>
      <c r="J4" s="1">
        <v>34.5</v>
      </c>
      <c r="K4" s="1">
        <v>10.5</v>
      </c>
      <c r="L4" s="1">
        <v>26.0</v>
      </c>
      <c r="M4" s="1">
        <v>1.6</v>
      </c>
      <c r="N4" s="1">
        <v>2.7</v>
      </c>
      <c r="O4" s="1">
        <v>4.63</v>
      </c>
      <c r="P4" s="1">
        <v>30.0</v>
      </c>
      <c r="Q4" s="1">
        <v>127.0</v>
      </c>
      <c r="R4" s="1">
        <v>4.34</v>
      </c>
      <c r="S4" s="1">
        <v>7.27</v>
      </c>
      <c r="T4" s="3">
        <f t="shared" si="1"/>
        <v>6.134595772</v>
      </c>
      <c r="U4" s="3">
        <f t="shared" si="2"/>
        <v>1.771493778</v>
      </c>
      <c r="V4" s="3">
        <f>IF(H4&lt;&gt;"", STANDARDIZE(H4, LBPats!A$2, LBPats!A$3), "")</f>
        <v>0.3007518797</v>
      </c>
      <c r="W4" s="3">
        <f>IF(I4&lt;&gt;"", STANDARDIZE(I4, LBPats!B$2, LBPats!B$3), "")</f>
        <v>0.33126294</v>
      </c>
      <c r="X4" s="3">
        <f>IF(J4&lt;&gt;"", STANDARDIZE(J4, LBPats!C$2, LBPats!C$3), "")</f>
        <v>1.614035088</v>
      </c>
      <c r="Y4" s="3">
        <f>IF(K4&lt;&gt;"", STANDARDIZE(K4, LBPats!D$2, LBPats!D$3), "")</f>
        <v>2.351351351</v>
      </c>
      <c r="Z4" s="3">
        <f>IF(L4&lt;&gt;"", STANDARDIZE(L4, LBPats!E$2, LBPats!E$3), "")</f>
        <v>0.7394789579</v>
      </c>
      <c r="AA4" s="3">
        <f>IF(M4&lt;&gt;"", -STANDARDIZE(M4, LBPats!F$2, LBPats!F$3), "")</f>
        <v>0.5</v>
      </c>
      <c r="AB4" s="3">
        <f>IF(N4&lt;&gt;"", -STANDARDIZE(N4, LBPats!G$2, LBPats!G$3), "")</f>
        <v>0</v>
      </c>
      <c r="AC4" s="3">
        <f>IF(O4&lt;&gt;"", -STANDARDIZE(O4, LBPats!H$2, LBPats!H$3), "")</f>
        <v>0.4</v>
      </c>
      <c r="AD4" s="3">
        <f>IF(P4&lt;&gt;"", STANDARDIZE(P4, LBPats!I$2, LBPats!I$3), "")</f>
        <v>-0.9074550129</v>
      </c>
      <c r="AE4" s="3">
        <f>IF(Q4&lt;&gt;"", STANDARDIZE(Q4, LBPats!J$2, LBPats!J$3), "")</f>
        <v>1.285046729</v>
      </c>
      <c r="AF4" s="3">
        <f>IF(R4&lt;&gt;"", -STANDARDIZE(R4, LBPats!K$2, LBPats!K$3), "")</f>
        <v>-0.05882352941</v>
      </c>
      <c r="AG4" s="3">
        <f>IF(S4&lt;&gt;"", -STANDARDIZE(S4, LBPats!L$2, LBPats!L$3), "")</f>
        <v>-0.4210526316</v>
      </c>
    </row>
    <row r="5">
      <c r="A5" s="1" t="s">
        <v>866</v>
      </c>
      <c r="B5" s="1" t="s">
        <v>239</v>
      </c>
      <c r="C5" s="1" t="s">
        <v>860</v>
      </c>
      <c r="D5" s="1" t="s">
        <v>740</v>
      </c>
      <c r="E5" s="1" t="s">
        <v>79</v>
      </c>
      <c r="F5" s="1">
        <v>23.0</v>
      </c>
      <c r="G5" s="1">
        <v>1.0</v>
      </c>
      <c r="H5" s="1">
        <v>76.875</v>
      </c>
      <c r="I5" s="1">
        <v>259.0</v>
      </c>
      <c r="J5" s="1">
        <v>33.625</v>
      </c>
      <c r="K5" s="1">
        <v>9.375</v>
      </c>
      <c r="L5" s="1">
        <v>19.0</v>
      </c>
      <c r="M5" s="1">
        <v>1.63</v>
      </c>
      <c r="N5" s="1">
        <v>2.78</v>
      </c>
      <c r="O5" s="1">
        <v>4.66</v>
      </c>
      <c r="P5" s="1">
        <v>35.0</v>
      </c>
      <c r="Q5" s="1">
        <v>122.0</v>
      </c>
      <c r="R5" s="1">
        <v>4.36</v>
      </c>
      <c r="T5" s="3">
        <f t="shared" si="1"/>
        <v>3.003272674</v>
      </c>
      <c r="U5" s="3">
        <f t="shared" si="2"/>
        <v>2.832503502</v>
      </c>
      <c r="V5" s="3">
        <f>IF(H5&lt;&gt;"", STANDARDIZE(H5, LBPats!A$2, LBPats!A$3), "")</f>
        <v>2.27443609</v>
      </c>
      <c r="W5" s="3">
        <f>IF(I5&lt;&gt;"", STANDARDIZE(I5, LBPats!B$2, LBPats!B$3), "")</f>
        <v>1.021394065</v>
      </c>
      <c r="X5" s="3">
        <f>IF(J5&lt;&gt;"", STANDARDIZE(J5, LBPats!C$2, LBPats!C$3), "")</f>
        <v>0.8464912281</v>
      </c>
      <c r="Y5" s="3">
        <f>IF(K5&lt;&gt;"", STANDARDIZE(K5, LBPats!D$2, LBPats!D$3), "")</f>
        <v>-0.6891891892</v>
      </c>
      <c r="Z5" s="3">
        <f>IF(L5&lt;&gt;"", STANDARDIZE(L5, LBPats!E$2, LBPats!E$3), "")</f>
        <v>-0.6633266533</v>
      </c>
      <c r="AA5" s="3">
        <f>IF(M5&lt;&gt;"", -STANDARDIZE(M5, LBPats!F$2, LBPats!F$3), "")</f>
        <v>0</v>
      </c>
      <c r="AB5" s="3">
        <f>IF(N5&lt;&gt;"", -STANDARDIZE(N5, LBPats!G$2, LBPats!G$3), "")</f>
        <v>-0.8888888889</v>
      </c>
      <c r="AC5" s="3">
        <f>IF(O5&lt;&gt;"", -STANDARDIZE(O5, LBPats!H$2, LBPats!H$3), "")</f>
        <v>0.2</v>
      </c>
      <c r="AD5" s="3">
        <f>IF(P5&lt;&gt;"", STANDARDIZE(P5, LBPats!I$2, LBPats!I$3), "")</f>
        <v>0.3778920308</v>
      </c>
      <c r="AE5" s="3">
        <f>IF(Q5&lt;&gt;"", STANDARDIZE(Q5, LBPats!J$2, LBPats!J$3), "")</f>
        <v>0.7009345794</v>
      </c>
      <c r="AF5" s="3">
        <f>IF(R5&lt;&gt;"", -STANDARDIZE(R5, LBPats!K$2, LBPats!K$3), "")</f>
        <v>-0.1764705882</v>
      </c>
      <c r="AG5" s="3" t="str">
        <f>IF(S5&lt;&gt;"", -STANDARDIZE(S5, LBPats!L$2, LBPats!L$3), "")</f>
        <v/>
      </c>
    </row>
    <row r="6">
      <c r="A6" s="1" t="s">
        <v>984</v>
      </c>
      <c r="B6" s="1" t="s">
        <v>89</v>
      </c>
      <c r="C6" s="1" t="s">
        <v>865</v>
      </c>
      <c r="D6" s="1" t="s">
        <v>860</v>
      </c>
      <c r="E6" s="1" t="s">
        <v>162</v>
      </c>
      <c r="F6" s="1">
        <v>27.0</v>
      </c>
      <c r="G6" s="1">
        <v>1.0</v>
      </c>
      <c r="H6" s="1">
        <v>75.5</v>
      </c>
      <c r="I6" s="1">
        <v>234.0</v>
      </c>
      <c r="J6" s="1">
        <v>33.0</v>
      </c>
      <c r="K6" s="1">
        <v>9.5</v>
      </c>
      <c r="L6" s="1">
        <v>21.0</v>
      </c>
      <c r="M6" s="1">
        <v>1.53</v>
      </c>
      <c r="N6" s="1">
        <v>2.61</v>
      </c>
      <c r="O6" s="1">
        <v>4.48</v>
      </c>
      <c r="P6" s="1">
        <v>42.0</v>
      </c>
      <c r="Q6" s="1">
        <v>132.0</v>
      </c>
      <c r="T6" s="3">
        <f t="shared" si="1"/>
        <v>8.334240406</v>
      </c>
      <c r="U6" s="3">
        <f t="shared" si="2"/>
        <v>1.674142706</v>
      </c>
      <c r="V6" s="3">
        <f>IF(H6&lt;&gt;"", STANDARDIZE(H6, LBPats!A$2, LBPats!A$3), "")</f>
        <v>1.240601504</v>
      </c>
      <c r="W6" s="3">
        <f>IF(I6&lt;&gt;"", STANDARDIZE(I6, LBPats!B$2, LBPats!B$3), "")</f>
        <v>-0.7039337474</v>
      </c>
      <c r="X6" s="3">
        <f>IF(J6&lt;&gt;"", STANDARDIZE(J6, LBPats!C$2, LBPats!C$3), "")</f>
        <v>0.298245614</v>
      </c>
      <c r="Y6" s="3">
        <f>IF(K6&lt;&gt;"", STANDARDIZE(K6, LBPats!D$2, LBPats!D$3), "")</f>
        <v>-0.3513513514</v>
      </c>
      <c r="Z6" s="3">
        <f>IF(L6&lt;&gt;"", STANDARDIZE(L6, LBPats!E$2, LBPats!E$3), "")</f>
        <v>-0.2625250501</v>
      </c>
      <c r="AA6" s="3">
        <f>IF(M6&lt;&gt;"", -STANDARDIZE(M6, LBPats!F$2, LBPats!F$3), "")</f>
        <v>1.666666667</v>
      </c>
      <c r="AB6" s="3">
        <f>IF(N6&lt;&gt;"", -STANDARDIZE(N6, LBPats!G$2, LBPats!G$3), "")</f>
        <v>1</v>
      </c>
      <c r="AC6" s="3">
        <f>IF(O6&lt;&gt;"", -STANDARDIZE(O6, LBPats!H$2, LBPats!H$3), "")</f>
        <v>1.4</v>
      </c>
      <c r="AD6" s="3">
        <f>IF(P6&lt;&gt;"", STANDARDIZE(P6, LBPats!I$2, LBPats!I$3), "")</f>
        <v>2.177377892</v>
      </c>
      <c r="AE6" s="3">
        <f>IF(Q6&lt;&gt;"", STANDARDIZE(Q6, LBPats!J$2, LBPats!J$3), "")</f>
        <v>1.869158879</v>
      </c>
      <c r="AF6" s="3" t="str">
        <f>IF(R6&lt;&gt;"", -STANDARDIZE(R6, LBPats!K$2, LBPats!K$3), "")</f>
        <v/>
      </c>
      <c r="AG6" s="3" t="str">
        <f>IF(S6&lt;&gt;"", -STANDARDIZE(S6, LBPats!L$2, LBPats!L$3), "")</f>
        <v/>
      </c>
    </row>
    <row r="7">
      <c r="A7" s="1" t="s">
        <v>985</v>
      </c>
      <c r="B7" s="1" t="s">
        <v>986</v>
      </c>
      <c r="C7" s="1" t="s">
        <v>865</v>
      </c>
      <c r="D7" s="1" t="s">
        <v>860</v>
      </c>
      <c r="E7" s="1" t="s">
        <v>203</v>
      </c>
      <c r="F7" s="1">
        <v>37.0</v>
      </c>
      <c r="G7" s="4">
        <v>44198.0</v>
      </c>
      <c r="H7" s="1">
        <v>71.125</v>
      </c>
      <c r="I7" s="1">
        <v>237.0</v>
      </c>
      <c r="J7" s="1">
        <v>31.875</v>
      </c>
      <c r="K7" s="1">
        <v>10.375</v>
      </c>
      <c r="L7" s="1">
        <v>24.0</v>
      </c>
      <c r="M7" s="1">
        <v>1.71</v>
      </c>
      <c r="N7" s="1">
        <v>2.62</v>
      </c>
      <c r="O7" s="1">
        <v>4.6</v>
      </c>
      <c r="P7" s="1">
        <v>32.0</v>
      </c>
      <c r="Q7" s="1">
        <v>115.0</v>
      </c>
      <c r="R7" s="1">
        <v>4.5</v>
      </c>
      <c r="S7" s="1">
        <v>7.4</v>
      </c>
      <c r="T7" s="3">
        <f t="shared" si="1"/>
        <v>-3.342018441</v>
      </c>
      <c r="U7" s="3">
        <f t="shared" si="2"/>
        <v>-1.607089236</v>
      </c>
      <c r="V7" s="3">
        <f>IF(H7&lt;&gt;"", STANDARDIZE(H7, LBPats!A$2, LBPats!A$3), "")</f>
        <v>-2.04887218</v>
      </c>
      <c r="W7" s="3">
        <f>IF(I7&lt;&gt;"", STANDARDIZE(I7, LBPats!B$2, LBPats!B$3), "")</f>
        <v>-0.4968944099</v>
      </c>
      <c r="X7" s="3">
        <f>IF(J7&lt;&gt;"", STANDARDIZE(J7, LBPats!C$2, LBPats!C$3), "")</f>
        <v>-0.6885964912</v>
      </c>
      <c r="Y7" s="3">
        <f>IF(K7&lt;&gt;"", STANDARDIZE(K7, LBPats!D$2, LBPats!D$3), "")</f>
        <v>2.013513514</v>
      </c>
      <c r="Z7" s="3">
        <f>IF(L7&lt;&gt;"", STANDARDIZE(L7, LBPats!E$2, LBPats!E$3), "")</f>
        <v>0.3386773547</v>
      </c>
      <c r="AA7" s="3">
        <f>IF(M7&lt;&gt;"", -STANDARDIZE(M7, LBPats!F$2, LBPats!F$3), "")</f>
        <v>-1.333333333</v>
      </c>
      <c r="AB7" s="3">
        <f>IF(N7&lt;&gt;"", -STANDARDIZE(N7, LBPats!G$2, LBPats!G$3), "")</f>
        <v>0.8888888889</v>
      </c>
      <c r="AC7" s="3">
        <f>IF(O7&lt;&gt;"", -STANDARDIZE(O7, LBPats!H$2, LBPats!H$3), "")</f>
        <v>0.6</v>
      </c>
      <c r="AD7" s="3">
        <f>IF(P7&lt;&gt;"", STANDARDIZE(P7, LBPats!I$2, LBPats!I$3), "")</f>
        <v>-0.3933161954</v>
      </c>
      <c r="AE7" s="3">
        <f>IF(Q7&lt;&gt;"", STANDARDIZE(Q7, LBPats!J$2, LBPats!J$3), "")</f>
        <v>-0.1168224299</v>
      </c>
      <c r="AF7" s="3">
        <f>IF(R7&lt;&gt;"", -STANDARDIZE(R7, LBPats!K$2, LBPats!K$3), "")</f>
        <v>-1</v>
      </c>
      <c r="AG7" s="3">
        <f>IF(S7&lt;&gt;"", -STANDARDIZE(S7, LBPats!L$2, LBPats!L$3), "")</f>
        <v>-1.105263158</v>
      </c>
    </row>
    <row r="8">
      <c r="A8" s="1" t="s">
        <v>871</v>
      </c>
      <c r="B8" s="1" t="s">
        <v>872</v>
      </c>
      <c r="C8" s="1" t="s">
        <v>860</v>
      </c>
      <c r="D8" s="1" t="s">
        <v>740</v>
      </c>
      <c r="E8" s="1" t="s">
        <v>57</v>
      </c>
      <c r="F8" s="1">
        <v>39.0</v>
      </c>
      <c r="G8" s="4">
        <v>44198.0</v>
      </c>
      <c r="H8" s="1">
        <v>75.75</v>
      </c>
      <c r="I8" s="1">
        <v>256.0</v>
      </c>
      <c r="J8" s="1">
        <v>33.875</v>
      </c>
      <c r="K8" s="1">
        <v>9.375</v>
      </c>
      <c r="L8" s="1">
        <v>19.0</v>
      </c>
      <c r="M8" s="1">
        <v>1.58</v>
      </c>
      <c r="N8" s="1">
        <v>2.56</v>
      </c>
      <c r="O8" s="1">
        <v>4.63</v>
      </c>
      <c r="P8" s="1">
        <v>41.5</v>
      </c>
      <c r="Q8" s="1">
        <v>131.0</v>
      </c>
      <c r="T8" s="3">
        <f t="shared" si="1"/>
        <v>8.546268312</v>
      </c>
      <c r="U8" s="3">
        <f t="shared" si="2"/>
        <v>1.979599503</v>
      </c>
      <c r="V8" s="3">
        <f>IF(H8&lt;&gt;"", STANDARDIZE(H8, LBPats!A$2, LBPats!A$3), "")</f>
        <v>1.428571429</v>
      </c>
      <c r="W8" s="3">
        <f>IF(I8&lt;&gt;"", STANDARDIZE(I8, LBPats!B$2, LBPats!B$3), "")</f>
        <v>0.8143547274</v>
      </c>
      <c r="X8" s="3">
        <f>IF(J8&lt;&gt;"", STANDARDIZE(J8, LBPats!C$2, LBPats!C$3), "")</f>
        <v>1.065789474</v>
      </c>
      <c r="Y8" s="3">
        <f>IF(K8&lt;&gt;"", STANDARDIZE(K8, LBPats!D$2, LBPats!D$3), "")</f>
        <v>-0.6891891892</v>
      </c>
      <c r="Z8" s="3">
        <f>IF(L8&lt;&gt;"", STANDARDIZE(L8, LBPats!E$2, LBPats!E$3), "")</f>
        <v>-0.6633266533</v>
      </c>
      <c r="AA8" s="3">
        <f>IF(M8&lt;&gt;"", -STANDARDIZE(M8, LBPats!F$2, LBPats!F$3), "")</f>
        <v>0.8333333333</v>
      </c>
      <c r="AB8" s="3">
        <f>IF(N8&lt;&gt;"", -STANDARDIZE(N8, LBPats!G$2, LBPats!G$3), "")</f>
        <v>1.555555556</v>
      </c>
      <c r="AC8" s="3">
        <f>IF(O8&lt;&gt;"", -STANDARDIZE(O8, LBPats!H$2, LBPats!H$3), "")</f>
        <v>0.4</v>
      </c>
      <c r="AD8" s="3">
        <f>IF(P8&lt;&gt;"", STANDARDIZE(P8, LBPats!I$2, LBPats!I$3), "")</f>
        <v>2.048843188</v>
      </c>
      <c r="AE8" s="3">
        <f>IF(Q8&lt;&gt;"", STANDARDIZE(Q8, LBPats!J$2, LBPats!J$3), "")</f>
        <v>1.752336449</v>
      </c>
      <c r="AF8" s="3" t="str">
        <f>IF(R8&lt;&gt;"", -STANDARDIZE(R8, LBPats!K$2, LBPats!K$3), "")</f>
        <v/>
      </c>
      <c r="AG8" s="3" t="str">
        <f>IF(S8&lt;&gt;"", -STANDARDIZE(S8, LBPats!L$2, LBPats!L$3), "")</f>
        <v/>
      </c>
    </row>
    <row r="9">
      <c r="A9" s="1" t="s">
        <v>987</v>
      </c>
      <c r="B9" s="1" t="s">
        <v>258</v>
      </c>
      <c r="C9" s="1" t="s">
        <v>865</v>
      </c>
      <c r="D9" s="1" t="s">
        <v>860</v>
      </c>
      <c r="E9" s="1" t="s">
        <v>128</v>
      </c>
      <c r="F9" s="1">
        <v>55.0</v>
      </c>
      <c r="G9" s="1">
        <v>2.0</v>
      </c>
      <c r="H9" s="1">
        <v>74.125</v>
      </c>
      <c r="I9" s="1">
        <v>229.0</v>
      </c>
      <c r="J9" s="1">
        <v>30.25</v>
      </c>
      <c r="K9" s="1">
        <v>9.625</v>
      </c>
      <c r="L9" s="1">
        <v>25.0</v>
      </c>
      <c r="M9" s="1">
        <v>1.62</v>
      </c>
      <c r="N9" s="1">
        <v>2.68</v>
      </c>
      <c r="O9" s="1">
        <v>4.59</v>
      </c>
      <c r="P9" s="1">
        <v>31.5</v>
      </c>
      <c r="R9" s="1">
        <v>4.18</v>
      </c>
      <c r="S9" s="1">
        <v>7.04</v>
      </c>
      <c r="T9" s="3">
        <f t="shared" si="1"/>
        <v>-0.2251715563</v>
      </c>
      <c r="U9" s="3">
        <f t="shared" si="2"/>
        <v>0.3635124304</v>
      </c>
      <c r="V9" s="3">
        <f>IF(H9&lt;&gt;"", STANDARDIZE(H9, LBPats!A$2, LBPats!A$3), "")</f>
        <v>0.2067669173</v>
      </c>
      <c r="W9" s="3">
        <f>IF(I9&lt;&gt;"", STANDARDIZE(I9, LBPats!B$2, LBPats!B$3), "")</f>
        <v>-1.04899931</v>
      </c>
      <c r="X9" s="3">
        <f>IF(J9&lt;&gt;"", STANDARDIZE(J9, LBPats!C$2, LBPats!C$3), "")</f>
        <v>-2.114035088</v>
      </c>
      <c r="Y9" s="3">
        <f>IF(K9&lt;&gt;"", STANDARDIZE(K9, LBPats!D$2, LBPats!D$3), "")</f>
        <v>-0.01351351351</v>
      </c>
      <c r="Z9" s="3">
        <f>IF(L9&lt;&gt;"", STANDARDIZE(L9, LBPats!E$2, LBPats!E$3), "")</f>
        <v>0.5390781563</v>
      </c>
      <c r="AA9" s="3">
        <f>IF(M9&lt;&gt;"", -STANDARDIZE(M9, LBPats!F$2, LBPats!F$3), "")</f>
        <v>0.1666666667</v>
      </c>
      <c r="AB9" s="3">
        <f>IF(N9&lt;&gt;"", -STANDARDIZE(N9, LBPats!G$2, LBPats!G$3), "")</f>
        <v>0.2222222222</v>
      </c>
      <c r="AC9" s="3">
        <f>IF(O9&lt;&gt;"", -STANDARDIZE(O9, LBPats!H$2, LBPats!H$3), "")</f>
        <v>0.6666666667</v>
      </c>
      <c r="AD9" s="3">
        <f>IF(P9&lt;&gt;"", STANDARDIZE(P9, LBPats!I$2, LBPats!I$3), "")</f>
        <v>-0.5218508997</v>
      </c>
      <c r="AE9" s="3" t="str">
        <f>IF(Q9&lt;&gt;"", STANDARDIZE(Q9, LBPats!J$2, LBPats!J$3), "")</f>
        <v/>
      </c>
      <c r="AF9" s="3">
        <f>IF(R9&lt;&gt;"", -STANDARDIZE(R9, LBPats!K$2, LBPats!K$3), "")</f>
        <v>0.8823529412</v>
      </c>
      <c r="AG9" s="3">
        <f>IF(S9&lt;&gt;"", -STANDARDIZE(S9, LBPats!L$2, LBPats!L$3), "")</f>
        <v>0.7894736842</v>
      </c>
    </row>
    <row r="10">
      <c r="A10" s="1" t="s">
        <v>988</v>
      </c>
      <c r="B10" s="1" t="s">
        <v>989</v>
      </c>
      <c r="C10" s="1" t="s">
        <v>865</v>
      </c>
      <c r="D10" s="1" t="s">
        <v>860</v>
      </c>
      <c r="E10" s="1" t="s">
        <v>36</v>
      </c>
      <c r="F10" s="1">
        <v>71.0</v>
      </c>
      <c r="G10" s="4">
        <v>44230.0</v>
      </c>
      <c r="H10" s="1">
        <v>74.75</v>
      </c>
      <c r="I10" s="1">
        <v>245.0</v>
      </c>
      <c r="J10" s="1">
        <v>33.5</v>
      </c>
      <c r="K10" s="1">
        <v>10.0</v>
      </c>
      <c r="L10" s="1">
        <v>23.0</v>
      </c>
      <c r="M10" s="1">
        <v>1.56</v>
      </c>
      <c r="N10" s="1">
        <v>2.69</v>
      </c>
      <c r="O10" s="1">
        <v>4.56</v>
      </c>
      <c r="P10" s="1">
        <v>40.0</v>
      </c>
      <c r="Q10" s="1">
        <v>130.0</v>
      </c>
      <c r="R10" s="1">
        <v>4.22</v>
      </c>
      <c r="S10" s="1">
        <v>6.78</v>
      </c>
      <c r="T10" s="3">
        <f t="shared" si="1"/>
        <v>10.85517198</v>
      </c>
      <c r="U10" s="3">
        <f t="shared" si="2"/>
        <v>1.736845439</v>
      </c>
      <c r="V10" s="3">
        <f>IF(H10&lt;&gt;"", STANDARDIZE(H10, LBPats!A$2, LBPats!A$3), "")</f>
        <v>0.6766917293</v>
      </c>
      <c r="W10" s="3">
        <f>IF(I10&lt;&gt;"", STANDARDIZE(I10, LBPats!B$2, LBPats!B$3), "")</f>
        <v>0.05521048999</v>
      </c>
      <c r="X10" s="3">
        <f>IF(J10&lt;&gt;"", STANDARDIZE(J10, LBPats!C$2, LBPats!C$3), "")</f>
        <v>0.7368421053</v>
      </c>
      <c r="Y10" s="3">
        <f>IF(K10&lt;&gt;"", STANDARDIZE(K10, LBPats!D$2, LBPats!D$3), "")</f>
        <v>1</v>
      </c>
      <c r="Z10" s="3">
        <f>IF(L10&lt;&gt;"", STANDARDIZE(L10, LBPats!E$2, LBPats!E$3), "")</f>
        <v>0.1382765531</v>
      </c>
      <c r="AA10" s="3">
        <f>IF(M10&lt;&gt;"", -STANDARDIZE(M10, LBPats!F$2, LBPats!F$3), "")</f>
        <v>1.166666667</v>
      </c>
      <c r="AB10" s="3">
        <f>IF(N10&lt;&gt;"", -STANDARDIZE(N10, LBPats!G$2, LBPats!G$3), "")</f>
        <v>0.1111111111</v>
      </c>
      <c r="AC10" s="3">
        <f>IF(O10&lt;&gt;"", -STANDARDIZE(O10, LBPats!H$2, LBPats!H$3), "")</f>
        <v>0.8666666667</v>
      </c>
      <c r="AD10" s="3">
        <f>IF(P10&lt;&gt;"", STANDARDIZE(P10, LBPats!I$2, LBPats!I$3), "")</f>
        <v>1.663239075</v>
      </c>
      <c r="AE10" s="3">
        <f>IF(Q10&lt;&gt;"", STANDARDIZE(Q10, LBPats!J$2, LBPats!J$3), "")</f>
        <v>1.635514019</v>
      </c>
      <c r="AF10" s="3">
        <f>IF(R10&lt;&gt;"", -STANDARDIZE(R10, LBPats!K$2, LBPats!K$3), "")</f>
        <v>0.6470588235</v>
      </c>
      <c r="AG10" s="3">
        <f>IF(S10&lt;&gt;"", -STANDARDIZE(S10, LBPats!L$2, LBPats!L$3), "")</f>
        <v>2.157894737</v>
      </c>
    </row>
    <row r="11">
      <c r="A11" s="1" t="s">
        <v>990</v>
      </c>
      <c r="B11" s="1" t="s">
        <v>991</v>
      </c>
      <c r="C11" s="1" t="s">
        <v>860</v>
      </c>
      <c r="D11" s="1" t="s">
        <v>865</v>
      </c>
      <c r="E11" s="1" t="s">
        <v>210</v>
      </c>
      <c r="F11" s="1">
        <v>85.0</v>
      </c>
      <c r="G11" s="4">
        <v>44230.0</v>
      </c>
      <c r="H11" s="1">
        <v>75.25</v>
      </c>
      <c r="I11" s="1">
        <v>232.0</v>
      </c>
      <c r="J11" s="1">
        <v>32.75</v>
      </c>
      <c r="K11" s="1">
        <v>9.0</v>
      </c>
      <c r="T11" s="3">
        <f t="shared" si="1"/>
        <v>-1.413083728</v>
      </c>
      <c r="U11" s="3">
        <f t="shared" si="2"/>
        <v>0.2106716066</v>
      </c>
      <c r="V11" s="3">
        <f>IF(H11&lt;&gt;"", STANDARDIZE(H11, LBPats!A$2, LBPats!A$3), "")</f>
        <v>1.052631579</v>
      </c>
      <c r="W11" s="3">
        <f>IF(I11&lt;&gt;"", STANDARDIZE(I11, LBPats!B$2, LBPats!B$3), "")</f>
        <v>-0.8419599724</v>
      </c>
      <c r="X11" s="3">
        <f>IF(J11&lt;&gt;"", STANDARDIZE(J11, LBPats!C$2, LBPats!C$3), "")</f>
        <v>0.07894736842</v>
      </c>
      <c r="Y11" s="3">
        <f>IF(K11&lt;&gt;"", STANDARDIZE(K11, LBPats!D$2, LBPats!D$3), "")</f>
        <v>-1.702702703</v>
      </c>
      <c r="Z11" s="3" t="str">
        <f>IF(L11&lt;&gt;"", STANDARDIZE(L11, LBPats!E$2, LBPats!E$3), "")</f>
        <v/>
      </c>
      <c r="AA11" s="3" t="str">
        <f>IF(M11&lt;&gt;"", -STANDARDIZE(M11, LBPats!F$2, LBPats!F$3), "")</f>
        <v/>
      </c>
      <c r="AB11" s="3" t="str">
        <f>IF(N11&lt;&gt;"", -STANDARDIZE(N11, LBPats!G$2, LBPats!G$3), "")</f>
        <v/>
      </c>
      <c r="AC11" s="3" t="str">
        <f>IF(O11&lt;&gt;"", -STANDARDIZE(O11, LBPats!H$2, LBPats!H$3), "")</f>
        <v/>
      </c>
      <c r="AD11" s="3" t="str">
        <f>IF(P11&lt;&gt;"", STANDARDIZE(P11, LBPats!I$2, LBPats!I$3), "")</f>
        <v/>
      </c>
      <c r="AE11" s="3" t="str">
        <f>IF(Q11&lt;&gt;"", STANDARDIZE(Q11, LBPats!J$2, LBPats!J$3), "")</f>
        <v/>
      </c>
      <c r="AF11" s="3" t="str">
        <f>IF(R11&lt;&gt;"", -STANDARDIZE(R11, LBPats!K$2, LBPats!K$3), "")</f>
        <v/>
      </c>
      <c r="AG11" s="3" t="str">
        <f>IF(S11&lt;&gt;"", -STANDARDIZE(S11, LBPats!L$2, LBPats!L$3), "")</f>
        <v/>
      </c>
    </row>
    <row r="12">
      <c r="A12" s="1" t="s">
        <v>880</v>
      </c>
      <c r="B12" s="1" t="s">
        <v>881</v>
      </c>
      <c r="C12" s="1" t="s">
        <v>860</v>
      </c>
      <c r="D12" s="1" t="s">
        <v>740</v>
      </c>
      <c r="E12" s="1" t="s">
        <v>442</v>
      </c>
      <c r="F12" s="1">
        <v>86.0</v>
      </c>
      <c r="G12" s="1">
        <v>3.0</v>
      </c>
      <c r="H12" s="1">
        <v>74.625</v>
      </c>
      <c r="I12" s="1">
        <v>245.0</v>
      </c>
      <c r="J12" s="1">
        <v>32.25</v>
      </c>
      <c r="K12" s="1">
        <v>9.25</v>
      </c>
      <c r="L12" s="1">
        <v>23.0</v>
      </c>
      <c r="M12" s="1">
        <v>1.69</v>
      </c>
      <c r="N12" s="1">
        <v>2.78</v>
      </c>
      <c r="O12" s="1">
        <v>4.69</v>
      </c>
      <c r="P12" s="1">
        <v>32.5</v>
      </c>
      <c r="Q12" s="1">
        <v>119.0</v>
      </c>
      <c r="R12" s="1">
        <v>4.5</v>
      </c>
      <c r="S12" s="1">
        <v>7.2</v>
      </c>
      <c r="T12" s="3">
        <f t="shared" si="1"/>
        <v>-3.466317009</v>
      </c>
      <c r="U12" s="3">
        <f t="shared" si="2"/>
        <v>0.77619381</v>
      </c>
      <c r="V12" s="3">
        <f>IF(H12&lt;&gt;"", STANDARDIZE(H12, LBPats!A$2, LBPats!A$3), "")</f>
        <v>0.5827067669</v>
      </c>
      <c r="W12" s="3">
        <f>IF(I12&lt;&gt;"", STANDARDIZE(I12, LBPats!B$2, LBPats!B$3), "")</f>
        <v>0.05521048999</v>
      </c>
      <c r="X12" s="3">
        <f>IF(J12&lt;&gt;"", STANDARDIZE(J12, LBPats!C$2, LBPats!C$3), "")</f>
        <v>-0.3596491228</v>
      </c>
      <c r="Y12" s="3">
        <f>IF(K12&lt;&gt;"", STANDARDIZE(K12, LBPats!D$2, LBPats!D$3), "")</f>
        <v>-1.027027027</v>
      </c>
      <c r="Z12" s="3">
        <f>IF(L12&lt;&gt;"", STANDARDIZE(L12, LBPats!E$2, LBPats!E$3), "")</f>
        <v>0.1382765531</v>
      </c>
      <c r="AA12" s="3">
        <f>IF(M12&lt;&gt;"", -STANDARDIZE(M12, LBPats!F$2, LBPats!F$3), "")</f>
        <v>-1</v>
      </c>
      <c r="AB12" s="3">
        <f>IF(N12&lt;&gt;"", -STANDARDIZE(N12, LBPats!G$2, LBPats!G$3), "")</f>
        <v>-0.8888888889</v>
      </c>
      <c r="AC12" s="3">
        <f>IF(O12&lt;&gt;"", -STANDARDIZE(O12, LBPats!H$2, LBPats!H$3), "")</f>
        <v>0</v>
      </c>
      <c r="AD12" s="3">
        <f>IF(P12&lt;&gt;"", STANDARDIZE(P12, LBPats!I$2, LBPats!I$3), "")</f>
        <v>-0.264781491</v>
      </c>
      <c r="AE12" s="3">
        <f>IF(Q12&lt;&gt;"", STANDARDIZE(Q12, LBPats!J$2, LBPats!J$3), "")</f>
        <v>0.3504672897</v>
      </c>
      <c r="AF12" s="3">
        <f>IF(R12&lt;&gt;"", -STANDARDIZE(R12, LBPats!K$2, LBPats!K$3), "")</f>
        <v>-1</v>
      </c>
      <c r="AG12" s="3">
        <f>IF(S12&lt;&gt;"", -STANDARDIZE(S12, LBPats!L$2, LBPats!L$3), "")</f>
        <v>-0.05263157895</v>
      </c>
    </row>
    <row r="13">
      <c r="A13" s="1" t="s">
        <v>992</v>
      </c>
      <c r="B13" s="1" t="s">
        <v>993</v>
      </c>
      <c r="C13" s="1" t="s">
        <v>860</v>
      </c>
      <c r="D13" s="1" t="s">
        <v>865</v>
      </c>
      <c r="E13" s="1" t="s">
        <v>36</v>
      </c>
      <c r="F13" s="1">
        <v>93.0</v>
      </c>
      <c r="G13" s="1">
        <v>3.0</v>
      </c>
      <c r="H13" s="1">
        <v>74.875</v>
      </c>
      <c r="I13" s="1">
        <v>238.0</v>
      </c>
      <c r="J13" s="1">
        <v>33.25</v>
      </c>
      <c r="K13" s="1">
        <v>9.0</v>
      </c>
      <c r="L13" s="1">
        <v>20.0</v>
      </c>
      <c r="M13" s="1">
        <v>1.56</v>
      </c>
      <c r="N13" s="1">
        <v>2.67</v>
      </c>
      <c r="O13" s="1">
        <v>4.62</v>
      </c>
      <c r="P13" s="1">
        <v>39.5</v>
      </c>
      <c r="Q13" s="1">
        <v>122.0</v>
      </c>
      <c r="R13" s="1">
        <v>4.38</v>
      </c>
      <c r="S13" s="1">
        <v>6.9</v>
      </c>
      <c r="T13" s="3">
        <f t="shared" si="1"/>
        <v>4.129214458</v>
      </c>
      <c r="U13" s="3">
        <f t="shared" si="2"/>
        <v>0.3465362092</v>
      </c>
      <c r="V13" s="3">
        <f>IF(H13&lt;&gt;"", STANDARDIZE(H13, LBPats!A$2, LBPats!A$3), "")</f>
        <v>0.7706766917</v>
      </c>
      <c r="W13" s="3">
        <f>IF(I13&lt;&gt;"", STANDARDIZE(I13, LBPats!B$2, LBPats!B$3), "")</f>
        <v>-0.4278812974</v>
      </c>
      <c r="X13" s="3">
        <f>IF(J13&lt;&gt;"", STANDARDIZE(J13, LBPats!C$2, LBPats!C$3), "")</f>
        <v>0.5175438596</v>
      </c>
      <c r="Y13" s="3">
        <f>IF(K13&lt;&gt;"", STANDARDIZE(K13, LBPats!D$2, LBPats!D$3), "")</f>
        <v>-1.702702703</v>
      </c>
      <c r="Z13" s="3">
        <f>IF(L13&lt;&gt;"", STANDARDIZE(L13, LBPats!E$2, LBPats!E$3), "")</f>
        <v>-0.4629258517</v>
      </c>
      <c r="AA13" s="3">
        <f>IF(M13&lt;&gt;"", -STANDARDIZE(M13, LBPats!F$2, LBPats!F$3), "")</f>
        <v>1.166666667</v>
      </c>
      <c r="AB13" s="3">
        <f>IF(N13&lt;&gt;"", -STANDARDIZE(N13, LBPats!G$2, LBPats!G$3), "")</f>
        <v>0.3333333333</v>
      </c>
      <c r="AC13" s="3">
        <f>IF(O13&lt;&gt;"", -STANDARDIZE(O13, LBPats!H$2, LBPats!H$3), "")</f>
        <v>0.4666666667</v>
      </c>
      <c r="AD13" s="3">
        <f>IF(P13&lt;&gt;"", STANDARDIZE(P13, LBPats!I$2, LBPats!I$3), "")</f>
        <v>1.53470437</v>
      </c>
      <c r="AE13" s="3">
        <f>IF(Q13&lt;&gt;"", STANDARDIZE(Q13, LBPats!J$2, LBPats!J$3), "")</f>
        <v>0.7009345794</v>
      </c>
      <c r="AF13" s="3">
        <f>IF(R13&lt;&gt;"", -STANDARDIZE(R13, LBPats!K$2, LBPats!K$3), "")</f>
        <v>-0.2941176471</v>
      </c>
      <c r="AG13" s="3">
        <f>IF(S13&lt;&gt;"", -STANDARDIZE(S13, LBPats!L$2, LBPats!L$3), "")</f>
        <v>1.526315789</v>
      </c>
    </row>
    <row r="14">
      <c r="A14" s="1" t="s">
        <v>994</v>
      </c>
      <c r="B14" s="1" t="s">
        <v>995</v>
      </c>
      <c r="C14" s="1" t="s">
        <v>865</v>
      </c>
      <c r="D14" s="1" t="s">
        <v>860</v>
      </c>
      <c r="E14" s="1" t="s">
        <v>110</v>
      </c>
      <c r="F14" s="1">
        <v>97.0</v>
      </c>
      <c r="G14" s="1">
        <v>3.0</v>
      </c>
      <c r="H14" s="1">
        <v>72.875</v>
      </c>
      <c r="I14" s="1">
        <v>234.0</v>
      </c>
      <c r="J14" s="1">
        <v>32.125</v>
      </c>
      <c r="K14" s="1">
        <v>9.25</v>
      </c>
      <c r="L14" s="1">
        <v>20.0</v>
      </c>
      <c r="T14" s="3">
        <f t="shared" si="1"/>
        <v>-3.396267579</v>
      </c>
      <c r="U14" s="3">
        <f t="shared" si="2"/>
        <v>-1.899942306</v>
      </c>
      <c r="V14" s="3">
        <f>IF(H14&lt;&gt;"", STANDARDIZE(H14, LBPats!A$2, LBPats!A$3), "")</f>
        <v>-0.7330827068</v>
      </c>
      <c r="W14" s="3">
        <f>IF(I14&lt;&gt;"", STANDARDIZE(I14, LBPats!B$2, LBPats!B$3), "")</f>
        <v>-0.7039337474</v>
      </c>
      <c r="X14" s="3">
        <f>IF(J14&lt;&gt;"", STANDARDIZE(J14, LBPats!C$2, LBPats!C$3), "")</f>
        <v>-0.4692982456</v>
      </c>
      <c r="Y14" s="3">
        <f>IF(K14&lt;&gt;"", STANDARDIZE(K14, LBPats!D$2, LBPats!D$3), "")</f>
        <v>-1.027027027</v>
      </c>
      <c r="Z14" s="3">
        <f>IF(L14&lt;&gt;"", STANDARDIZE(L14, LBPats!E$2, LBPats!E$3), "")</f>
        <v>-0.4629258517</v>
      </c>
      <c r="AA14" s="3" t="str">
        <f>IF(M14&lt;&gt;"", -STANDARDIZE(M14, LBPats!F$2, LBPats!F$3), "")</f>
        <v/>
      </c>
      <c r="AB14" s="3" t="str">
        <f>IF(N14&lt;&gt;"", -STANDARDIZE(N14, LBPats!G$2, LBPats!G$3), "")</f>
        <v/>
      </c>
      <c r="AC14" s="3" t="str">
        <f>IF(O14&lt;&gt;"", -STANDARDIZE(O14, LBPats!H$2, LBPats!H$3), "")</f>
        <v/>
      </c>
      <c r="AD14" s="3" t="str">
        <f>IF(P14&lt;&gt;"", STANDARDIZE(P14, LBPats!I$2, LBPats!I$3), "")</f>
        <v/>
      </c>
      <c r="AE14" s="3" t="str">
        <f>IF(Q14&lt;&gt;"", STANDARDIZE(Q14, LBPats!J$2, LBPats!J$3), "")</f>
        <v/>
      </c>
      <c r="AF14" s="3" t="str">
        <f>IF(R14&lt;&gt;"", -STANDARDIZE(R14, LBPats!K$2, LBPats!K$3), "")</f>
        <v/>
      </c>
      <c r="AG14" s="3" t="str">
        <f>IF(S14&lt;&gt;"", -STANDARDIZE(S14, LBPats!L$2, LBPats!L$3), "")</f>
        <v/>
      </c>
    </row>
    <row r="15">
      <c r="A15" s="1" t="s">
        <v>884</v>
      </c>
      <c r="B15" s="1" t="s">
        <v>885</v>
      </c>
      <c r="C15" s="1" t="s">
        <v>860</v>
      </c>
      <c r="D15" s="1" t="s">
        <v>740</v>
      </c>
      <c r="E15" s="1" t="s">
        <v>131</v>
      </c>
      <c r="F15" s="1">
        <v>107.0</v>
      </c>
      <c r="G15" s="4">
        <v>44259.0</v>
      </c>
      <c r="H15" s="1">
        <v>74.75</v>
      </c>
      <c r="I15" s="1">
        <v>235.0</v>
      </c>
      <c r="J15" s="1">
        <v>33.75</v>
      </c>
      <c r="K15" s="1">
        <v>9.25</v>
      </c>
      <c r="L15" s="1">
        <v>18.0</v>
      </c>
      <c r="T15" s="3">
        <f t="shared" si="1"/>
        <v>-0.8928430367</v>
      </c>
      <c r="U15" s="3">
        <f t="shared" si="2"/>
        <v>-0.8219563605</v>
      </c>
      <c r="V15" s="3">
        <f>IF(H15&lt;&gt;"", STANDARDIZE(H15, LBPats!A$2, LBPats!A$3), "")</f>
        <v>0.6766917293</v>
      </c>
      <c r="W15" s="3">
        <f>IF(I15&lt;&gt;"", STANDARDIZE(I15, LBPats!B$2, LBPats!B$3), "")</f>
        <v>-0.6349206349</v>
      </c>
      <c r="X15" s="3">
        <f>IF(J15&lt;&gt;"", STANDARDIZE(J15, LBPats!C$2, LBPats!C$3), "")</f>
        <v>0.9561403509</v>
      </c>
      <c r="Y15" s="3">
        <f>IF(K15&lt;&gt;"", STANDARDIZE(K15, LBPats!D$2, LBPats!D$3), "")</f>
        <v>-1.027027027</v>
      </c>
      <c r="Z15" s="3">
        <f>IF(L15&lt;&gt;"", STANDARDIZE(L15, LBPats!E$2, LBPats!E$3), "")</f>
        <v>-0.8637274549</v>
      </c>
      <c r="AA15" s="3" t="str">
        <f>IF(M15&lt;&gt;"", -STANDARDIZE(M15, LBPats!F$2, LBPats!F$3), "")</f>
        <v/>
      </c>
      <c r="AB15" s="3" t="str">
        <f>IF(N15&lt;&gt;"", -STANDARDIZE(N15, LBPats!G$2, LBPats!G$3), "")</f>
        <v/>
      </c>
      <c r="AC15" s="3" t="str">
        <f>IF(O15&lt;&gt;"", -STANDARDIZE(O15, LBPats!H$2, LBPats!H$3), "")</f>
        <v/>
      </c>
      <c r="AD15" s="3" t="str">
        <f>IF(P15&lt;&gt;"", STANDARDIZE(P15, LBPats!I$2, LBPats!I$3), "")</f>
        <v/>
      </c>
      <c r="AE15" s="3" t="str">
        <f>IF(Q15&lt;&gt;"", STANDARDIZE(Q15, LBPats!J$2, LBPats!J$3), "")</f>
        <v/>
      </c>
      <c r="AF15" s="3" t="str">
        <f>IF(R15&lt;&gt;"", -STANDARDIZE(R15, LBPats!K$2, LBPats!K$3), "")</f>
        <v/>
      </c>
      <c r="AG15" s="3" t="str">
        <f>IF(S15&lt;&gt;"", -STANDARDIZE(S15, LBPats!L$2, LBPats!L$3), "")</f>
        <v/>
      </c>
    </row>
    <row r="16">
      <c r="A16" s="1" t="s">
        <v>996</v>
      </c>
      <c r="B16" s="1" t="s">
        <v>352</v>
      </c>
      <c r="C16" s="1" t="s">
        <v>865</v>
      </c>
      <c r="D16" s="1" t="s">
        <v>860</v>
      </c>
      <c r="E16" s="1" t="s">
        <v>453</v>
      </c>
      <c r="F16" s="1">
        <v>110.0</v>
      </c>
      <c r="G16" s="4">
        <v>44259.0</v>
      </c>
      <c r="H16" s="1">
        <v>72.375</v>
      </c>
      <c r="I16" s="1">
        <v>233.0</v>
      </c>
      <c r="J16" s="1">
        <v>30.75</v>
      </c>
      <c r="K16" s="1">
        <v>8.625</v>
      </c>
      <c r="M16" s="1">
        <v>1.58</v>
      </c>
      <c r="N16" s="1">
        <v>2.67</v>
      </c>
      <c r="O16" s="1">
        <v>4.58</v>
      </c>
      <c r="P16" s="1">
        <v>32.0</v>
      </c>
      <c r="Q16" s="1">
        <v>121.0</v>
      </c>
      <c r="R16" s="1">
        <v>4.33</v>
      </c>
      <c r="S16" s="1">
        <v>7.34</v>
      </c>
      <c r="T16" s="3">
        <f t="shared" si="1"/>
        <v>-4.972301959</v>
      </c>
      <c r="U16" s="3">
        <f t="shared" si="2"/>
        <v>-1.148636083</v>
      </c>
      <c r="V16" s="3">
        <f>IF(H16&lt;&gt;"", STANDARDIZE(H16, LBPats!A$2, LBPats!A$3), "")</f>
        <v>-1.109022556</v>
      </c>
      <c r="W16" s="3">
        <f>IF(I16&lt;&gt;"", STANDARDIZE(I16, LBPats!B$2, LBPats!B$3), "")</f>
        <v>-0.7729468599</v>
      </c>
      <c r="X16" s="3">
        <f>IF(J16&lt;&gt;"", STANDARDIZE(J16, LBPats!C$2, LBPats!C$3), "")</f>
        <v>-1.675438596</v>
      </c>
      <c r="Y16" s="3">
        <f>IF(K16&lt;&gt;"", STANDARDIZE(K16, LBPats!D$2, LBPats!D$3), "")</f>
        <v>-2.716216216</v>
      </c>
      <c r="Z16" s="3" t="str">
        <f>IF(L16&lt;&gt;"", STANDARDIZE(L16, LBPats!E$2, LBPats!E$3), "")</f>
        <v/>
      </c>
      <c r="AA16" s="3">
        <f>IF(M16&lt;&gt;"", -STANDARDIZE(M16, LBPats!F$2, LBPats!F$3), "")</f>
        <v>0.8333333333</v>
      </c>
      <c r="AB16" s="3">
        <f>IF(N16&lt;&gt;"", -STANDARDIZE(N16, LBPats!G$2, LBPats!G$3), "")</f>
        <v>0.3333333333</v>
      </c>
      <c r="AC16" s="3">
        <f>IF(O16&lt;&gt;"", -STANDARDIZE(O16, LBPats!H$2, LBPats!H$3), "")</f>
        <v>0.7333333333</v>
      </c>
      <c r="AD16" s="3">
        <f>IF(P16&lt;&gt;"", STANDARDIZE(P16, LBPats!I$2, LBPats!I$3), "")</f>
        <v>-0.3933161954</v>
      </c>
      <c r="AE16" s="3">
        <f>IF(Q16&lt;&gt;"", STANDARDIZE(Q16, LBPats!J$2, LBPats!J$3), "")</f>
        <v>0.5841121495</v>
      </c>
      <c r="AF16" s="3">
        <f>IF(R16&lt;&gt;"", -STANDARDIZE(R16, LBPats!K$2, LBPats!K$3), "")</f>
        <v>0</v>
      </c>
      <c r="AG16" s="3">
        <f>IF(S16&lt;&gt;"", -STANDARDIZE(S16, LBPats!L$2, LBPats!L$3), "")</f>
        <v>-0.7894736842</v>
      </c>
    </row>
    <row r="17">
      <c r="A17" s="1" t="s">
        <v>886</v>
      </c>
      <c r="B17" s="1" t="s">
        <v>887</v>
      </c>
      <c r="C17" s="1" t="s">
        <v>860</v>
      </c>
      <c r="D17" s="1" t="s">
        <v>740</v>
      </c>
      <c r="E17" s="1" t="s">
        <v>194</v>
      </c>
      <c r="F17" s="1">
        <v>114.0</v>
      </c>
      <c r="G17" s="4">
        <v>44259.0</v>
      </c>
      <c r="H17" s="1">
        <v>74.375</v>
      </c>
      <c r="I17" s="1">
        <v>251.0</v>
      </c>
      <c r="J17" s="1">
        <v>33.75</v>
      </c>
      <c r="K17" s="1">
        <v>10.125</v>
      </c>
      <c r="L17" s="1">
        <v>25.0</v>
      </c>
      <c r="M17" s="1">
        <v>1.59</v>
      </c>
      <c r="N17" s="1">
        <v>2.65</v>
      </c>
      <c r="O17" s="1">
        <v>4.62</v>
      </c>
      <c r="P17" s="1">
        <v>35.5</v>
      </c>
      <c r="Q17" s="1">
        <v>128.0</v>
      </c>
      <c r="R17" s="1">
        <v>4.5</v>
      </c>
      <c r="S17" s="1">
        <v>7.51</v>
      </c>
      <c r="T17" s="3">
        <f t="shared" si="1"/>
        <v>4.610056609</v>
      </c>
      <c r="U17" s="3">
        <f t="shared" si="2"/>
        <v>1.86977083</v>
      </c>
      <c r="V17" s="3">
        <f>IF(H17&lt;&gt;"", STANDARDIZE(H17, LBPats!A$2, LBPats!A$3), "")</f>
        <v>0.3947368421</v>
      </c>
      <c r="W17" s="3">
        <f>IF(I17&lt;&gt;"", STANDARDIZE(I17, LBPats!B$2, LBPats!B$3), "")</f>
        <v>0.4692891649</v>
      </c>
      <c r="X17" s="3">
        <f>IF(J17&lt;&gt;"", STANDARDIZE(J17, LBPats!C$2, LBPats!C$3), "")</f>
        <v>0.9561403509</v>
      </c>
      <c r="Y17" s="3">
        <f>IF(K17&lt;&gt;"", STANDARDIZE(K17, LBPats!D$2, LBPats!D$3), "")</f>
        <v>1.337837838</v>
      </c>
      <c r="Z17" s="3">
        <f>IF(L17&lt;&gt;"", STANDARDIZE(L17, LBPats!E$2, LBPats!E$3), "")</f>
        <v>0.5390781563</v>
      </c>
      <c r="AA17" s="3">
        <f>IF(M17&lt;&gt;"", -STANDARDIZE(M17, LBPats!F$2, LBPats!F$3), "")</f>
        <v>0.6666666667</v>
      </c>
      <c r="AB17" s="3">
        <f>IF(N17&lt;&gt;"", -STANDARDIZE(N17, LBPats!G$2, LBPats!G$3), "")</f>
        <v>0.5555555556</v>
      </c>
      <c r="AC17" s="3">
        <f>IF(O17&lt;&gt;"", -STANDARDIZE(O17, LBPats!H$2, LBPats!H$3), "")</f>
        <v>0.4666666667</v>
      </c>
      <c r="AD17" s="3">
        <f>IF(P17&lt;&gt;"", STANDARDIZE(P17, LBPats!I$2, LBPats!I$3), "")</f>
        <v>0.5064267352</v>
      </c>
      <c r="AE17" s="3">
        <f>IF(Q17&lt;&gt;"", STANDARDIZE(Q17, LBPats!J$2, LBPats!J$3), "")</f>
        <v>1.401869159</v>
      </c>
      <c r="AF17" s="3">
        <f>IF(R17&lt;&gt;"", -STANDARDIZE(R17, LBPats!K$2, LBPats!K$3), "")</f>
        <v>-1</v>
      </c>
      <c r="AG17" s="3">
        <f>IF(S17&lt;&gt;"", -STANDARDIZE(S17, LBPats!L$2, LBPats!L$3), "")</f>
        <v>-1.684210526</v>
      </c>
    </row>
    <row r="18">
      <c r="A18" s="1" t="s">
        <v>997</v>
      </c>
      <c r="B18" s="1" t="s">
        <v>998</v>
      </c>
      <c r="C18" s="1" t="s">
        <v>860</v>
      </c>
      <c r="D18" s="1" t="s">
        <v>865</v>
      </c>
      <c r="E18" s="1" t="s">
        <v>471</v>
      </c>
      <c r="F18" s="1">
        <v>132.0</v>
      </c>
      <c r="G18" s="1">
        <v>4.0</v>
      </c>
      <c r="H18" s="1">
        <v>73.625</v>
      </c>
      <c r="I18" s="1">
        <v>220.0</v>
      </c>
      <c r="J18" s="1">
        <v>30.875</v>
      </c>
      <c r="K18" s="1">
        <v>9.5</v>
      </c>
      <c r="L18" s="1">
        <v>22.0</v>
      </c>
      <c r="M18" s="1">
        <v>1.64</v>
      </c>
      <c r="N18" s="1">
        <v>2.68</v>
      </c>
      <c r="O18" s="1">
        <v>4.65</v>
      </c>
      <c r="P18" s="1">
        <v>32.5</v>
      </c>
      <c r="Q18" s="1">
        <v>122.0</v>
      </c>
      <c r="R18" s="1">
        <v>4.12</v>
      </c>
      <c r="S18" s="1">
        <v>6.87</v>
      </c>
      <c r="T18" s="3">
        <f t="shared" si="1"/>
        <v>-0.1406753735</v>
      </c>
      <c r="U18" s="3">
        <f t="shared" si="2"/>
        <v>-1.634747836</v>
      </c>
      <c r="V18" s="3">
        <f>IF(H18&lt;&gt;"", STANDARDIZE(H18, LBPats!A$2, LBPats!A$3), "")</f>
        <v>-0.1691729323</v>
      </c>
      <c r="W18" s="3">
        <f>IF(I18&lt;&gt;"", STANDARDIZE(I18, LBPats!B$2, LBPats!B$3), "")</f>
        <v>-1.670117322</v>
      </c>
      <c r="X18" s="3">
        <f>IF(J18&lt;&gt;"", STANDARDIZE(J18, LBPats!C$2, LBPats!C$3), "")</f>
        <v>-1.565789474</v>
      </c>
      <c r="Y18" s="3">
        <f>IF(K18&lt;&gt;"", STANDARDIZE(K18, LBPats!D$2, LBPats!D$3), "")</f>
        <v>-0.3513513514</v>
      </c>
      <c r="Z18" s="3">
        <f>IF(L18&lt;&gt;"", STANDARDIZE(L18, LBPats!E$2, LBPats!E$3), "")</f>
        <v>-0.0621242485</v>
      </c>
      <c r="AA18" s="3">
        <f>IF(M18&lt;&gt;"", -STANDARDIZE(M18, LBPats!F$2, LBPats!F$3), "")</f>
        <v>-0.1666666667</v>
      </c>
      <c r="AB18" s="3">
        <f>IF(N18&lt;&gt;"", -STANDARDIZE(N18, LBPats!G$2, LBPats!G$3), "")</f>
        <v>0.2222222222</v>
      </c>
      <c r="AC18" s="3">
        <f>IF(O18&lt;&gt;"", -STANDARDIZE(O18, LBPats!H$2, LBPats!H$3), "")</f>
        <v>0.2666666667</v>
      </c>
      <c r="AD18" s="3">
        <f>IF(P18&lt;&gt;"", STANDARDIZE(P18, LBPats!I$2, LBPats!I$3), "")</f>
        <v>-0.264781491</v>
      </c>
      <c r="AE18" s="3">
        <f>IF(Q18&lt;&gt;"", STANDARDIZE(Q18, LBPats!J$2, LBPats!J$3), "")</f>
        <v>0.7009345794</v>
      </c>
      <c r="AF18" s="3">
        <f>IF(R18&lt;&gt;"", -STANDARDIZE(R18, LBPats!K$2, LBPats!K$3), "")</f>
        <v>1.235294118</v>
      </c>
      <c r="AG18" s="3">
        <f>IF(S18&lt;&gt;"", -STANDARDIZE(S18, LBPats!L$2, LBPats!L$3), "")</f>
        <v>1.684210526</v>
      </c>
    </row>
    <row r="19">
      <c r="A19" s="1" t="s">
        <v>999</v>
      </c>
      <c r="B19" s="1" t="s">
        <v>1000</v>
      </c>
      <c r="C19" s="1" t="s">
        <v>865</v>
      </c>
      <c r="D19" s="1" t="s">
        <v>860</v>
      </c>
      <c r="E19" s="1" t="s">
        <v>42</v>
      </c>
      <c r="F19" s="1">
        <v>134.0</v>
      </c>
      <c r="G19" s="1">
        <v>4.0</v>
      </c>
      <c r="H19" s="1">
        <v>73.75</v>
      </c>
      <c r="I19" s="1">
        <v>235.0</v>
      </c>
      <c r="J19" s="1">
        <v>31.875</v>
      </c>
      <c r="K19" s="1">
        <v>9.25</v>
      </c>
      <c r="T19" s="3">
        <f t="shared" si="1"/>
        <v>-2.425732123</v>
      </c>
      <c r="U19" s="3">
        <f t="shared" si="2"/>
        <v>-0.7101086048</v>
      </c>
      <c r="V19" s="3">
        <f>IF(H19&lt;&gt;"", STANDARDIZE(H19, LBPats!A$2, LBPats!A$3), "")</f>
        <v>-0.07518796992</v>
      </c>
      <c r="W19" s="3">
        <f>IF(I19&lt;&gt;"", STANDARDIZE(I19, LBPats!B$2, LBPats!B$3), "")</f>
        <v>-0.6349206349</v>
      </c>
      <c r="X19" s="3">
        <f>IF(J19&lt;&gt;"", STANDARDIZE(J19, LBPats!C$2, LBPats!C$3), "")</f>
        <v>-0.6885964912</v>
      </c>
      <c r="Y19" s="3">
        <f>IF(K19&lt;&gt;"", STANDARDIZE(K19, LBPats!D$2, LBPats!D$3), "")</f>
        <v>-1.027027027</v>
      </c>
      <c r="Z19" s="3" t="str">
        <f>IF(L19&lt;&gt;"", STANDARDIZE(L19, LBPats!E$2, LBPats!E$3), "")</f>
        <v/>
      </c>
      <c r="AA19" s="3" t="str">
        <f>IF(M19&lt;&gt;"", -STANDARDIZE(M19, LBPats!F$2, LBPats!F$3), "")</f>
        <v/>
      </c>
      <c r="AB19" s="3" t="str">
        <f>IF(N19&lt;&gt;"", -STANDARDIZE(N19, LBPats!G$2, LBPats!G$3), "")</f>
        <v/>
      </c>
      <c r="AC19" s="3" t="str">
        <f>IF(O19&lt;&gt;"", -STANDARDIZE(O19, LBPats!H$2, LBPats!H$3), "")</f>
        <v/>
      </c>
      <c r="AD19" s="3" t="str">
        <f>IF(P19&lt;&gt;"", STANDARDIZE(P19, LBPats!I$2, LBPats!I$3), "")</f>
        <v/>
      </c>
      <c r="AE19" s="3" t="str">
        <f>IF(Q19&lt;&gt;"", STANDARDIZE(Q19, LBPats!J$2, LBPats!J$3), "")</f>
        <v/>
      </c>
      <c r="AF19" s="3" t="str">
        <f>IF(R19&lt;&gt;"", -STANDARDIZE(R19, LBPats!K$2, LBPats!K$3), "")</f>
        <v/>
      </c>
      <c r="AG19" s="3" t="str">
        <f>IF(S19&lt;&gt;"", -STANDARDIZE(S19, LBPats!L$2, LBPats!L$3), "")</f>
        <v/>
      </c>
    </row>
    <row r="20">
      <c r="A20" s="1" t="s">
        <v>1001</v>
      </c>
      <c r="B20" s="1" t="s">
        <v>1002</v>
      </c>
      <c r="C20" s="1" t="s">
        <v>860</v>
      </c>
      <c r="D20" s="1" t="s">
        <v>1003</v>
      </c>
      <c r="E20" s="1" t="s">
        <v>210</v>
      </c>
      <c r="F20" s="1">
        <v>137.0</v>
      </c>
      <c r="G20" s="1">
        <v>4.0</v>
      </c>
      <c r="H20" s="1">
        <v>73.125</v>
      </c>
      <c r="I20" s="1">
        <v>212.0</v>
      </c>
      <c r="J20" s="1">
        <v>31.75</v>
      </c>
      <c r="K20" s="1">
        <v>9.25</v>
      </c>
      <c r="M20" s="1">
        <v>1.68</v>
      </c>
      <c r="N20" s="1">
        <v>2.69</v>
      </c>
      <c r="O20" s="1">
        <v>4.62</v>
      </c>
      <c r="P20" s="1">
        <v>42.0</v>
      </c>
      <c r="Q20" s="1">
        <v>130.0</v>
      </c>
      <c r="T20" s="3">
        <f t="shared" si="1"/>
        <v>-1.03527129</v>
      </c>
      <c r="U20" s="3">
        <f t="shared" si="2"/>
        <v>-2.300668338</v>
      </c>
      <c r="V20" s="3">
        <f>IF(H20&lt;&gt;"", STANDARDIZE(H20, LBPats!A$2, LBPats!A$3), "")</f>
        <v>-0.545112782</v>
      </c>
      <c r="W20" s="3">
        <f>IF(I20&lt;&gt;"", STANDARDIZE(I20, LBPats!B$2, LBPats!B$3), "")</f>
        <v>-2.222222222</v>
      </c>
      <c r="X20" s="3">
        <f>IF(J20&lt;&gt;"", STANDARDIZE(J20, LBPats!C$2, LBPats!C$3), "")</f>
        <v>-0.798245614</v>
      </c>
      <c r="Y20" s="3">
        <f>IF(K20&lt;&gt;"", STANDARDIZE(K20, LBPats!D$2, LBPats!D$3), "")</f>
        <v>-1.027027027</v>
      </c>
      <c r="Z20" s="3" t="str">
        <f>IF(L20&lt;&gt;"", STANDARDIZE(L20, LBPats!E$2, LBPats!E$3), "")</f>
        <v/>
      </c>
      <c r="AA20" s="3">
        <f>IF(M20&lt;&gt;"", -STANDARDIZE(M20, LBPats!F$2, LBPats!F$3), "")</f>
        <v>-0.8333333333</v>
      </c>
      <c r="AB20" s="3">
        <f>IF(N20&lt;&gt;"", -STANDARDIZE(N20, LBPats!G$2, LBPats!G$3), "")</f>
        <v>0.1111111111</v>
      </c>
      <c r="AC20" s="3">
        <f>IF(O20&lt;&gt;"", -STANDARDIZE(O20, LBPats!H$2, LBPats!H$3), "")</f>
        <v>0.4666666667</v>
      </c>
      <c r="AD20" s="3">
        <f>IF(P20&lt;&gt;"", STANDARDIZE(P20, LBPats!I$2, LBPats!I$3), "")</f>
        <v>2.177377892</v>
      </c>
      <c r="AE20" s="3">
        <f>IF(Q20&lt;&gt;"", STANDARDIZE(Q20, LBPats!J$2, LBPats!J$3), "")</f>
        <v>1.635514019</v>
      </c>
      <c r="AF20" s="3" t="str">
        <f>IF(R20&lt;&gt;"", -STANDARDIZE(R20, LBPats!K$2, LBPats!K$3), "")</f>
        <v/>
      </c>
      <c r="AG20" s="3" t="str">
        <f>IF(S20&lt;&gt;"", -STANDARDIZE(S20, LBPats!L$2, LBPats!L$3), "")</f>
        <v/>
      </c>
    </row>
    <row r="21">
      <c r="A21" s="1" t="s">
        <v>878</v>
      </c>
      <c r="B21" s="1" t="s">
        <v>95</v>
      </c>
      <c r="C21" s="1" t="s">
        <v>860</v>
      </c>
      <c r="D21" s="1" t="s">
        <v>740</v>
      </c>
      <c r="E21" s="1" t="s">
        <v>592</v>
      </c>
      <c r="F21" s="1">
        <v>146.0</v>
      </c>
      <c r="G21" s="4">
        <v>44291.0</v>
      </c>
      <c r="H21" s="1">
        <v>74.0</v>
      </c>
      <c r="I21" s="1">
        <v>240.0</v>
      </c>
      <c r="J21" s="1">
        <v>32.0</v>
      </c>
      <c r="K21" s="1">
        <v>10.0</v>
      </c>
      <c r="L21" s="1">
        <v>16.0</v>
      </c>
      <c r="M21" s="1">
        <v>1.62</v>
      </c>
      <c r="N21" s="1">
        <v>2.71</v>
      </c>
      <c r="O21" s="1">
        <v>4.66</v>
      </c>
      <c r="P21" s="1">
        <v>35.0</v>
      </c>
      <c r="Q21" s="1">
        <v>119.0</v>
      </c>
      <c r="R21" s="1">
        <v>4.45</v>
      </c>
      <c r="S21" s="1">
        <v>6.96</v>
      </c>
      <c r="T21" s="3">
        <f t="shared" si="1"/>
        <v>0.4680092949</v>
      </c>
      <c r="U21" s="3">
        <f t="shared" si="2"/>
        <v>-1.241602176</v>
      </c>
      <c r="V21" s="3">
        <f>IF(H21&lt;&gt;"", STANDARDIZE(H21, LBPats!A$2, LBPats!A$3), "")</f>
        <v>0.1127819549</v>
      </c>
      <c r="W21" s="3">
        <f>IF(I21&lt;&gt;"", STANDARDIZE(I21, LBPats!B$2, LBPats!B$3), "")</f>
        <v>-0.2898550725</v>
      </c>
      <c r="X21" s="3">
        <f>IF(J21&lt;&gt;"", STANDARDIZE(J21, LBPats!C$2, LBPats!C$3), "")</f>
        <v>-0.5789473684</v>
      </c>
      <c r="Y21" s="3">
        <f>IF(K21&lt;&gt;"", STANDARDIZE(K21, LBPats!D$2, LBPats!D$3), "")</f>
        <v>1</v>
      </c>
      <c r="Z21" s="3">
        <f>IF(L21&lt;&gt;"", STANDARDIZE(L21, LBPats!E$2, LBPats!E$3), "")</f>
        <v>-1.264529058</v>
      </c>
      <c r="AA21" s="3">
        <f>IF(M21&lt;&gt;"", -STANDARDIZE(M21, LBPats!F$2, LBPats!F$3), "")</f>
        <v>0.1666666667</v>
      </c>
      <c r="AB21" s="3">
        <f>IF(N21&lt;&gt;"", -STANDARDIZE(N21, LBPats!G$2, LBPats!G$3), "")</f>
        <v>-0.1111111111</v>
      </c>
      <c r="AC21" s="3">
        <f>IF(O21&lt;&gt;"", -STANDARDIZE(O21, LBPats!H$2, LBPats!H$3), "")</f>
        <v>0.2</v>
      </c>
      <c r="AD21" s="3">
        <f>IF(P21&lt;&gt;"", STANDARDIZE(P21, LBPats!I$2, LBPats!I$3), "")</f>
        <v>0.3778920308</v>
      </c>
      <c r="AE21" s="3">
        <f>IF(Q21&lt;&gt;"", STANDARDIZE(Q21, LBPats!J$2, LBPats!J$3), "")</f>
        <v>0.3504672897</v>
      </c>
      <c r="AF21" s="3">
        <f>IF(R21&lt;&gt;"", -STANDARDIZE(R21, LBPats!K$2, LBPats!K$3), "")</f>
        <v>-0.7058823529</v>
      </c>
      <c r="AG21" s="3">
        <f>IF(S21&lt;&gt;"", -STANDARDIZE(S21, LBPats!L$2, LBPats!L$3), "")</f>
        <v>1.210526316</v>
      </c>
    </row>
    <row r="22">
      <c r="A22" s="1" t="s">
        <v>1004</v>
      </c>
      <c r="B22" s="1" t="s">
        <v>95</v>
      </c>
      <c r="C22" s="1" t="s">
        <v>865</v>
      </c>
      <c r="D22" s="1" t="s">
        <v>860</v>
      </c>
      <c r="E22" s="1" t="s">
        <v>54</v>
      </c>
      <c r="F22" s="1">
        <v>151.0</v>
      </c>
      <c r="G22" s="4">
        <v>44291.0</v>
      </c>
      <c r="H22" s="1">
        <v>72.5</v>
      </c>
      <c r="I22" s="1">
        <v>229.0</v>
      </c>
      <c r="J22" s="1">
        <v>31.5</v>
      </c>
      <c r="K22" s="1">
        <v>9.875</v>
      </c>
      <c r="M22" s="1">
        <v>1.62</v>
      </c>
      <c r="N22" s="1">
        <v>2.63</v>
      </c>
      <c r="O22" s="1">
        <v>4.58</v>
      </c>
      <c r="P22" s="1">
        <v>38.5</v>
      </c>
      <c r="Q22" s="1">
        <v>128.0</v>
      </c>
      <c r="R22" s="1">
        <v>4.07</v>
      </c>
      <c r="S22" s="1">
        <v>7.09</v>
      </c>
      <c r="T22" s="3">
        <f t="shared" si="1"/>
        <v>3.993590851</v>
      </c>
      <c r="U22" s="3">
        <f t="shared" si="2"/>
        <v>-1.330703571</v>
      </c>
      <c r="V22" s="3">
        <f>IF(H22&lt;&gt;"", STANDARDIZE(H22, LBPats!A$2, LBPats!A$3), "")</f>
        <v>-1.015037594</v>
      </c>
      <c r="W22" s="3">
        <f>IF(I22&lt;&gt;"", STANDARDIZE(I22, LBPats!B$2, LBPats!B$3), "")</f>
        <v>-1.04899931</v>
      </c>
      <c r="X22" s="3">
        <f>IF(J22&lt;&gt;"", STANDARDIZE(J22, LBPats!C$2, LBPats!C$3), "")</f>
        <v>-1.01754386</v>
      </c>
      <c r="Y22" s="3">
        <f>IF(K22&lt;&gt;"", STANDARDIZE(K22, LBPats!D$2, LBPats!D$3), "")</f>
        <v>0.6621621622</v>
      </c>
      <c r="Z22" s="3" t="str">
        <f>IF(L22&lt;&gt;"", STANDARDIZE(L22, LBPats!E$2, LBPats!E$3), "")</f>
        <v/>
      </c>
      <c r="AA22" s="3">
        <f>IF(M22&lt;&gt;"", -STANDARDIZE(M22, LBPats!F$2, LBPats!F$3), "")</f>
        <v>0.1666666667</v>
      </c>
      <c r="AB22" s="3">
        <f>IF(N22&lt;&gt;"", -STANDARDIZE(N22, LBPats!G$2, LBPats!G$3), "")</f>
        <v>0.7777777778</v>
      </c>
      <c r="AC22" s="3">
        <f>IF(O22&lt;&gt;"", -STANDARDIZE(O22, LBPats!H$2, LBPats!H$3), "")</f>
        <v>0.7333333333</v>
      </c>
      <c r="AD22" s="3">
        <f>IF(P22&lt;&gt;"", STANDARDIZE(P22, LBPats!I$2, LBPats!I$3), "")</f>
        <v>1.277634961</v>
      </c>
      <c r="AE22" s="3">
        <f>IF(Q22&lt;&gt;"", STANDARDIZE(Q22, LBPats!J$2, LBPats!J$3), "")</f>
        <v>1.401869159</v>
      </c>
      <c r="AF22" s="3">
        <f>IF(R22&lt;&gt;"", -STANDARDIZE(R22, LBPats!K$2, LBPats!K$3), "")</f>
        <v>1.529411765</v>
      </c>
      <c r="AG22" s="3">
        <f>IF(S22&lt;&gt;"", -STANDARDIZE(S22, LBPats!L$2, LBPats!L$3), "")</f>
        <v>0.5263157895</v>
      </c>
    </row>
    <row r="23">
      <c r="A23" s="1" t="s">
        <v>80</v>
      </c>
      <c r="B23" s="1" t="s">
        <v>1005</v>
      </c>
      <c r="C23" s="1" t="s">
        <v>865</v>
      </c>
      <c r="D23" s="1" t="s">
        <v>860</v>
      </c>
      <c r="E23" s="1" t="s">
        <v>241</v>
      </c>
      <c r="F23" s="1">
        <v>157.0</v>
      </c>
      <c r="G23" s="4">
        <v>44291.0</v>
      </c>
      <c r="H23" s="1">
        <v>72.5</v>
      </c>
      <c r="I23" s="1">
        <v>235.0</v>
      </c>
      <c r="J23" s="1">
        <v>31.0</v>
      </c>
      <c r="K23" s="1">
        <v>9.375</v>
      </c>
      <c r="L23" s="1">
        <v>24.0</v>
      </c>
      <c r="M23" s="1">
        <v>1.68</v>
      </c>
      <c r="N23" s="1">
        <v>2.75</v>
      </c>
      <c r="O23" s="1">
        <v>4.76</v>
      </c>
      <c r="P23" s="1">
        <v>32.5</v>
      </c>
      <c r="Q23" s="1">
        <v>118.0</v>
      </c>
      <c r="R23" s="1">
        <v>4.4</v>
      </c>
      <c r="S23" s="1">
        <v>7.38</v>
      </c>
      <c r="T23" s="3">
        <f t="shared" si="1"/>
        <v>-6.755067307</v>
      </c>
      <c r="U23" s="3">
        <f t="shared" si="2"/>
        <v>-1.777947541</v>
      </c>
      <c r="V23" s="3">
        <f>IF(H23&lt;&gt;"", STANDARDIZE(H23, LBPats!A$2, LBPats!A$3), "")</f>
        <v>-1.015037594</v>
      </c>
      <c r="W23" s="3">
        <f>IF(I23&lt;&gt;"", STANDARDIZE(I23, LBPats!B$2, LBPats!B$3), "")</f>
        <v>-0.6349206349</v>
      </c>
      <c r="X23" s="3">
        <f>IF(J23&lt;&gt;"", STANDARDIZE(J23, LBPats!C$2, LBPats!C$3), "")</f>
        <v>-1.456140351</v>
      </c>
      <c r="Y23" s="3">
        <f>IF(K23&lt;&gt;"", STANDARDIZE(K23, LBPats!D$2, LBPats!D$3), "")</f>
        <v>-0.6891891892</v>
      </c>
      <c r="Z23" s="3">
        <f>IF(L23&lt;&gt;"", STANDARDIZE(L23, LBPats!E$2, LBPats!E$3), "")</f>
        <v>0.3386773547</v>
      </c>
      <c r="AA23" s="3">
        <f>IF(M23&lt;&gt;"", -STANDARDIZE(M23, LBPats!F$2, LBPats!F$3), "")</f>
        <v>-0.8333333333</v>
      </c>
      <c r="AB23" s="3">
        <f>IF(N23&lt;&gt;"", -STANDARDIZE(N23, LBPats!G$2, LBPats!G$3), "")</f>
        <v>-0.5555555556</v>
      </c>
      <c r="AC23" s="3">
        <f>IF(O23&lt;&gt;"", -STANDARDIZE(O23, LBPats!H$2, LBPats!H$3), "")</f>
        <v>-0.4666666667</v>
      </c>
      <c r="AD23" s="3">
        <f>IF(P23&lt;&gt;"", STANDARDIZE(P23, LBPats!I$2, LBPats!I$3), "")</f>
        <v>-0.264781491</v>
      </c>
      <c r="AE23" s="3">
        <f>IF(Q23&lt;&gt;"", STANDARDIZE(Q23, LBPats!J$2, LBPats!J$3), "")</f>
        <v>0.2336448598</v>
      </c>
      <c r="AF23" s="3">
        <f>IF(R23&lt;&gt;"", -STANDARDIZE(R23, LBPats!K$2, LBPats!K$3), "")</f>
        <v>-0.4117647059</v>
      </c>
      <c r="AG23" s="3">
        <f>IF(S23&lt;&gt;"", -STANDARDIZE(S23, LBPats!L$2, LBPats!L$3), "")</f>
        <v>-1</v>
      </c>
    </row>
    <row r="24">
      <c r="A24" s="1" t="s">
        <v>1006</v>
      </c>
      <c r="B24" s="1" t="s">
        <v>1007</v>
      </c>
      <c r="C24" s="1" t="s">
        <v>860</v>
      </c>
      <c r="D24" s="1" t="s">
        <v>865</v>
      </c>
      <c r="E24" s="1" t="s">
        <v>39</v>
      </c>
      <c r="F24" s="1">
        <v>161.0</v>
      </c>
      <c r="G24" s="1">
        <v>5.0</v>
      </c>
      <c r="H24" s="1">
        <v>73.875</v>
      </c>
      <c r="I24" s="1">
        <v>221.0</v>
      </c>
      <c r="J24" s="1">
        <v>31.875</v>
      </c>
      <c r="K24" s="1">
        <v>9.125</v>
      </c>
      <c r="L24" s="1">
        <v>19.0</v>
      </c>
      <c r="M24" s="1">
        <v>1.72</v>
      </c>
      <c r="N24" s="1">
        <v>2.8</v>
      </c>
      <c r="O24" s="1">
        <v>4.8</v>
      </c>
      <c r="P24" s="1">
        <v>30.5</v>
      </c>
      <c r="Q24" s="1">
        <v>117.0</v>
      </c>
      <c r="R24" s="1">
        <v>4.55</v>
      </c>
      <c r="S24" s="1">
        <v>7.01</v>
      </c>
      <c r="T24" s="3">
        <f t="shared" si="1"/>
        <v>-8.652386776</v>
      </c>
      <c r="U24" s="3">
        <f t="shared" si="2"/>
        <v>-2.978967204</v>
      </c>
      <c r="V24" s="3">
        <f>IF(H24&lt;&gt;"", STANDARDIZE(H24, LBPats!A$2, LBPats!A$3), "")</f>
        <v>0.01879699248</v>
      </c>
      <c r="W24" s="3">
        <f>IF(I24&lt;&gt;"", STANDARDIZE(I24, LBPats!B$2, LBPats!B$3), "")</f>
        <v>-1.60110421</v>
      </c>
      <c r="X24" s="3">
        <f>IF(J24&lt;&gt;"", STANDARDIZE(J24, LBPats!C$2, LBPats!C$3), "")</f>
        <v>-0.6885964912</v>
      </c>
      <c r="Y24" s="3">
        <f>IF(K24&lt;&gt;"", STANDARDIZE(K24, LBPats!D$2, LBPats!D$3), "")</f>
        <v>-1.364864865</v>
      </c>
      <c r="Z24" s="3">
        <f>IF(L24&lt;&gt;"", STANDARDIZE(L24, LBPats!E$2, LBPats!E$3), "")</f>
        <v>-0.6633266533</v>
      </c>
      <c r="AA24" s="3">
        <f>IF(M24&lt;&gt;"", -STANDARDIZE(M24, LBPats!F$2, LBPats!F$3), "")</f>
        <v>-1.5</v>
      </c>
      <c r="AB24" s="3">
        <f>IF(N24&lt;&gt;"", -STANDARDIZE(N24, LBPats!G$2, LBPats!G$3), "")</f>
        <v>-1.111111111</v>
      </c>
      <c r="AC24" s="3">
        <f>IF(O24&lt;&gt;"", -STANDARDIZE(O24, LBPats!H$2, LBPats!H$3), "")</f>
        <v>-0.7333333333</v>
      </c>
      <c r="AD24" s="3">
        <f>IF(P24&lt;&gt;"", STANDARDIZE(P24, LBPats!I$2, LBPats!I$3), "")</f>
        <v>-0.7789203085</v>
      </c>
      <c r="AE24" s="3">
        <f>IF(Q24&lt;&gt;"", STANDARDIZE(Q24, LBPats!J$2, LBPats!J$3), "")</f>
        <v>0.1168224299</v>
      </c>
      <c r="AF24" s="3">
        <f>IF(R24&lt;&gt;"", -STANDARDIZE(R24, LBPats!K$2, LBPats!K$3), "")</f>
        <v>-1.294117647</v>
      </c>
      <c r="AG24" s="3">
        <f>IF(S24&lt;&gt;"", -STANDARDIZE(S24, LBPats!L$2, LBPats!L$3), "")</f>
        <v>0.9473684211</v>
      </c>
    </row>
    <row r="25">
      <c r="A25" s="1" t="s">
        <v>893</v>
      </c>
      <c r="B25" s="1" t="s">
        <v>894</v>
      </c>
      <c r="C25" s="1" t="s">
        <v>860</v>
      </c>
      <c r="D25" s="1" t="s">
        <v>740</v>
      </c>
      <c r="E25" s="1" t="s">
        <v>179</v>
      </c>
      <c r="F25" s="1">
        <v>168.0</v>
      </c>
      <c r="G25" s="1">
        <v>5.0</v>
      </c>
      <c r="H25" s="1">
        <v>72.75</v>
      </c>
      <c r="I25" s="1">
        <v>248.0</v>
      </c>
      <c r="J25" s="1">
        <v>34.375</v>
      </c>
      <c r="K25" s="1">
        <v>9.875</v>
      </c>
      <c r="L25" s="1">
        <v>26.0</v>
      </c>
      <c r="M25" s="1">
        <v>1.7</v>
      </c>
      <c r="N25" s="1">
        <v>2.63</v>
      </c>
      <c r="O25" s="1">
        <v>4.73</v>
      </c>
      <c r="P25" s="1">
        <v>38.5</v>
      </c>
      <c r="Q25" s="1">
        <v>127.0</v>
      </c>
      <c r="R25" s="1">
        <v>4.67</v>
      </c>
      <c r="S25" s="1">
        <v>7.16</v>
      </c>
      <c r="T25" s="3">
        <f t="shared" si="1"/>
        <v>2.406230115</v>
      </c>
      <c r="U25" s="3">
        <f t="shared" si="2"/>
        <v>-0.09200555046</v>
      </c>
      <c r="V25" s="3">
        <f>IF(H25&lt;&gt;"", STANDARDIZE(H25, LBPats!A$2, LBPats!A$3), "")</f>
        <v>-0.8270676692</v>
      </c>
      <c r="W25" s="3">
        <f>IF(I25&lt;&gt;"", STANDARDIZE(I25, LBPats!B$2, LBPats!B$3), "")</f>
        <v>0.2622498275</v>
      </c>
      <c r="X25" s="3">
        <f>IF(J25&lt;&gt;"", STANDARDIZE(J25, LBPats!C$2, LBPats!C$3), "")</f>
        <v>1.504385965</v>
      </c>
      <c r="Y25" s="3">
        <f>IF(K25&lt;&gt;"", STANDARDIZE(K25, LBPats!D$2, LBPats!D$3), "")</f>
        <v>0.6621621622</v>
      </c>
      <c r="Z25" s="3">
        <f>IF(L25&lt;&gt;"", STANDARDIZE(L25, LBPats!E$2, LBPats!E$3), "")</f>
        <v>0.7394789579</v>
      </c>
      <c r="AA25" s="3">
        <f>IF(M25&lt;&gt;"", -STANDARDIZE(M25, LBPats!F$2, LBPats!F$3), "")</f>
        <v>-1.166666667</v>
      </c>
      <c r="AB25" s="3">
        <f>IF(N25&lt;&gt;"", -STANDARDIZE(N25, LBPats!G$2, LBPats!G$3), "")</f>
        <v>0.7777777778</v>
      </c>
      <c r="AC25" s="3">
        <f>IF(O25&lt;&gt;"", -STANDARDIZE(O25, LBPats!H$2, LBPats!H$3), "")</f>
        <v>-0.2666666667</v>
      </c>
      <c r="AD25" s="3">
        <f>IF(P25&lt;&gt;"", STANDARDIZE(P25, LBPats!I$2, LBPats!I$3), "")</f>
        <v>1.277634961</v>
      </c>
      <c r="AE25" s="3">
        <f>IF(Q25&lt;&gt;"", STANDARDIZE(Q25, LBPats!J$2, LBPats!J$3), "")</f>
        <v>1.285046729</v>
      </c>
      <c r="AF25" s="3">
        <f>IF(R25&lt;&gt;"", -STANDARDIZE(R25, LBPats!K$2, LBPats!K$3), "")</f>
        <v>-2</v>
      </c>
      <c r="AG25" s="3">
        <f>IF(S25&lt;&gt;"", -STANDARDIZE(S25, LBPats!L$2, LBPats!L$3), "")</f>
        <v>0.1578947368</v>
      </c>
    </row>
    <row r="26">
      <c r="A26" s="1" t="s">
        <v>1008</v>
      </c>
      <c r="B26" s="1" t="s">
        <v>1009</v>
      </c>
      <c r="C26" s="1" t="s">
        <v>865</v>
      </c>
      <c r="E26" s="1" t="s">
        <v>82</v>
      </c>
      <c r="F26" s="1">
        <v>173.0</v>
      </c>
      <c r="G26" s="1">
        <v>5.0</v>
      </c>
      <c r="H26" s="1">
        <v>72.5</v>
      </c>
      <c r="I26" s="1">
        <v>239.0</v>
      </c>
      <c r="J26" s="1">
        <v>32.875</v>
      </c>
      <c r="K26" s="1">
        <v>9.875</v>
      </c>
      <c r="M26" s="1">
        <v>1.72</v>
      </c>
      <c r="N26" s="1">
        <v>2.77</v>
      </c>
      <c r="O26" s="1">
        <v>4.81</v>
      </c>
      <c r="P26" s="1">
        <v>30.5</v>
      </c>
      <c r="Q26" s="1">
        <v>114.0</v>
      </c>
      <c r="R26" s="1">
        <v>4.56</v>
      </c>
      <c r="S26" s="1">
        <v>7.66</v>
      </c>
      <c r="T26" s="3">
        <f t="shared" si="1"/>
        <v>-8.440115459</v>
      </c>
      <c r="U26" s="3">
        <f t="shared" si="2"/>
        <v>-2.173905779</v>
      </c>
      <c r="V26" s="3">
        <f>IF(H26&lt;&gt;"", STANDARDIZE(H26, LBPats!A$2, LBPats!A$3), "")</f>
        <v>-1.015037594</v>
      </c>
      <c r="W26" s="3">
        <f>IF(I26&lt;&gt;"", STANDARDIZE(I26, LBPats!B$2, LBPats!B$3), "")</f>
        <v>-0.358868185</v>
      </c>
      <c r="X26" s="3">
        <f>IF(J26&lt;&gt;"", STANDARDIZE(J26, LBPats!C$2, LBPats!C$3), "")</f>
        <v>0.1885964912</v>
      </c>
      <c r="Y26" s="3">
        <f>IF(K26&lt;&gt;"", STANDARDIZE(K26, LBPats!D$2, LBPats!D$3), "")</f>
        <v>0.6621621622</v>
      </c>
      <c r="Z26" s="3" t="str">
        <f>IF(L26&lt;&gt;"", STANDARDIZE(L26, LBPats!E$2, LBPats!E$3), "")</f>
        <v/>
      </c>
      <c r="AA26" s="3">
        <f>IF(M26&lt;&gt;"", -STANDARDIZE(M26, LBPats!F$2, LBPats!F$3), "")</f>
        <v>-1.5</v>
      </c>
      <c r="AB26" s="3">
        <f>IF(N26&lt;&gt;"", -STANDARDIZE(N26, LBPats!G$2, LBPats!G$3), "")</f>
        <v>-0.7777777778</v>
      </c>
      <c r="AC26" s="3">
        <f>IF(O26&lt;&gt;"", -STANDARDIZE(O26, LBPats!H$2, LBPats!H$3), "")</f>
        <v>-0.8</v>
      </c>
      <c r="AD26" s="3">
        <f>IF(P26&lt;&gt;"", STANDARDIZE(P26, LBPats!I$2, LBPats!I$3), "")</f>
        <v>-0.7789203085</v>
      </c>
      <c r="AE26" s="3">
        <f>IF(Q26&lt;&gt;"", STANDARDIZE(Q26, LBPats!J$2, LBPats!J$3), "")</f>
        <v>-0.2336448598</v>
      </c>
      <c r="AF26" s="3">
        <f>IF(R26&lt;&gt;"", -STANDARDIZE(R26, LBPats!K$2, LBPats!K$3), "")</f>
        <v>-1.352941176</v>
      </c>
      <c r="AG26" s="3">
        <f>IF(S26&lt;&gt;"", -STANDARDIZE(S26, LBPats!L$2, LBPats!L$3), "")</f>
        <v>-2.473684211</v>
      </c>
    </row>
    <row r="27">
      <c r="A27" s="1" t="s">
        <v>1010</v>
      </c>
      <c r="B27" s="1" t="s">
        <v>41</v>
      </c>
      <c r="C27" s="1" t="s">
        <v>865</v>
      </c>
      <c r="D27" s="1" t="s">
        <v>860</v>
      </c>
      <c r="E27" s="1" t="s">
        <v>274</v>
      </c>
      <c r="F27" s="1">
        <v>181.0</v>
      </c>
      <c r="G27" s="1">
        <v>5.0</v>
      </c>
      <c r="H27" s="1">
        <v>73.5</v>
      </c>
      <c r="I27" s="1">
        <v>230.0</v>
      </c>
      <c r="J27" s="1">
        <v>33.375</v>
      </c>
      <c r="K27" s="1">
        <v>10.375</v>
      </c>
      <c r="L27" s="1">
        <v>19.0</v>
      </c>
      <c r="M27" s="1">
        <v>1.63</v>
      </c>
      <c r="N27" s="1">
        <v>2.72</v>
      </c>
      <c r="O27" s="1">
        <v>4.72</v>
      </c>
      <c r="P27" s="1">
        <v>38.5</v>
      </c>
      <c r="Q27" s="1">
        <v>126.0</v>
      </c>
      <c r="R27" s="1">
        <v>4.38</v>
      </c>
      <c r="S27" s="1">
        <v>7.49</v>
      </c>
      <c r="T27" s="3">
        <f t="shared" si="1"/>
        <v>0.8848077734</v>
      </c>
      <c r="U27" s="3">
        <f t="shared" si="2"/>
        <v>-2.106470745</v>
      </c>
      <c r="V27" s="3">
        <f>IF(H27&lt;&gt;"", STANDARDIZE(H27, LBPats!A$2, LBPats!A$3), "")</f>
        <v>-0.2631578947</v>
      </c>
      <c r="W27" s="3">
        <f>IF(I27&lt;&gt;"", STANDARDIZE(I27, LBPats!B$2, LBPats!B$3), "")</f>
        <v>-0.9799861974</v>
      </c>
      <c r="X27" s="3">
        <f>IF(J27&lt;&gt;"", STANDARDIZE(J27, LBPats!C$2, LBPats!C$3), "")</f>
        <v>0.6271929825</v>
      </c>
      <c r="Y27" s="3">
        <f>IF(K27&lt;&gt;"", STANDARDIZE(K27, LBPats!D$2, LBPats!D$3), "")</f>
        <v>2.013513514</v>
      </c>
      <c r="Z27" s="3">
        <f>IF(L27&lt;&gt;"", STANDARDIZE(L27, LBPats!E$2, LBPats!E$3), "")</f>
        <v>-0.6633266533</v>
      </c>
      <c r="AA27" s="3">
        <f>IF(M27&lt;&gt;"", -STANDARDIZE(M27, LBPats!F$2, LBPats!F$3), "")</f>
        <v>0</v>
      </c>
      <c r="AB27" s="3">
        <f>IF(N27&lt;&gt;"", -STANDARDIZE(N27, LBPats!G$2, LBPats!G$3), "")</f>
        <v>-0.2222222222</v>
      </c>
      <c r="AC27" s="3">
        <f>IF(O27&lt;&gt;"", -STANDARDIZE(O27, LBPats!H$2, LBPats!H$3), "")</f>
        <v>-0.2</v>
      </c>
      <c r="AD27" s="3">
        <f>IF(P27&lt;&gt;"", STANDARDIZE(P27, LBPats!I$2, LBPats!I$3), "")</f>
        <v>1.277634961</v>
      </c>
      <c r="AE27" s="3">
        <f>IF(Q27&lt;&gt;"", STANDARDIZE(Q27, LBPats!J$2, LBPats!J$3), "")</f>
        <v>1.168224299</v>
      </c>
      <c r="AF27" s="3">
        <f>IF(R27&lt;&gt;"", -STANDARDIZE(R27, LBPats!K$2, LBPats!K$3), "")</f>
        <v>-0.2941176471</v>
      </c>
      <c r="AG27" s="3">
        <f>IF(S27&lt;&gt;"", -STANDARDIZE(S27, LBPats!L$2, LBPats!L$3), "")</f>
        <v>-1.578947368</v>
      </c>
    </row>
    <row r="28">
      <c r="A28" s="1" t="s">
        <v>898</v>
      </c>
      <c r="B28" s="1" t="s">
        <v>899</v>
      </c>
      <c r="C28" s="1" t="s">
        <v>860</v>
      </c>
      <c r="D28" s="1" t="s">
        <v>740</v>
      </c>
      <c r="E28" s="1" t="s">
        <v>346</v>
      </c>
      <c r="F28" s="1">
        <v>187.0</v>
      </c>
      <c r="G28" s="4">
        <v>44322.0</v>
      </c>
      <c r="H28" s="1">
        <v>78.375</v>
      </c>
      <c r="I28" s="1">
        <v>243.0</v>
      </c>
      <c r="J28" s="1">
        <v>34.0</v>
      </c>
      <c r="K28" s="1">
        <v>9.5</v>
      </c>
      <c r="L28" s="1">
        <v>21.0</v>
      </c>
      <c r="T28" s="3">
        <f t="shared" si="1"/>
        <v>3.881002099</v>
      </c>
      <c r="U28" s="3">
        <f t="shared" si="2"/>
        <v>3.056914854</v>
      </c>
      <c r="V28" s="3">
        <f>IF(H28&lt;&gt;"", STANDARDIZE(H28, LBPats!A$2, LBPats!A$3), "")</f>
        <v>3.402255639</v>
      </c>
      <c r="W28" s="3">
        <f>IF(I28&lt;&gt;"", STANDARDIZE(I28, LBPats!B$2, LBPats!B$3), "")</f>
        <v>-0.08281573499</v>
      </c>
      <c r="X28" s="3">
        <f>IF(J28&lt;&gt;"", STANDARDIZE(J28, LBPats!C$2, LBPats!C$3), "")</f>
        <v>1.175438596</v>
      </c>
      <c r="Y28" s="3">
        <f>IF(K28&lt;&gt;"", STANDARDIZE(K28, LBPats!D$2, LBPats!D$3), "")</f>
        <v>-0.3513513514</v>
      </c>
      <c r="Z28" s="3">
        <f>IF(L28&lt;&gt;"", STANDARDIZE(L28, LBPats!E$2, LBPats!E$3), "")</f>
        <v>-0.2625250501</v>
      </c>
      <c r="AA28" s="3" t="str">
        <f>IF(M28&lt;&gt;"", -STANDARDIZE(M28, LBPats!F$2, LBPats!F$3), "")</f>
        <v/>
      </c>
      <c r="AB28" s="3" t="str">
        <f>IF(N28&lt;&gt;"", -STANDARDIZE(N28, LBPats!G$2, LBPats!G$3), "")</f>
        <v/>
      </c>
      <c r="AC28" s="3" t="str">
        <f>IF(O28&lt;&gt;"", -STANDARDIZE(O28, LBPats!H$2, LBPats!H$3), "")</f>
        <v/>
      </c>
      <c r="AD28" s="3" t="str">
        <f>IF(P28&lt;&gt;"", STANDARDIZE(P28, LBPats!I$2, LBPats!I$3), "")</f>
        <v/>
      </c>
      <c r="AE28" s="3" t="str">
        <f>IF(Q28&lt;&gt;"", STANDARDIZE(Q28, LBPats!J$2, LBPats!J$3), "")</f>
        <v/>
      </c>
      <c r="AF28" s="3" t="str">
        <f>IF(R28&lt;&gt;"", -STANDARDIZE(R28, LBPats!K$2, LBPats!K$3), "")</f>
        <v/>
      </c>
      <c r="AG28" s="3" t="str">
        <f>IF(S28&lt;&gt;"", -STANDARDIZE(S28, LBPats!L$2, LBPats!L$3), "")</f>
        <v/>
      </c>
    </row>
    <row r="29">
      <c r="A29" s="1" t="s">
        <v>314</v>
      </c>
      <c r="B29" s="1" t="s">
        <v>1011</v>
      </c>
      <c r="C29" s="1" t="s">
        <v>860</v>
      </c>
      <c r="D29" s="1" t="s">
        <v>865</v>
      </c>
      <c r="E29" s="1" t="s">
        <v>440</v>
      </c>
      <c r="F29" s="1">
        <v>193.0</v>
      </c>
      <c r="G29" s="4">
        <v>44322.0</v>
      </c>
      <c r="H29" s="1">
        <v>73.25</v>
      </c>
      <c r="I29" s="1">
        <v>227.0</v>
      </c>
      <c r="J29" s="1">
        <v>30.25</v>
      </c>
      <c r="K29" s="1">
        <v>9.625</v>
      </c>
      <c r="L29" s="1">
        <v>25.0</v>
      </c>
      <c r="M29" s="1">
        <v>1.62</v>
      </c>
      <c r="N29" s="1">
        <v>2.63</v>
      </c>
      <c r="O29" s="1">
        <v>4.61</v>
      </c>
      <c r="P29" s="1">
        <v>32.5</v>
      </c>
      <c r="Q29" s="1">
        <v>121.0</v>
      </c>
      <c r="R29" s="1">
        <v>4.39</v>
      </c>
      <c r="S29" s="1">
        <v>7.26</v>
      </c>
      <c r="T29" s="3">
        <f t="shared" si="1"/>
        <v>-2.150877592</v>
      </c>
      <c r="U29" s="3">
        <f t="shared" si="2"/>
        <v>-0.5657418648</v>
      </c>
      <c r="V29" s="3">
        <f>IF(H29&lt;&gt;"", STANDARDIZE(H29, LBPats!A$2, LBPats!A$3), "")</f>
        <v>-0.4511278195</v>
      </c>
      <c r="W29" s="3">
        <f>IF(I29&lt;&gt;"", STANDARDIZE(I29, LBPats!B$2, LBPats!B$3), "")</f>
        <v>-1.187025535</v>
      </c>
      <c r="X29" s="3">
        <f>IF(J29&lt;&gt;"", STANDARDIZE(J29, LBPats!C$2, LBPats!C$3), "")</f>
        <v>-2.114035088</v>
      </c>
      <c r="Y29" s="3">
        <f>IF(K29&lt;&gt;"", STANDARDIZE(K29, LBPats!D$2, LBPats!D$3), "")</f>
        <v>-0.01351351351</v>
      </c>
      <c r="Z29" s="3">
        <f>IF(L29&lt;&gt;"", STANDARDIZE(L29, LBPats!E$2, LBPats!E$3), "")</f>
        <v>0.5390781563</v>
      </c>
      <c r="AA29" s="3">
        <f>IF(M29&lt;&gt;"", -STANDARDIZE(M29, LBPats!F$2, LBPats!F$3), "")</f>
        <v>0.1666666667</v>
      </c>
      <c r="AB29" s="3">
        <f>IF(N29&lt;&gt;"", -STANDARDIZE(N29, LBPats!G$2, LBPats!G$3), "")</f>
        <v>0.7777777778</v>
      </c>
      <c r="AC29" s="3">
        <f>IF(O29&lt;&gt;"", -STANDARDIZE(O29, LBPats!H$2, LBPats!H$3), "")</f>
        <v>0.5333333333</v>
      </c>
      <c r="AD29" s="3">
        <f>IF(P29&lt;&gt;"", STANDARDIZE(P29, LBPats!I$2, LBPats!I$3), "")</f>
        <v>-0.264781491</v>
      </c>
      <c r="AE29" s="3">
        <f>IF(Q29&lt;&gt;"", STANDARDIZE(Q29, LBPats!J$2, LBPats!J$3), "")</f>
        <v>0.5841121495</v>
      </c>
      <c r="AF29" s="3">
        <f>IF(R29&lt;&gt;"", -STANDARDIZE(R29, LBPats!K$2, LBPats!K$3), "")</f>
        <v>-0.3529411765</v>
      </c>
      <c r="AG29" s="3">
        <f>IF(S29&lt;&gt;"", -STANDARDIZE(S29, LBPats!L$2, LBPats!L$3), "")</f>
        <v>-0.3684210526</v>
      </c>
    </row>
    <row r="30">
      <c r="A30" s="1" t="s">
        <v>446</v>
      </c>
      <c r="B30" s="1" t="s">
        <v>1012</v>
      </c>
      <c r="C30" s="1" t="s">
        <v>865</v>
      </c>
      <c r="D30" s="1" t="s">
        <v>860</v>
      </c>
      <c r="E30" s="1" t="s">
        <v>364</v>
      </c>
      <c r="F30" s="1">
        <v>194.0</v>
      </c>
      <c r="G30" s="4">
        <v>44322.0</v>
      </c>
      <c r="H30" s="1">
        <v>72.25</v>
      </c>
      <c r="I30" s="1">
        <v>222.0</v>
      </c>
      <c r="J30" s="1">
        <v>31.25</v>
      </c>
      <c r="K30" s="1">
        <v>9.0</v>
      </c>
      <c r="L30" s="1">
        <v>17.0</v>
      </c>
      <c r="M30" s="1">
        <v>1.55</v>
      </c>
      <c r="N30" s="1">
        <v>2.71</v>
      </c>
      <c r="O30" s="1">
        <v>4.64</v>
      </c>
      <c r="P30" s="1">
        <v>34.0</v>
      </c>
      <c r="Q30" s="1">
        <v>114.0</v>
      </c>
      <c r="R30" s="1">
        <v>4.48</v>
      </c>
      <c r="S30" s="1">
        <v>7.15</v>
      </c>
      <c r="T30" s="3">
        <f t="shared" si="1"/>
        <v>-5.967864988</v>
      </c>
      <c r="U30" s="3">
        <f t="shared" si="2"/>
        <v>-3.465893539</v>
      </c>
      <c r="V30" s="3">
        <f>IF(H30&lt;&gt;"", STANDARDIZE(H30, LBPats!A$2, LBPats!A$3), "")</f>
        <v>-1.203007519</v>
      </c>
      <c r="W30" s="3">
        <f>IF(I30&lt;&gt;"", STANDARDIZE(I30, LBPats!B$2, LBPats!B$3), "")</f>
        <v>-1.532091097</v>
      </c>
      <c r="X30" s="3">
        <f>IF(J30&lt;&gt;"", STANDARDIZE(J30, LBPats!C$2, LBPats!C$3), "")</f>
        <v>-1.236842105</v>
      </c>
      <c r="Y30" s="3">
        <f>IF(K30&lt;&gt;"", STANDARDIZE(K30, LBPats!D$2, LBPats!D$3), "")</f>
        <v>-1.702702703</v>
      </c>
      <c r="Z30" s="3">
        <f>IF(L30&lt;&gt;"", STANDARDIZE(L30, LBPats!E$2, LBPats!E$3), "")</f>
        <v>-1.064128257</v>
      </c>
      <c r="AA30" s="3">
        <f>IF(M30&lt;&gt;"", -STANDARDIZE(M30, LBPats!F$2, LBPats!F$3), "")</f>
        <v>1.333333333</v>
      </c>
      <c r="AB30" s="3">
        <f>IF(N30&lt;&gt;"", -STANDARDIZE(N30, LBPats!G$2, LBPats!G$3), "")</f>
        <v>-0.1111111111</v>
      </c>
      <c r="AC30" s="3">
        <f>IF(O30&lt;&gt;"", -STANDARDIZE(O30, LBPats!H$2, LBPats!H$3), "")</f>
        <v>0.3333333333</v>
      </c>
      <c r="AD30" s="3">
        <f>IF(P30&lt;&gt;"", STANDARDIZE(P30, LBPats!I$2, LBPats!I$3), "")</f>
        <v>0.1208226221</v>
      </c>
      <c r="AE30" s="3">
        <f>IF(Q30&lt;&gt;"", STANDARDIZE(Q30, LBPats!J$2, LBPats!J$3), "")</f>
        <v>-0.2336448598</v>
      </c>
      <c r="AF30" s="3">
        <f>IF(R30&lt;&gt;"", -STANDARDIZE(R30, LBPats!K$2, LBPats!K$3), "")</f>
        <v>-0.8823529412</v>
      </c>
      <c r="AG30" s="3">
        <f>IF(S30&lt;&gt;"", -STANDARDIZE(S30, LBPats!L$2, LBPats!L$3), "")</f>
        <v>0.2105263158</v>
      </c>
    </row>
    <row r="31">
      <c r="A31" s="1" t="s">
        <v>1013</v>
      </c>
      <c r="B31" s="1" t="s">
        <v>1014</v>
      </c>
      <c r="C31" s="1" t="s">
        <v>865</v>
      </c>
      <c r="D31" s="1" t="s">
        <v>860</v>
      </c>
      <c r="E31" s="1" t="s">
        <v>140</v>
      </c>
      <c r="F31" s="1">
        <v>197.0</v>
      </c>
      <c r="G31" s="4">
        <v>44322.0</v>
      </c>
      <c r="H31" s="1">
        <v>72.875</v>
      </c>
      <c r="I31" s="1">
        <v>231.0</v>
      </c>
      <c r="J31" s="1">
        <v>32.75</v>
      </c>
      <c r="K31" s="1">
        <v>9.375</v>
      </c>
      <c r="L31" s="1">
        <v>24.0</v>
      </c>
      <c r="M31" s="1">
        <v>1.62</v>
      </c>
      <c r="N31" s="1">
        <v>2.82</v>
      </c>
      <c r="O31" s="1">
        <v>4.66</v>
      </c>
      <c r="P31" s="1">
        <v>32.0</v>
      </c>
      <c r="Q31" s="1">
        <v>112.0</v>
      </c>
      <c r="R31" s="1">
        <v>4.27</v>
      </c>
      <c r="S31" s="1">
        <v>7.31</v>
      </c>
      <c r="T31" s="3">
        <f t="shared" si="1"/>
        <v>-4.02153061</v>
      </c>
      <c r="U31" s="3">
        <f t="shared" si="2"/>
        <v>-1.105378437</v>
      </c>
      <c r="V31" s="3">
        <f>IF(H31&lt;&gt;"", STANDARDIZE(H31, LBPats!A$2, LBPats!A$3), "")</f>
        <v>-0.7330827068</v>
      </c>
      <c r="W31" s="3">
        <f>IF(I31&lt;&gt;"", STANDARDIZE(I31, LBPats!B$2, LBPats!B$3), "")</f>
        <v>-0.9109730849</v>
      </c>
      <c r="X31" s="3">
        <f>IF(J31&lt;&gt;"", STANDARDIZE(J31, LBPats!C$2, LBPats!C$3), "")</f>
        <v>0.07894736842</v>
      </c>
      <c r="Y31" s="3">
        <f>IF(K31&lt;&gt;"", STANDARDIZE(K31, LBPats!D$2, LBPats!D$3), "")</f>
        <v>-0.6891891892</v>
      </c>
      <c r="Z31" s="3">
        <f>IF(L31&lt;&gt;"", STANDARDIZE(L31, LBPats!E$2, LBPats!E$3), "")</f>
        <v>0.3386773547</v>
      </c>
      <c r="AA31" s="3">
        <f>IF(M31&lt;&gt;"", -STANDARDIZE(M31, LBPats!F$2, LBPats!F$3), "")</f>
        <v>0.1666666667</v>
      </c>
      <c r="AB31" s="3">
        <f>IF(N31&lt;&gt;"", -STANDARDIZE(N31, LBPats!G$2, LBPats!G$3), "")</f>
        <v>-1.333333333</v>
      </c>
      <c r="AC31" s="3">
        <f>IF(O31&lt;&gt;"", -STANDARDIZE(O31, LBPats!H$2, LBPats!H$3), "")</f>
        <v>0.2</v>
      </c>
      <c r="AD31" s="3">
        <f>IF(P31&lt;&gt;"", STANDARDIZE(P31, LBPats!I$2, LBPats!I$3), "")</f>
        <v>-0.3933161954</v>
      </c>
      <c r="AE31" s="3">
        <f>IF(Q31&lt;&gt;"", STANDARDIZE(Q31, LBPats!J$2, LBPats!J$3), "")</f>
        <v>-0.4672897196</v>
      </c>
      <c r="AF31" s="3">
        <f>IF(R31&lt;&gt;"", -STANDARDIZE(R31, LBPats!K$2, LBPats!K$3), "")</f>
        <v>0.3529411765</v>
      </c>
      <c r="AG31" s="3">
        <f>IF(S31&lt;&gt;"", -STANDARDIZE(S31, LBPats!L$2, LBPats!L$3), "")</f>
        <v>-0.6315789474</v>
      </c>
    </row>
    <row r="32">
      <c r="A32" s="1" t="s">
        <v>426</v>
      </c>
      <c r="B32" s="1" t="s">
        <v>1015</v>
      </c>
      <c r="C32" s="1" t="s">
        <v>860</v>
      </c>
      <c r="D32" s="1" t="s">
        <v>865</v>
      </c>
      <c r="E32" s="1" t="s">
        <v>1016</v>
      </c>
      <c r="F32" s="1">
        <v>205.0</v>
      </c>
      <c r="G32" s="4">
        <v>44322.0</v>
      </c>
      <c r="H32" s="1">
        <v>73.75</v>
      </c>
      <c r="I32" s="1">
        <v>228.0</v>
      </c>
      <c r="J32" s="1">
        <v>31.75</v>
      </c>
      <c r="K32" s="1">
        <v>9.5</v>
      </c>
      <c r="L32" s="1">
        <v>22.0</v>
      </c>
      <c r="M32" s="1">
        <v>1.63</v>
      </c>
      <c r="N32" s="1">
        <v>2.63</v>
      </c>
      <c r="O32" s="1">
        <v>4.58</v>
      </c>
      <c r="P32" s="1">
        <v>35.5</v>
      </c>
      <c r="Q32" s="1">
        <v>120.0</v>
      </c>
      <c r="R32" s="1">
        <v>4.29</v>
      </c>
      <c r="S32" s="1">
        <v>6.94</v>
      </c>
      <c r="T32" s="3">
        <f t="shared" si="1"/>
        <v>1.630989551</v>
      </c>
      <c r="U32" s="3">
        <f t="shared" si="2"/>
        <v>-0.5219913074</v>
      </c>
      <c r="V32" s="3">
        <f>IF(H32&lt;&gt;"", STANDARDIZE(H32, LBPats!A$2, LBPats!A$3), "")</f>
        <v>-0.07518796992</v>
      </c>
      <c r="W32" s="3">
        <f>IF(I32&lt;&gt;"", STANDARDIZE(I32, LBPats!B$2, LBPats!B$3), "")</f>
        <v>-1.118012422</v>
      </c>
      <c r="X32" s="3">
        <f>IF(J32&lt;&gt;"", STANDARDIZE(J32, LBPats!C$2, LBPats!C$3), "")</f>
        <v>-0.798245614</v>
      </c>
      <c r="Y32" s="3">
        <f>IF(K32&lt;&gt;"", STANDARDIZE(K32, LBPats!D$2, LBPats!D$3), "")</f>
        <v>-0.3513513514</v>
      </c>
      <c r="Z32" s="3">
        <f>IF(L32&lt;&gt;"", STANDARDIZE(L32, LBPats!E$2, LBPats!E$3), "")</f>
        <v>-0.0621242485</v>
      </c>
      <c r="AA32" s="3">
        <f>IF(M32&lt;&gt;"", -STANDARDIZE(M32, LBPats!F$2, LBPats!F$3), "")</f>
        <v>0</v>
      </c>
      <c r="AB32" s="3">
        <f>IF(N32&lt;&gt;"", -STANDARDIZE(N32, LBPats!G$2, LBPats!G$3), "")</f>
        <v>0.7777777778</v>
      </c>
      <c r="AC32" s="3">
        <f>IF(O32&lt;&gt;"", -STANDARDIZE(O32, LBPats!H$2, LBPats!H$3), "")</f>
        <v>0.7333333333</v>
      </c>
      <c r="AD32" s="3">
        <f>IF(P32&lt;&gt;"", STANDARDIZE(P32, LBPats!I$2, LBPats!I$3), "")</f>
        <v>0.5064267352</v>
      </c>
      <c r="AE32" s="3">
        <f>IF(Q32&lt;&gt;"", STANDARDIZE(Q32, LBPats!J$2, LBPats!J$3), "")</f>
        <v>0.4672897196</v>
      </c>
      <c r="AF32" s="3">
        <f>IF(R32&lt;&gt;"", -STANDARDIZE(R32, LBPats!K$2, LBPats!K$3), "")</f>
        <v>0.2352941176</v>
      </c>
      <c r="AG32" s="3">
        <f>IF(S32&lt;&gt;"", -STANDARDIZE(S32, LBPats!L$2, LBPats!L$3), "")</f>
        <v>1.315789474</v>
      </c>
    </row>
    <row r="33">
      <c r="A33" s="1" t="s">
        <v>1017</v>
      </c>
      <c r="B33" s="1" t="s">
        <v>1018</v>
      </c>
      <c r="C33" s="1" t="s">
        <v>865</v>
      </c>
      <c r="D33" s="1" t="s">
        <v>860</v>
      </c>
      <c r="E33" s="1" t="s">
        <v>36</v>
      </c>
      <c r="F33" s="1">
        <v>211.0</v>
      </c>
      <c r="G33" s="1">
        <v>6.0</v>
      </c>
      <c r="H33" s="1">
        <v>72.25</v>
      </c>
      <c r="I33" s="1">
        <v>229.0</v>
      </c>
      <c r="J33" s="1">
        <v>31.375</v>
      </c>
      <c r="K33" s="1">
        <v>10.0</v>
      </c>
      <c r="L33" s="1">
        <v>15.0</v>
      </c>
      <c r="M33" s="1">
        <v>1.73</v>
      </c>
      <c r="N33" s="1">
        <v>2.86</v>
      </c>
      <c r="O33" s="1">
        <v>5.0</v>
      </c>
      <c r="P33" s="1">
        <v>32.5</v>
      </c>
      <c r="Q33" s="1">
        <v>109.0</v>
      </c>
      <c r="R33" s="1">
        <v>4.3</v>
      </c>
      <c r="S33" s="1">
        <v>7.18</v>
      </c>
      <c r="T33" s="3">
        <f t="shared" si="1"/>
        <v>-10.20867712</v>
      </c>
      <c r="U33" s="3">
        <f t="shared" si="2"/>
        <v>-5.783603355</v>
      </c>
      <c r="V33" s="3">
        <f>IF(H33&lt;&gt;"", STANDARDIZE(H33, LBPats!A$2, LBPats!A$3), "")</f>
        <v>-1.203007519</v>
      </c>
      <c r="W33" s="3">
        <f>IF(I33&lt;&gt;"", STANDARDIZE(I33, LBPats!B$2, LBPats!B$3), "")</f>
        <v>-1.04899931</v>
      </c>
      <c r="X33" s="3">
        <f>IF(J33&lt;&gt;"", STANDARDIZE(J33, LBPats!C$2, LBPats!C$3), "")</f>
        <v>-1.127192982</v>
      </c>
      <c r="Y33" s="3">
        <f>IF(K33&lt;&gt;"", STANDARDIZE(K33, LBPats!D$2, LBPats!D$3), "")</f>
        <v>1</v>
      </c>
      <c r="Z33" s="3">
        <f>IF(L33&lt;&gt;"", STANDARDIZE(L33, LBPats!E$2, LBPats!E$3), "")</f>
        <v>-1.46492986</v>
      </c>
      <c r="AA33" s="3">
        <f>IF(M33&lt;&gt;"", -STANDARDIZE(M33, LBPats!F$2, LBPats!F$3), "")</f>
        <v>-1.666666667</v>
      </c>
      <c r="AB33" s="3">
        <f>IF(N33&lt;&gt;"", -STANDARDIZE(N33, LBPats!G$2, LBPats!G$3), "")</f>
        <v>-1.777777778</v>
      </c>
      <c r="AC33" s="3">
        <f>IF(O33&lt;&gt;"", -STANDARDIZE(O33, LBPats!H$2, LBPats!H$3), "")</f>
        <v>-2.066666667</v>
      </c>
      <c r="AD33" s="3">
        <f>IF(P33&lt;&gt;"", STANDARDIZE(P33, LBPats!I$2, LBPats!I$3), "")</f>
        <v>-0.264781491</v>
      </c>
      <c r="AE33" s="3">
        <f>IF(Q33&lt;&gt;"", STANDARDIZE(Q33, LBPats!J$2, LBPats!J$3), "")</f>
        <v>-0.8177570093</v>
      </c>
      <c r="AF33" s="3">
        <f>IF(R33&lt;&gt;"", -STANDARDIZE(R33, LBPats!K$2, LBPats!K$3), "")</f>
        <v>0.1764705882</v>
      </c>
      <c r="AG33" s="3">
        <f>IF(S33&lt;&gt;"", -STANDARDIZE(S33, LBPats!L$2, LBPats!L$3), "")</f>
        <v>0.05263157895</v>
      </c>
    </row>
    <row r="34">
      <c r="A34" s="1" t="s">
        <v>1019</v>
      </c>
      <c r="B34" s="1" t="s">
        <v>650</v>
      </c>
      <c r="C34" s="1" t="s">
        <v>865</v>
      </c>
      <c r="D34" s="1" t="s">
        <v>860</v>
      </c>
      <c r="E34" s="1" t="s">
        <v>76</v>
      </c>
      <c r="F34" s="1">
        <v>213.0</v>
      </c>
      <c r="G34" s="1">
        <v>6.0</v>
      </c>
      <c r="H34" s="1">
        <v>75.25</v>
      </c>
      <c r="I34" s="1">
        <v>240.0</v>
      </c>
      <c r="J34" s="1">
        <v>33.125</v>
      </c>
      <c r="K34" s="1">
        <v>9.625</v>
      </c>
      <c r="L34" s="1">
        <v>20.0</v>
      </c>
      <c r="M34" s="1">
        <v>1.72</v>
      </c>
      <c r="N34" s="1">
        <v>2.89</v>
      </c>
      <c r="O34" s="1">
        <v>4.91</v>
      </c>
      <c r="P34" s="1">
        <v>31.5</v>
      </c>
      <c r="Q34" s="1">
        <v>110.0</v>
      </c>
      <c r="R34" s="1">
        <v>4.47</v>
      </c>
      <c r="S34" s="1">
        <v>7.0</v>
      </c>
      <c r="T34" s="3">
        <f t="shared" si="1"/>
        <v>-5.429860791</v>
      </c>
      <c r="U34" s="3">
        <f t="shared" si="2"/>
        <v>-1.166816012</v>
      </c>
      <c r="V34" s="3">
        <f>IF(H34&lt;&gt;"", STANDARDIZE(H34, LBPats!A$2, LBPats!A$3), "")</f>
        <v>1.052631579</v>
      </c>
      <c r="W34" s="3">
        <f>IF(I34&lt;&gt;"", STANDARDIZE(I34, LBPats!B$2, LBPats!B$3), "")</f>
        <v>-0.2898550725</v>
      </c>
      <c r="X34" s="3">
        <f>IF(J34&lt;&gt;"", STANDARDIZE(J34, LBPats!C$2, LBPats!C$3), "")</f>
        <v>0.4078947368</v>
      </c>
      <c r="Y34" s="3">
        <f>IF(K34&lt;&gt;"", STANDARDIZE(K34, LBPats!D$2, LBPats!D$3), "")</f>
        <v>-0.01351351351</v>
      </c>
      <c r="Z34" s="3">
        <f>IF(L34&lt;&gt;"", STANDARDIZE(L34, LBPats!E$2, LBPats!E$3), "")</f>
        <v>-0.4629258517</v>
      </c>
      <c r="AA34" s="3">
        <f>IF(M34&lt;&gt;"", -STANDARDIZE(M34, LBPats!F$2, LBPats!F$3), "")</f>
        <v>-1.5</v>
      </c>
      <c r="AB34" s="3">
        <f>IF(N34&lt;&gt;"", -STANDARDIZE(N34, LBPats!G$2, LBPats!G$3), "")</f>
        <v>-2.111111111</v>
      </c>
      <c r="AC34" s="3">
        <f>IF(O34&lt;&gt;"", -STANDARDIZE(O34, LBPats!H$2, LBPats!H$3), "")</f>
        <v>-1.466666667</v>
      </c>
      <c r="AD34" s="3">
        <f>IF(P34&lt;&gt;"", STANDARDIZE(P34, LBPats!I$2, LBPats!I$3), "")</f>
        <v>-0.5218508997</v>
      </c>
      <c r="AE34" s="3">
        <f>IF(Q34&lt;&gt;"", STANDARDIZE(Q34, LBPats!J$2, LBPats!J$3), "")</f>
        <v>-0.7009345794</v>
      </c>
      <c r="AF34" s="3">
        <f>IF(R34&lt;&gt;"", -STANDARDIZE(R34, LBPats!K$2, LBPats!K$3), "")</f>
        <v>-0.8235294118</v>
      </c>
      <c r="AG34" s="3">
        <f>IF(S34&lt;&gt;"", -STANDARDIZE(S34, LBPats!L$2, LBPats!L$3), "")</f>
        <v>1</v>
      </c>
    </row>
    <row r="35">
      <c r="A35" s="1" t="s">
        <v>450</v>
      </c>
      <c r="B35" s="1" t="s">
        <v>1020</v>
      </c>
      <c r="C35" s="1" t="s">
        <v>860</v>
      </c>
      <c r="D35" s="1" t="s">
        <v>1021</v>
      </c>
      <c r="E35" s="1" t="s">
        <v>277</v>
      </c>
      <c r="F35" s="1">
        <v>215.0</v>
      </c>
      <c r="G35" s="1">
        <v>6.0</v>
      </c>
      <c r="H35" s="1">
        <v>75.0</v>
      </c>
      <c r="I35" s="1">
        <v>234.0</v>
      </c>
      <c r="J35" s="1">
        <v>32.625</v>
      </c>
      <c r="K35" s="1">
        <v>9.125</v>
      </c>
      <c r="L35" s="1">
        <v>19.0</v>
      </c>
      <c r="M35" s="1">
        <v>1.56</v>
      </c>
      <c r="N35" s="1">
        <v>2.63</v>
      </c>
      <c r="O35" s="1">
        <v>4.51</v>
      </c>
      <c r="P35" s="1">
        <v>33.5</v>
      </c>
      <c r="Q35" s="1">
        <v>121.0</v>
      </c>
      <c r="R35" s="1">
        <v>4.23</v>
      </c>
      <c r="S35" s="1">
        <v>6.67</v>
      </c>
      <c r="T35" s="3">
        <f t="shared" si="1"/>
        <v>5.147756545</v>
      </c>
      <c r="U35" s="3">
        <f t="shared" si="2"/>
        <v>0.6974012534</v>
      </c>
      <c r="V35" s="3">
        <f>IF(H35&lt;&gt;"", STANDARDIZE(H35, LBPats!A$2, LBPats!A$3), "")</f>
        <v>0.8646616541</v>
      </c>
      <c r="W35" s="3">
        <f>IF(I35&lt;&gt;"", STANDARDIZE(I35, LBPats!B$2, LBPats!B$3), "")</f>
        <v>-0.7039337474</v>
      </c>
      <c r="X35" s="3">
        <f>IF(J35&lt;&gt;"", STANDARDIZE(J35, LBPats!C$2, LBPats!C$3), "")</f>
        <v>-0.03070175439</v>
      </c>
      <c r="Y35" s="3">
        <f>IF(K35&lt;&gt;"", STANDARDIZE(K35, LBPats!D$2, LBPats!D$3), "")</f>
        <v>-1.364864865</v>
      </c>
      <c r="Z35" s="3">
        <f>IF(L35&lt;&gt;"", STANDARDIZE(L35, LBPats!E$2, LBPats!E$3), "")</f>
        <v>-0.6633266533</v>
      </c>
      <c r="AA35" s="3">
        <f>IF(M35&lt;&gt;"", -STANDARDIZE(M35, LBPats!F$2, LBPats!F$3), "")</f>
        <v>1.166666667</v>
      </c>
      <c r="AB35" s="3">
        <f>IF(N35&lt;&gt;"", -STANDARDIZE(N35, LBPats!G$2, LBPats!G$3), "")</f>
        <v>0.7777777778</v>
      </c>
      <c r="AC35" s="3">
        <f>IF(O35&lt;&gt;"", -STANDARDIZE(O35, LBPats!H$2, LBPats!H$3), "")</f>
        <v>1.2</v>
      </c>
      <c r="AD35" s="3">
        <f>IF(P35&lt;&gt;"", STANDARDIZE(P35, LBPats!I$2, LBPats!I$3), "")</f>
        <v>-0.007712082262</v>
      </c>
      <c r="AE35" s="3">
        <f>IF(Q35&lt;&gt;"", STANDARDIZE(Q35, LBPats!J$2, LBPats!J$3), "")</f>
        <v>0.5841121495</v>
      </c>
      <c r="AF35" s="3">
        <f>IF(R35&lt;&gt;"", -STANDARDIZE(R35, LBPats!K$2, LBPats!K$3), "")</f>
        <v>0.5882352941</v>
      </c>
      <c r="AG35" s="3">
        <f>IF(S35&lt;&gt;"", -STANDARDIZE(S35, LBPats!L$2, LBPats!L$3), "")</f>
        <v>2.736842105</v>
      </c>
    </row>
    <row r="36">
      <c r="A36" s="1" t="s">
        <v>1022</v>
      </c>
      <c r="B36" s="1" t="s">
        <v>1023</v>
      </c>
      <c r="C36" s="1" t="s">
        <v>865</v>
      </c>
      <c r="D36" s="1" t="s">
        <v>1024</v>
      </c>
      <c r="E36" s="1" t="s">
        <v>224</v>
      </c>
      <c r="F36" s="1">
        <v>227.0</v>
      </c>
      <c r="G36" s="1">
        <v>6.0</v>
      </c>
      <c r="H36" s="1">
        <v>72.375</v>
      </c>
      <c r="I36" s="1">
        <v>238.0</v>
      </c>
      <c r="J36" s="1">
        <v>33.375</v>
      </c>
      <c r="K36" s="1">
        <v>9.75</v>
      </c>
      <c r="L36" s="1">
        <v>29.0</v>
      </c>
      <c r="M36" s="1">
        <v>1.7</v>
      </c>
      <c r="N36" s="1">
        <v>2.58</v>
      </c>
      <c r="O36" s="1">
        <v>4.58</v>
      </c>
      <c r="P36" s="1">
        <v>37.0</v>
      </c>
      <c r="Q36" s="1">
        <v>119.0</v>
      </c>
      <c r="R36" s="1">
        <v>4.32</v>
      </c>
      <c r="T36" s="3">
        <f t="shared" si="1"/>
        <v>2.956616483</v>
      </c>
      <c r="U36" s="3">
        <f t="shared" si="2"/>
        <v>0.5371108422</v>
      </c>
      <c r="V36" s="3">
        <f>IF(H36&lt;&gt;"", STANDARDIZE(H36, LBPats!A$2, LBPats!A$3), "")</f>
        <v>-1.109022556</v>
      </c>
      <c r="W36" s="3">
        <f>IF(I36&lt;&gt;"", STANDARDIZE(I36, LBPats!B$2, LBPats!B$3), "")</f>
        <v>-0.4278812974</v>
      </c>
      <c r="X36" s="3">
        <f>IF(J36&lt;&gt;"", STANDARDIZE(J36, LBPats!C$2, LBPats!C$3), "")</f>
        <v>0.6271929825</v>
      </c>
      <c r="Y36" s="3">
        <f>IF(K36&lt;&gt;"", STANDARDIZE(K36, LBPats!D$2, LBPats!D$3), "")</f>
        <v>0.3243243243</v>
      </c>
      <c r="Z36" s="3">
        <f>IF(L36&lt;&gt;"", STANDARDIZE(L36, LBPats!E$2, LBPats!E$3), "")</f>
        <v>1.340681363</v>
      </c>
      <c r="AA36" s="3">
        <f>IF(M36&lt;&gt;"", -STANDARDIZE(M36, LBPats!F$2, LBPats!F$3), "")</f>
        <v>-1.166666667</v>
      </c>
      <c r="AB36" s="3">
        <f>IF(N36&lt;&gt;"", -STANDARDIZE(N36, LBPats!G$2, LBPats!G$3), "")</f>
        <v>1.333333333</v>
      </c>
      <c r="AC36" s="3">
        <f>IF(O36&lt;&gt;"", -STANDARDIZE(O36, LBPats!H$2, LBPats!H$3), "")</f>
        <v>0.7333333333</v>
      </c>
      <c r="AD36" s="3">
        <f>IF(P36&lt;&gt;"", STANDARDIZE(P36, LBPats!I$2, LBPats!I$3), "")</f>
        <v>0.8920308483</v>
      </c>
      <c r="AE36" s="3">
        <f>IF(Q36&lt;&gt;"", STANDARDIZE(Q36, LBPats!J$2, LBPats!J$3), "")</f>
        <v>0.3504672897</v>
      </c>
      <c r="AF36" s="3">
        <f>IF(R36&lt;&gt;"", -STANDARDIZE(R36, LBPats!K$2, LBPats!K$3), "")</f>
        <v>0.05882352941</v>
      </c>
      <c r="AG36" s="3" t="str">
        <f>IF(S36&lt;&gt;"", -STANDARDIZE(S36, LBPats!L$2, LBPats!L$3), "")</f>
        <v/>
      </c>
    </row>
    <row r="37">
      <c r="A37" s="1" t="s">
        <v>1025</v>
      </c>
      <c r="B37" s="1" t="s">
        <v>1026</v>
      </c>
      <c r="C37" s="1" t="s">
        <v>860</v>
      </c>
      <c r="D37" s="1" t="s">
        <v>1027</v>
      </c>
      <c r="E37" s="1" t="s">
        <v>179</v>
      </c>
      <c r="F37" s="1">
        <v>233.0</v>
      </c>
      <c r="G37" s="4">
        <v>44354.0</v>
      </c>
      <c r="H37" s="1">
        <v>70.0</v>
      </c>
      <c r="I37" s="1">
        <v>220.0</v>
      </c>
      <c r="J37" s="1">
        <v>32.75</v>
      </c>
      <c r="K37" s="1">
        <v>10.375</v>
      </c>
      <c r="L37" s="1">
        <v>18.0</v>
      </c>
      <c r="M37" s="1">
        <v>1.7</v>
      </c>
      <c r="N37" s="1">
        <v>2.7</v>
      </c>
      <c r="O37" s="1">
        <v>4.78</v>
      </c>
      <c r="P37" s="1">
        <v>31.0</v>
      </c>
      <c r="Q37" s="1">
        <v>106.0</v>
      </c>
      <c r="R37" s="1">
        <v>4.58</v>
      </c>
      <c r="S37" s="1">
        <v>7.34</v>
      </c>
      <c r="T37" s="3">
        <f t="shared" si="1"/>
        <v>-9.181459227</v>
      </c>
      <c r="U37" s="3">
        <f t="shared" si="2"/>
        <v>-6.028581619</v>
      </c>
      <c r="V37" s="3">
        <f>IF(H37&lt;&gt;"", STANDARDIZE(H37, LBPats!A$2, LBPats!A$3), "")</f>
        <v>-2.894736842</v>
      </c>
      <c r="W37" s="3">
        <f>IF(I37&lt;&gt;"", STANDARDIZE(I37, LBPats!B$2, LBPats!B$3), "")</f>
        <v>-1.670117322</v>
      </c>
      <c r="X37" s="3">
        <f>IF(J37&lt;&gt;"", STANDARDIZE(J37, LBPats!C$2, LBPats!C$3), "")</f>
        <v>0.07894736842</v>
      </c>
      <c r="Y37" s="3">
        <f>IF(K37&lt;&gt;"", STANDARDIZE(K37, LBPats!D$2, LBPats!D$3), "")</f>
        <v>2.013513514</v>
      </c>
      <c r="Z37" s="3">
        <f>IF(L37&lt;&gt;"", STANDARDIZE(L37, LBPats!E$2, LBPats!E$3), "")</f>
        <v>-0.8637274549</v>
      </c>
      <c r="AA37" s="3">
        <f>IF(M37&lt;&gt;"", -STANDARDIZE(M37, LBPats!F$2, LBPats!F$3), "")</f>
        <v>-1.166666667</v>
      </c>
      <c r="AB37" s="3">
        <f>IF(N37&lt;&gt;"", -STANDARDIZE(N37, LBPats!G$2, LBPats!G$3), "")</f>
        <v>0</v>
      </c>
      <c r="AC37" s="3">
        <f>IF(O37&lt;&gt;"", -STANDARDIZE(O37, LBPats!H$2, LBPats!H$3), "")</f>
        <v>-0.6</v>
      </c>
      <c r="AD37" s="3">
        <f>IF(P37&lt;&gt;"", STANDARDIZE(P37, LBPats!I$2, LBPats!I$3), "")</f>
        <v>-0.6503856041</v>
      </c>
      <c r="AE37" s="3">
        <f>IF(Q37&lt;&gt;"", STANDARDIZE(Q37, LBPats!J$2, LBPats!J$3), "")</f>
        <v>-1.168224299</v>
      </c>
      <c r="AF37" s="3">
        <f>IF(R37&lt;&gt;"", -STANDARDIZE(R37, LBPats!K$2, LBPats!K$3), "")</f>
        <v>-1.470588235</v>
      </c>
      <c r="AG37" s="3">
        <f>IF(S37&lt;&gt;"", -STANDARDIZE(S37, LBPats!L$2, LBPats!L$3), "")</f>
        <v>-0.7894736842</v>
      </c>
    </row>
    <row r="38">
      <c r="A38" s="1" t="s">
        <v>386</v>
      </c>
      <c r="B38" s="1" t="s">
        <v>546</v>
      </c>
      <c r="C38" s="1" t="s">
        <v>860</v>
      </c>
      <c r="D38" s="1" t="s">
        <v>1021</v>
      </c>
      <c r="E38" s="1" t="s">
        <v>343</v>
      </c>
      <c r="F38" s="1">
        <v>247.0</v>
      </c>
      <c r="G38" s="1">
        <v>7.0</v>
      </c>
      <c r="H38" s="1">
        <v>74.75</v>
      </c>
      <c r="I38" s="1">
        <v>240.0</v>
      </c>
      <c r="J38" s="1">
        <v>30.125</v>
      </c>
      <c r="K38" s="1">
        <v>9.75</v>
      </c>
      <c r="L38" s="1">
        <v>26.0</v>
      </c>
      <c r="M38" s="1">
        <v>1.59</v>
      </c>
      <c r="N38" s="1">
        <v>2.64</v>
      </c>
      <c r="O38" s="1">
        <v>4.73</v>
      </c>
      <c r="P38" s="1">
        <v>32.5</v>
      </c>
      <c r="Q38" s="1">
        <v>120.0</v>
      </c>
      <c r="R38" s="1">
        <v>4.38</v>
      </c>
      <c r="S38" s="1">
        <v>7.46</v>
      </c>
      <c r="T38" s="3">
        <f t="shared" si="1"/>
        <v>-1.219039655</v>
      </c>
      <c r="U38" s="3">
        <f t="shared" si="2"/>
        <v>0.8596489481</v>
      </c>
      <c r="V38" s="3">
        <f>IF(H38&lt;&gt;"", STANDARDIZE(H38, LBPats!A$2, LBPats!A$3), "")</f>
        <v>0.6766917293</v>
      </c>
      <c r="W38" s="3">
        <f>IF(I38&lt;&gt;"", STANDARDIZE(I38, LBPats!B$2, LBPats!B$3), "")</f>
        <v>-0.2898550725</v>
      </c>
      <c r="X38" s="3">
        <f>IF(J38&lt;&gt;"", STANDARDIZE(J38, LBPats!C$2, LBPats!C$3), "")</f>
        <v>-2.223684211</v>
      </c>
      <c r="Y38" s="3">
        <f>IF(K38&lt;&gt;"", STANDARDIZE(K38, LBPats!D$2, LBPats!D$3), "")</f>
        <v>0.3243243243</v>
      </c>
      <c r="Z38" s="3">
        <f>IF(L38&lt;&gt;"", STANDARDIZE(L38, LBPats!E$2, LBPats!E$3), "")</f>
        <v>0.7394789579</v>
      </c>
      <c r="AA38" s="3">
        <f>IF(M38&lt;&gt;"", -STANDARDIZE(M38, LBPats!F$2, LBPats!F$3), "")</f>
        <v>0.6666666667</v>
      </c>
      <c r="AB38" s="3">
        <f>IF(N38&lt;&gt;"", -STANDARDIZE(N38, LBPats!G$2, LBPats!G$3), "")</f>
        <v>0.6666666667</v>
      </c>
      <c r="AC38" s="3">
        <f>IF(O38&lt;&gt;"", -STANDARDIZE(O38, LBPats!H$2, LBPats!H$3), "")</f>
        <v>-0.2666666667</v>
      </c>
      <c r="AD38" s="3">
        <f>IF(P38&lt;&gt;"", STANDARDIZE(P38, LBPats!I$2, LBPats!I$3), "")</f>
        <v>-0.264781491</v>
      </c>
      <c r="AE38" s="3">
        <f>IF(Q38&lt;&gt;"", STANDARDIZE(Q38, LBPats!J$2, LBPats!J$3), "")</f>
        <v>0.4672897196</v>
      </c>
      <c r="AF38" s="3">
        <f>IF(R38&lt;&gt;"", -STANDARDIZE(R38, LBPats!K$2, LBPats!K$3), "")</f>
        <v>-0.2941176471</v>
      </c>
      <c r="AG38" s="3">
        <f>IF(S38&lt;&gt;"", -STANDARDIZE(S38, LBPats!L$2, LBPats!L$3), "")</f>
        <v>-1.421052632</v>
      </c>
    </row>
    <row r="39">
      <c r="A39" s="1" t="s">
        <v>1028</v>
      </c>
      <c r="B39" s="1" t="s">
        <v>1029</v>
      </c>
      <c r="C39" s="1" t="s">
        <v>865</v>
      </c>
      <c r="D39" s="1" t="s">
        <v>860</v>
      </c>
      <c r="E39" s="1" t="s">
        <v>440</v>
      </c>
      <c r="F39" s="1">
        <v>256.0</v>
      </c>
      <c r="G39" s="1">
        <v>7.0</v>
      </c>
      <c r="H39" s="1">
        <v>71.75</v>
      </c>
      <c r="I39" s="1">
        <v>223.0</v>
      </c>
      <c r="J39" s="1">
        <v>30.75</v>
      </c>
      <c r="K39" s="1">
        <v>9.625</v>
      </c>
      <c r="L39" s="1">
        <v>24.0</v>
      </c>
      <c r="M39" s="1">
        <v>1.61</v>
      </c>
      <c r="N39" s="1">
        <v>2.7</v>
      </c>
      <c r="O39" s="1">
        <v>4.83</v>
      </c>
      <c r="P39" s="1">
        <v>34.0</v>
      </c>
      <c r="Q39" s="1">
        <v>121.0</v>
      </c>
      <c r="R39" s="1">
        <v>4.24</v>
      </c>
      <c r="S39" s="1">
        <v>7.2</v>
      </c>
      <c r="T39" s="3">
        <f t="shared" si="1"/>
        <v>-3.810585151</v>
      </c>
      <c r="U39" s="3">
        <f t="shared" si="2"/>
        <v>-3.636681332</v>
      </c>
      <c r="V39" s="3">
        <f>IF(H39&lt;&gt;"", STANDARDIZE(H39, LBPats!A$2, LBPats!A$3), "")</f>
        <v>-1.578947368</v>
      </c>
      <c r="W39" s="3">
        <f>IF(I39&lt;&gt;"", STANDARDIZE(I39, LBPats!B$2, LBPats!B$3), "")</f>
        <v>-1.463077985</v>
      </c>
      <c r="X39" s="3">
        <f>IF(J39&lt;&gt;"", STANDARDIZE(J39, LBPats!C$2, LBPats!C$3), "")</f>
        <v>-1.675438596</v>
      </c>
      <c r="Y39" s="3">
        <f>IF(K39&lt;&gt;"", STANDARDIZE(K39, LBPats!D$2, LBPats!D$3), "")</f>
        <v>-0.01351351351</v>
      </c>
      <c r="Z39" s="3">
        <f>IF(L39&lt;&gt;"", STANDARDIZE(L39, LBPats!E$2, LBPats!E$3), "")</f>
        <v>0.3386773547</v>
      </c>
      <c r="AA39" s="3">
        <f>IF(M39&lt;&gt;"", -STANDARDIZE(M39, LBPats!F$2, LBPats!F$3), "")</f>
        <v>0.3333333333</v>
      </c>
      <c r="AB39" s="3">
        <f>IF(N39&lt;&gt;"", -STANDARDIZE(N39, LBPats!G$2, LBPats!G$3), "")</f>
        <v>0</v>
      </c>
      <c r="AC39" s="3">
        <f>IF(O39&lt;&gt;"", -STANDARDIZE(O39, LBPats!H$2, LBPats!H$3), "")</f>
        <v>-0.9333333333</v>
      </c>
      <c r="AD39" s="3">
        <f>IF(P39&lt;&gt;"", STANDARDIZE(P39, LBPats!I$2, LBPats!I$3), "")</f>
        <v>0.1208226221</v>
      </c>
      <c r="AE39" s="3">
        <f>IF(Q39&lt;&gt;"", STANDARDIZE(Q39, LBPats!J$2, LBPats!J$3), "")</f>
        <v>0.5841121495</v>
      </c>
      <c r="AF39" s="3">
        <f>IF(R39&lt;&gt;"", -STANDARDIZE(R39, LBPats!K$2, LBPats!K$3), "")</f>
        <v>0.5294117647</v>
      </c>
      <c r="AG39" s="3">
        <f>IF(S39&lt;&gt;"", -STANDARDIZE(S39, LBPats!L$2, LBPats!L$3), "")</f>
        <v>-0.05263157895</v>
      </c>
    </row>
    <row r="40">
      <c r="A40" s="1" t="s">
        <v>1030</v>
      </c>
      <c r="B40" s="1" t="s">
        <v>1031</v>
      </c>
      <c r="C40" s="1" t="s">
        <v>860</v>
      </c>
      <c r="D40" s="1" t="s">
        <v>865</v>
      </c>
      <c r="E40" s="1" t="s">
        <v>140</v>
      </c>
      <c r="F40" s="1">
        <v>261.0</v>
      </c>
      <c r="G40" s="1" t="s">
        <v>70</v>
      </c>
      <c r="H40" s="1">
        <v>73.75</v>
      </c>
      <c r="I40" s="1">
        <v>221.0</v>
      </c>
      <c r="J40" s="1">
        <v>32.25</v>
      </c>
      <c r="K40" s="1">
        <v>9.25</v>
      </c>
      <c r="L40" s="1">
        <v>14.0</v>
      </c>
      <c r="M40" s="1">
        <v>1.64</v>
      </c>
      <c r="N40" s="1">
        <v>2.76</v>
      </c>
      <c r="O40" s="1">
        <v>4.81</v>
      </c>
      <c r="P40" s="1">
        <v>31.5</v>
      </c>
      <c r="Q40" s="1">
        <v>116.0</v>
      </c>
      <c r="R40" s="1">
        <v>4.43</v>
      </c>
      <c r="S40" s="1">
        <v>7.31</v>
      </c>
      <c r="T40" s="3">
        <f t="shared" si="1"/>
        <v>-8.103297465</v>
      </c>
      <c r="U40" s="3">
        <f t="shared" si="2"/>
        <v>-4.141622841</v>
      </c>
      <c r="V40" s="3">
        <f>IF(H40&lt;&gt;"", STANDARDIZE(H40, LBPats!A$2, LBPats!A$3), "")</f>
        <v>-0.07518796992</v>
      </c>
      <c r="W40" s="3">
        <f>IF(I40&lt;&gt;"", STANDARDIZE(I40, LBPats!B$2, LBPats!B$3), "")</f>
        <v>-1.60110421</v>
      </c>
      <c r="X40" s="3">
        <f>IF(J40&lt;&gt;"", STANDARDIZE(J40, LBPats!C$2, LBPats!C$3), "")</f>
        <v>-0.3596491228</v>
      </c>
      <c r="Y40" s="3">
        <f>IF(K40&lt;&gt;"", STANDARDIZE(K40, LBPats!D$2, LBPats!D$3), "")</f>
        <v>-1.027027027</v>
      </c>
      <c r="Z40" s="3">
        <f>IF(L40&lt;&gt;"", STANDARDIZE(L40, LBPats!E$2, LBPats!E$3), "")</f>
        <v>-1.665330661</v>
      </c>
      <c r="AA40" s="3">
        <f>IF(M40&lt;&gt;"", -STANDARDIZE(M40, LBPats!F$2, LBPats!F$3), "")</f>
        <v>-0.1666666667</v>
      </c>
      <c r="AB40" s="3">
        <f>IF(N40&lt;&gt;"", -STANDARDIZE(N40, LBPats!G$2, LBPats!G$3), "")</f>
        <v>-0.6666666667</v>
      </c>
      <c r="AC40" s="3">
        <f>IF(O40&lt;&gt;"", -STANDARDIZE(O40, LBPats!H$2, LBPats!H$3), "")</f>
        <v>-0.8</v>
      </c>
      <c r="AD40" s="3">
        <f>IF(P40&lt;&gt;"", STANDARDIZE(P40, LBPats!I$2, LBPats!I$3), "")</f>
        <v>-0.5218508997</v>
      </c>
      <c r="AE40" s="3">
        <f>IF(Q40&lt;&gt;"", STANDARDIZE(Q40, LBPats!J$2, LBPats!J$3), "")</f>
        <v>0</v>
      </c>
      <c r="AF40" s="3">
        <f>IF(R40&lt;&gt;"", -STANDARDIZE(R40, LBPats!K$2, LBPats!K$3), "")</f>
        <v>-0.5882352941</v>
      </c>
      <c r="AG40" s="3">
        <f>IF(S40&lt;&gt;"", -STANDARDIZE(S40, LBPats!L$2, LBPats!L$3), "")</f>
        <v>-0.6315789474</v>
      </c>
    </row>
    <row r="41">
      <c r="A41" s="1" t="s">
        <v>1032</v>
      </c>
      <c r="B41" s="1" t="s">
        <v>1033</v>
      </c>
      <c r="C41" s="1" t="s">
        <v>865</v>
      </c>
      <c r="D41" s="1" t="s">
        <v>1034</v>
      </c>
      <c r="E41" s="1" t="s">
        <v>346</v>
      </c>
      <c r="F41" s="1">
        <v>280.0</v>
      </c>
      <c r="G41" s="1" t="s">
        <v>70</v>
      </c>
      <c r="H41" s="1">
        <v>74.75</v>
      </c>
      <c r="I41" s="1">
        <v>228.0</v>
      </c>
      <c r="J41" s="1">
        <v>31.0</v>
      </c>
      <c r="K41" s="1">
        <v>9.125</v>
      </c>
      <c r="L41" s="1">
        <v>18.0</v>
      </c>
      <c r="M41" s="1">
        <v>1.66</v>
      </c>
      <c r="N41" s="1">
        <v>2.78</v>
      </c>
      <c r="O41" s="1">
        <v>4.76</v>
      </c>
      <c r="P41" s="1">
        <v>37.0</v>
      </c>
      <c r="Q41" s="1">
        <v>119.0</v>
      </c>
      <c r="R41" s="1">
        <v>4.28</v>
      </c>
      <c r="S41" s="1">
        <v>7.14</v>
      </c>
      <c r="T41" s="3">
        <f t="shared" si="1"/>
        <v>-4.181835239</v>
      </c>
      <c r="U41" s="3">
        <f t="shared" si="2"/>
        <v>-1.771714815</v>
      </c>
      <c r="V41" s="3">
        <f>IF(H41&lt;&gt;"", STANDARDIZE(H41, LBPats!A$2, LBPats!A$3), "")</f>
        <v>0.6766917293</v>
      </c>
      <c r="W41" s="3">
        <f>IF(I41&lt;&gt;"", STANDARDIZE(I41, LBPats!B$2, LBPats!B$3), "")</f>
        <v>-1.118012422</v>
      </c>
      <c r="X41" s="3">
        <f>IF(J41&lt;&gt;"", STANDARDIZE(J41, LBPats!C$2, LBPats!C$3), "")</f>
        <v>-1.456140351</v>
      </c>
      <c r="Y41" s="3">
        <f>IF(K41&lt;&gt;"", STANDARDIZE(K41, LBPats!D$2, LBPats!D$3), "")</f>
        <v>-1.364864865</v>
      </c>
      <c r="Z41" s="3">
        <f>IF(L41&lt;&gt;"", STANDARDIZE(L41, LBPats!E$2, LBPats!E$3), "")</f>
        <v>-0.8637274549</v>
      </c>
      <c r="AA41" s="3">
        <f>IF(M41&lt;&gt;"", -STANDARDIZE(M41, LBPats!F$2, LBPats!F$3), "")</f>
        <v>-0.5</v>
      </c>
      <c r="AB41" s="3">
        <f>IF(N41&lt;&gt;"", -STANDARDIZE(N41, LBPats!G$2, LBPats!G$3), "")</f>
        <v>-0.8888888889</v>
      </c>
      <c r="AC41" s="3">
        <f>IF(O41&lt;&gt;"", -STANDARDIZE(O41, LBPats!H$2, LBPats!H$3), "")</f>
        <v>-0.4666666667</v>
      </c>
      <c r="AD41" s="3">
        <f>IF(P41&lt;&gt;"", STANDARDIZE(P41, LBPats!I$2, LBPats!I$3), "")</f>
        <v>0.8920308483</v>
      </c>
      <c r="AE41" s="3">
        <f>IF(Q41&lt;&gt;"", STANDARDIZE(Q41, LBPats!J$2, LBPats!J$3), "")</f>
        <v>0.3504672897</v>
      </c>
      <c r="AF41" s="3">
        <f>IF(R41&lt;&gt;"", -STANDARDIZE(R41, LBPats!K$2, LBPats!K$3), "")</f>
        <v>0.2941176471</v>
      </c>
      <c r="AG41" s="3">
        <f>IF(S41&lt;&gt;"", -STANDARDIZE(S41, LBPats!L$2, LBPats!L$3), "")</f>
        <v>0.2631578947</v>
      </c>
    </row>
    <row r="42">
      <c r="A42" s="1" t="s">
        <v>909</v>
      </c>
      <c r="B42" s="1" t="s">
        <v>910</v>
      </c>
      <c r="C42" s="1" t="s">
        <v>860</v>
      </c>
      <c r="D42" s="1" t="s">
        <v>911</v>
      </c>
      <c r="E42" s="1" t="s">
        <v>162</v>
      </c>
      <c r="F42" s="1">
        <v>291.0</v>
      </c>
      <c r="G42" s="1" t="s">
        <v>70</v>
      </c>
      <c r="H42" s="1">
        <v>73.875</v>
      </c>
      <c r="I42" s="1">
        <v>241.0</v>
      </c>
      <c r="J42" s="1">
        <v>32.375</v>
      </c>
      <c r="K42" s="1">
        <v>9.5</v>
      </c>
      <c r="L42" s="1">
        <v>19.0</v>
      </c>
      <c r="M42" s="1">
        <v>1.61</v>
      </c>
      <c r="N42" s="1">
        <v>2.78</v>
      </c>
      <c r="O42" s="1">
        <v>4.78</v>
      </c>
      <c r="P42" s="1">
        <v>30.0</v>
      </c>
      <c r="R42" s="1">
        <v>4.57</v>
      </c>
      <c r="S42" s="1">
        <v>7.33</v>
      </c>
      <c r="T42" s="3">
        <f t="shared" si="1"/>
        <v>-5.678340352</v>
      </c>
      <c r="U42" s="3">
        <f t="shared" si="2"/>
        <v>-1.465371621</v>
      </c>
      <c r="V42" s="3">
        <f>IF(H42&lt;&gt;"", STANDARDIZE(H42, LBPats!A$2, LBPats!A$3), "")</f>
        <v>0.01879699248</v>
      </c>
      <c r="W42" s="3">
        <f>IF(I42&lt;&gt;"", STANDARDIZE(I42, LBPats!B$2, LBPats!B$3), "")</f>
        <v>-0.22084196</v>
      </c>
      <c r="X42" s="3">
        <f>IF(J42&lt;&gt;"", STANDARDIZE(J42, LBPats!C$2, LBPats!C$3), "")</f>
        <v>-0.25</v>
      </c>
      <c r="Y42" s="3">
        <f>IF(K42&lt;&gt;"", STANDARDIZE(K42, LBPats!D$2, LBPats!D$3), "")</f>
        <v>-0.3513513514</v>
      </c>
      <c r="Z42" s="3">
        <f>IF(L42&lt;&gt;"", STANDARDIZE(L42, LBPats!E$2, LBPats!E$3), "")</f>
        <v>-0.6633266533</v>
      </c>
      <c r="AA42" s="3">
        <f>IF(M42&lt;&gt;"", -STANDARDIZE(M42, LBPats!F$2, LBPats!F$3), "")</f>
        <v>0.3333333333</v>
      </c>
      <c r="AB42" s="3">
        <f>IF(N42&lt;&gt;"", -STANDARDIZE(N42, LBPats!G$2, LBPats!G$3), "")</f>
        <v>-0.8888888889</v>
      </c>
      <c r="AC42" s="3">
        <f>IF(O42&lt;&gt;"", -STANDARDIZE(O42, LBPats!H$2, LBPats!H$3), "")</f>
        <v>-0.6</v>
      </c>
      <c r="AD42" s="3">
        <f>IF(P42&lt;&gt;"", STANDARDIZE(P42, LBPats!I$2, LBPats!I$3), "")</f>
        <v>-0.9074550129</v>
      </c>
      <c r="AE42" s="3" t="str">
        <f>IF(Q42&lt;&gt;"", STANDARDIZE(Q42, LBPats!J$2, LBPats!J$3), "")</f>
        <v/>
      </c>
      <c r="AF42" s="3">
        <f>IF(R42&lt;&gt;"", -STANDARDIZE(R42, LBPats!K$2, LBPats!K$3), "")</f>
        <v>-1.411764706</v>
      </c>
      <c r="AG42" s="3">
        <f>IF(S42&lt;&gt;"", -STANDARDIZE(S42, LBPats!L$2, LBPats!L$3), "")</f>
        <v>-0.7368421053</v>
      </c>
    </row>
    <row r="43">
      <c r="A43" s="1" t="s">
        <v>244</v>
      </c>
      <c r="B43" s="1" t="s">
        <v>1035</v>
      </c>
      <c r="C43" s="1" t="s">
        <v>860</v>
      </c>
      <c r="D43" s="1" t="s">
        <v>865</v>
      </c>
      <c r="E43" s="1" t="s">
        <v>54</v>
      </c>
      <c r="F43" s="1">
        <v>299.0</v>
      </c>
      <c r="G43" s="1" t="s">
        <v>70</v>
      </c>
      <c r="H43" s="1">
        <v>74.25</v>
      </c>
      <c r="I43" s="1">
        <v>225.0</v>
      </c>
      <c r="J43" s="1">
        <v>32.75</v>
      </c>
      <c r="K43" s="1">
        <v>9.375</v>
      </c>
      <c r="L43" s="1">
        <v>27.0</v>
      </c>
      <c r="M43" s="1">
        <v>1.59</v>
      </c>
      <c r="N43" s="1">
        <v>2.61</v>
      </c>
      <c r="O43" s="1">
        <v>4.65</v>
      </c>
      <c r="P43" s="1">
        <v>33.0</v>
      </c>
      <c r="Q43" s="1">
        <v>118.0</v>
      </c>
      <c r="R43" s="1">
        <v>4.33</v>
      </c>
      <c r="S43" s="1">
        <v>7.08</v>
      </c>
      <c r="T43" s="3">
        <f t="shared" si="1"/>
        <v>1.915016834</v>
      </c>
      <c r="U43" s="3">
        <f t="shared" si="2"/>
        <v>0.1822465461</v>
      </c>
      <c r="V43" s="3">
        <f>IF(H43&lt;&gt;"", STANDARDIZE(H43, LBPats!A$2, LBPats!A$3), "")</f>
        <v>0.3007518797</v>
      </c>
      <c r="W43" s="3">
        <f>IF(I43&lt;&gt;"", STANDARDIZE(I43, LBPats!B$2, LBPats!B$3), "")</f>
        <v>-1.32505176</v>
      </c>
      <c r="X43" s="3">
        <f>IF(J43&lt;&gt;"", STANDARDIZE(J43, LBPats!C$2, LBPats!C$3), "")</f>
        <v>0.07894736842</v>
      </c>
      <c r="Y43" s="3">
        <f>IF(K43&lt;&gt;"", STANDARDIZE(K43, LBPats!D$2, LBPats!D$3), "")</f>
        <v>-0.6891891892</v>
      </c>
      <c r="Z43" s="3">
        <f>IF(L43&lt;&gt;"", STANDARDIZE(L43, LBPats!E$2, LBPats!E$3), "")</f>
        <v>0.9398797595</v>
      </c>
      <c r="AA43" s="3">
        <f>IF(M43&lt;&gt;"", -STANDARDIZE(M43, LBPats!F$2, LBPats!F$3), "")</f>
        <v>0.6666666667</v>
      </c>
      <c r="AB43" s="3">
        <f>IF(N43&lt;&gt;"", -STANDARDIZE(N43, LBPats!G$2, LBPats!G$3), "")</f>
        <v>1</v>
      </c>
      <c r="AC43" s="3">
        <f>IF(O43&lt;&gt;"", -STANDARDIZE(O43, LBPats!H$2, LBPats!H$3), "")</f>
        <v>0.2666666667</v>
      </c>
      <c r="AD43" s="3">
        <f>IF(P43&lt;&gt;"", STANDARDIZE(P43, LBPats!I$2, LBPats!I$3), "")</f>
        <v>-0.1362467866</v>
      </c>
      <c r="AE43" s="3">
        <f>IF(Q43&lt;&gt;"", STANDARDIZE(Q43, LBPats!J$2, LBPats!J$3), "")</f>
        <v>0.2336448598</v>
      </c>
      <c r="AF43" s="3">
        <f>IF(R43&lt;&gt;"", -STANDARDIZE(R43, LBPats!K$2, LBPats!K$3), "")</f>
        <v>0</v>
      </c>
      <c r="AG43" s="3">
        <f>IF(S43&lt;&gt;"", -STANDARDIZE(S43, LBPats!L$2, LBPats!L$3), "")</f>
        <v>0.5789473684</v>
      </c>
    </row>
    <row r="44">
      <c r="A44" s="1" t="s">
        <v>915</v>
      </c>
      <c r="B44" s="1" t="s">
        <v>916</v>
      </c>
      <c r="C44" s="1" t="s">
        <v>860</v>
      </c>
      <c r="D44" s="1" t="s">
        <v>740</v>
      </c>
      <c r="E44" s="1" t="s">
        <v>137</v>
      </c>
      <c r="F44" s="1">
        <v>312.0</v>
      </c>
      <c r="G44" s="1" t="s">
        <v>70</v>
      </c>
      <c r="H44" s="1">
        <v>73.75</v>
      </c>
      <c r="I44" s="1">
        <v>231.0</v>
      </c>
      <c r="J44" s="1">
        <v>31.875</v>
      </c>
      <c r="K44" s="1">
        <v>9.625</v>
      </c>
      <c r="L44" s="1">
        <v>21.0</v>
      </c>
      <c r="M44" s="1">
        <v>1.65</v>
      </c>
      <c r="N44" s="1">
        <v>2.69</v>
      </c>
      <c r="O44" s="1">
        <v>4.62</v>
      </c>
      <c r="P44" s="1">
        <v>31.5</v>
      </c>
      <c r="Q44" s="1">
        <v>115.0</v>
      </c>
      <c r="R44" s="1">
        <v>4.3</v>
      </c>
      <c r="S44" s="1">
        <v>7.08</v>
      </c>
      <c r="T44" s="3">
        <f t="shared" si="1"/>
        <v>-1.589607038</v>
      </c>
      <c r="U44" s="3">
        <f t="shared" si="2"/>
        <v>-0.7820194382</v>
      </c>
      <c r="V44" s="3">
        <f>IF(H44&lt;&gt;"", STANDARDIZE(H44, LBPats!A$2, LBPats!A$3), "")</f>
        <v>-0.07518796992</v>
      </c>
      <c r="W44" s="3">
        <f>IF(I44&lt;&gt;"", STANDARDIZE(I44, LBPats!B$2, LBPats!B$3), "")</f>
        <v>-0.9109730849</v>
      </c>
      <c r="X44" s="3">
        <f>IF(J44&lt;&gt;"", STANDARDIZE(J44, LBPats!C$2, LBPats!C$3), "")</f>
        <v>-0.6885964912</v>
      </c>
      <c r="Y44" s="3">
        <f>IF(K44&lt;&gt;"", STANDARDIZE(K44, LBPats!D$2, LBPats!D$3), "")</f>
        <v>-0.01351351351</v>
      </c>
      <c r="Z44" s="3">
        <f>IF(L44&lt;&gt;"", STANDARDIZE(L44, LBPats!E$2, LBPats!E$3), "")</f>
        <v>-0.2625250501</v>
      </c>
      <c r="AA44" s="3">
        <f>IF(M44&lt;&gt;"", -STANDARDIZE(M44, LBPats!F$2, LBPats!F$3), "")</f>
        <v>-0.3333333333</v>
      </c>
      <c r="AB44" s="3">
        <f>IF(N44&lt;&gt;"", -STANDARDIZE(N44, LBPats!G$2, LBPats!G$3), "")</f>
        <v>0.1111111111</v>
      </c>
      <c r="AC44" s="3">
        <f>IF(O44&lt;&gt;"", -STANDARDIZE(O44, LBPats!H$2, LBPats!H$3), "")</f>
        <v>0.4666666667</v>
      </c>
      <c r="AD44" s="3">
        <f>IF(P44&lt;&gt;"", STANDARDIZE(P44, LBPats!I$2, LBPats!I$3), "")</f>
        <v>-0.5218508997</v>
      </c>
      <c r="AE44" s="3">
        <f>IF(Q44&lt;&gt;"", STANDARDIZE(Q44, LBPats!J$2, LBPats!J$3), "")</f>
        <v>-0.1168224299</v>
      </c>
      <c r="AF44" s="3">
        <f>IF(R44&lt;&gt;"", -STANDARDIZE(R44, LBPats!K$2, LBPats!K$3), "")</f>
        <v>0.1764705882</v>
      </c>
      <c r="AG44" s="3">
        <f>IF(S44&lt;&gt;"", -STANDARDIZE(S44, LBPats!L$2, LBPats!L$3), "")</f>
        <v>0.5789473684</v>
      </c>
    </row>
    <row r="45">
      <c r="A45" s="1" t="s">
        <v>947</v>
      </c>
      <c r="B45" s="1" t="s">
        <v>906</v>
      </c>
      <c r="C45" s="1" t="s">
        <v>865</v>
      </c>
      <c r="D45" s="1" t="s">
        <v>1034</v>
      </c>
      <c r="E45" s="1" t="s">
        <v>51</v>
      </c>
      <c r="F45" s="1">
        <v>317.0</v>
      </c>
      <c r="G45" s="1" t="s">
        <v>70</v>
      </c>
      <c r="H45" s="1">
        <v>75.125</v>
      </c>
      <c r="I45" s="1">
        <v>236.0</v>
      </c>
      <c r="J45" s="1">
        <v>31.625</v>
      </c>
      <c r="K45" s="1">
        <v>10.0</v>
      </c>
      <c r="L45" s="1">
        <v>22.0</v>
      </c>
      <c r="M45" s="1">
        <v>1.64</v>
      </c>
      <c r="N45" s="1">
        <v>2.7</v>
      </c>
      <c r="O45" s="1">
        <v>4.6</v>
      </c>
      <c r="P45" s="1">
        <v>37.5</v>
      </c>
      <c r="Q45" s="1">
        <v>117.0</v>
      </c>
      <c r="R45" s="1">
        <v>4.26</v>
      </c>
      <c r="S45" s="1">
        <v>7.0</v>
      </c>
      <c r="T45" s="3">
        <f t="shared" si="1"/>
        <v>3.405206131</v>
      </c>
      <c r="U45" s="3">
        <f t="shared" si="2"/>
        <v>0.9306148456</v>
      </c>
      <c r="V45" s="3">
        <f>IF(H45&lt;&gt;"", STANDARDIZE(H45, LBPats!A$2, LBPats!A$3), "")</f>
        <v>0.9586466165</v>
      </c>
      <c r="W45" s="3">
        <f>IF(I45&lt;&gt;"", STANDARDIZE(I45, LBPats!B$2, LBPats!B$3), "")</f>
        <v>-0.5659075224</v>
      </c>
      <c r="X45" s="3">
        <f>IF(J45&lt;&gt;"", STANDARDIZE(J45, LBPats!C$2, LBPats!C$3), "")</f>
        <v>-0.9078947368</v>
      </c>
      <c r="Y45" s="3">
        <f>IF(K45&lt;&gt;"", STANDARDIZE(K45, LBPats!D$2, LBPats!D$3), "")</f>
        <v>1</v>
      </c>
      <c r="Z45" s="3">
        <f>IF(L45&lt;&gt;"", STANDARDIZE(L45, LBPats!E$2, LBPats!E$3), "")</f>
        <v>-0.0621242485</v>
      </c>
      <c r="AA45" s="3">
        <f>IF(M45&lt;&gt;"", -STANDARDIZE(M45, LBPats!F$2, LBPats!F$3), "")</f>
        <v>-0.1666666667</v>
      </c>
      <c r="AB45" s="3">
        <f>IF(N45&lt;&gt;"", -STANDARDIZE(N45, LBPats!G$2, LBPats!G$3), "")</f>
        <v>0</v>
      </c>
      <c r="AC45" s="3">
        <f>IF(O45&lt;&gt;"", -STANDARDIZE(O45, LBPats!H$2, LBPats!H$3), "")</f>
        <v>0.6</v>
      </c>
      <c r="AD45" s="3">
        <f>IF(P45&lt;&gt;"", STANDARDIZE(P45, LBPats!I$2, LBPats!I$3), "")</f>
        <v>1.020565553</v>
      </c>
      <c r="AE45" s="3">
        <f>IF(Q45&lt;&gt;"", STANDARDIZE(Q45, LBPats!J$2, LBPats!J$3), "")</f>
        <v>0.1168224299</v>
      </c>
      <c r="AF45" s="3">
        <f>IF(R45&lt;&gt;"", -STANDARDIZE(R45, LBPats!K$2, LBPats!K$3), "")</f>
        <v>0.4117647059</v>
      </c>
      <c r="AG45" s="3">
        <f>IF(S45&lt;&gt;"", -STANDARDIZE(S45, LBPats!L$2, LBPats!L$3), "")</f>
        <v>1</v>
      </c>
    </row>
    <row r="46">
      <c r="A46" s="1" t="s">
        <v>1036</v>
      </c>
      <c r="B46" s="1" t="s">
        <v>363</v>
      </c>
      <c r="C46" s="1" t="s">
        <v>860</v>
      </c>
      <c r="D46" s="1" t="s">
        <v>865</v>
      </c>
      <c r="E46" s="1" t="s">
        <v>851</v>
      </c>
      <c r="F46" s="1">
        <v>325.0</v>
      </c>
      <c r="G46" s="1" t="s">
        <v>70</v>
      </c>
      <c r="H46" s="1">
        <v>71.625</v>
      </c>
      <c r="I46" s="1">
        <v>218.0</v>
      </c>
      <c r="J46" s="1">
        <v>30.75</v>
      </c>
      <c r="K46" s="1">
        <v>9.75</v>
      </c>
      <c r="L46" s="1">
        <v>15.0</v>
      </c>
      <c r="M46" s="1">
        <v>1.8</v>
      </c>
      <c r="N46" s="1">
        <v>2.81</v>
      </c>
      <c r="O46" s="1">
        <v>4.88</v>
      </c>
      <c r="P46" s="1">
        <v>32.0</v>
      </c>
      <c r="Q46" s="1">
        <v>112.0</v>
      </c>
      <c r="R46" s="1">
        <v>4.27</v>
      </c>
      <c r="S46" s="1">
        <v>7.31</v>
      </c>
      <c r="T46" s="3">
        <f t="shared" si="1"/>
        <v>-12.75858592</v>
      </c>
      <c r="U46" s="3">
        <f t="shared" si="2"/>
        <v>-6.212672404</v>
      </c>
      <c r="V46" s="3">
        <f>IF(H46&lt;&gt;"", STANDARDIZE(H46, LBPats!A$2, LBPats!A$3), "")</f>
        <v>-1.672932331</v>
      </c>
      <c r="W46" s="3">
        <f>IF(I46&lt;&gt;"", STANDARDIZE(I46, LBPats!B$2, LBPats!B$3), "")</f>
        <v>-1.808143547</v>
      </c>
      <c r="X46" s="3">
        <f>IF(J46&lt;&gt;"", STANDARDIZE(J46, LBPats!C$2, LBPats!C$3), "")</f>
        <v>-1.675438596</v>
      </c>
      <c r="Y46" s="3">
        <f>IF(K46&lt;&gt;"", STANDARDIZE(K46, LBPats!D$2, LBPats!D$3), "")</f>
        <v>0.3243243243</v>
      </c>
      <c r="Z46" s="3">
        <f>IF(L46&lt;&gt;"", STANDARDIZE(L46, LBPats!E$2, LBPats!E$3), "")</f>
        <v>-1.46492986</v>
      </c>
      <c r="AA46" s="3">
        <f>IF(M46&lt;&gt;"", -STANDARDIZE(M46, LBPats!F$2, LBPats!F$3), "")</f>
        <v>-2.833333333</v>
      </c>
      <c r="AB46" s="3">
        <f>IF(N46&lt;&gt;"", -STANDARDIZE(N46, LBPats!G$2, LBPats!G$3), "")</f>
        <v>-1.222222222</v>
      </c>
      <c r="AC46" s="3">
        <f>IF(O46&lt;&gt;"", -STANDARDIZE(O46, LBPats!H$2, LBPats!H$3), "")</f>
        <v>-1.266666667</v>
      </c>
      <c r="AD46" s="3">
        <f>IF(P46&lt;&gt;"", STANDARDIZE(P46, LBPats!I$2, LBPats!I$3), "")</f>
        <v>-0.3933161954</v>
      </c>
      <c r="AE46" s="3">
        <f>IF(Q46&lt;&gt;"", STANDARDIZE(Q46, LBPats!J$2, LBPats!J$3), "")</f>
        <v>-0.4672897196</v>
      </c>
      <c r="AF46" s="3">
        <f>IF(R46&lt;&gt;"", -STANDARDIZE(R46, LBPats!K$2, LBPats!K$3), "")</f>
        <v>0.3529411765</v>
      </c>
      <c r="AG46" s="3">
        <f>IF(S46&lt;&gt;"", -STANDARDIZE(S46, LBPats!L$2, LBPats!L$3), "")</f>
        <v>-0.6315789474</v>
      </c>
    </row>
    <row r="47">
      <c r="A47" s="1" t="s">
        <v>1037</v>
      </c>
      <c r="B47" s="1" t="s">
        <v>1038</v>
      </c>
      <c r="C47" s="1" t="s">
        <v>865</v>
      </c>
      <c r="E47" s="1" t="s">
        <v>165</v>
      </c>
      <c r="F47" s="1">
        <v>332.0</v>
      </c>
      <c r="G47" s="1" t="s">
        <v>70</v>
      </c>
      <c r="H47" s="1">
        <v>70.25</v>
      </c>
      <c r="I47" s="1">
        <v>232.0</v>
      </c>
      <c r="J47" s="1">
        <v>31.0</v>
      </c>
      <c r="K47" s="1">
        <v>8.375</v>
      </c>
      <c r="L47" s="1">
        <v>24.0</v>
      </c>
      <c r="M47" s="1">
        <v>1.72</v>
      </c>
      <c r="N47" s="1">
        <v>2.72</v>
      </c>
      <c r="O47" s="1">
        <v>4.93</v>
      </c>
      <c r="P47" s="1">
        <v>31.5</v>
      </c>
      <c r="Q47" s="1">
        <v>114.0</v>
      </c>
      <c r="R47" s="1">
        <v>4.32</v>
      </c>
      <c r="S47" s="1">
        <v>7.17</v>
      </c>
      <c r="T47" s="3">
        <f t="shared" si="1"/>
        <v>-11.97171307</v>
      </c>
      <c r="U47" s="3">
        <f t="shared" si="2"/>
        <v>-4.810049535</v>
      </c>
      <c r="V47" s="3">
        <f>IF(H47&lt;&gt;"", STANDARDIZE(H47, LBPats!A$2, LBPats!A$3), "")</f>
        <v>-2.706766917</v>
      </c>
      <c r="W47" s="3">
        <f>IF(I47&lt;&gt;"", STANDARDIZE(I47, LBPats!B$2, LBPats!B$3), "")</f>
        <v>-0.8419599724</v>
      </c>
      <c r="X47" s="3">
        <f>IF(J47&lt;&gt;"", STANDARDIZE(J47, LBPats!C$2, LBPats!C$3), "")</f>
        <v>-1.456140351</v>
      </c>
      <c r="Y47" s="3">
        <f>IF(K47&lt;&gt;"", STANDARDIZE(K47, LBPats!D$2, LBPats!D$3), "")</f>
        <v>-3.391891892</v>
      </c>
      <c r="Z47" s="3">
        <f>IF(L47&lt;&gt;"", STANDARDIZE(L47, LBPats!E$2, LBPats!E$3), "")</f>
        <v>0.3386773547</v>
      </c>
      <c r="AA47" s="3">
        <f>IF(M47&lt;&gt;"", -STANDARDIZE(M47, LBPats!F$2, LBPats!F$3), "")</f>
        <v>-1.5</v>
      </c>
      <c r="AB47" s="3">
        <f>IF(N47&lt;&gt;"", -STANDARDIZE(N47, LBPats!G$2, LBPats!G$3), "")</f>
        <v>-0.2222222222</v>
      </c>
      <c r="AC47" s="3">
        <f>IF(O47&lt;&gt;"", -STANDARDIZE(O47, LBPats!H$2, LBPats!H$3), "")</f>
        <v>-1.6</v>
      </c>
      <c r="AD47" s="3">
        <f>IF(P47&lt;&gt;"", STANDARDIZE(P47, LBPats!I$2, LBPats!I$3), "")</f>
        <v>-0.5218508997</v>
      </c>
      <c r="AE47" s="3">
        <f>IF(Q47&lt;&gt;"", STANDARDIZE(Q47, LBPats!J$2, LBPats!J$3), "")</f>
        <v>-0.2336448598</v>
      </c>
      <c r="AF47" s="3">
        <f>IF(R47&lt;&gt;"", -STANDARDIZE(R47, LBPats!K$2, LBPats!K$3), "")</f>
        <v>0.05882352941</v>
      </c>
      <c r="AG47" s="3">
        <f>IF(S47&lt;&gt;"", -STANDARDIZE(S47, LBPats!L$2, LBPats!L$3), "")</f>
        <v>0.1052631579</v>
      </c>
    </row>
    <row r="48">
      <c r="A48" s="1" t="s">
        <v>1039</v>
      </c>
      <c r="B48" s="1" t="s">
        <v>1040</v>
      </c>
      <c r="C48" s="1" t="s">
        <v>860</v>
      </c>
      <c r="D48" s="1" t="s">
        <v>1021</v>
      </c>
      <c r="E48" s="1" t="s">
        <v>310</v>
      </c>
      <c r="F48" s="1">
        <v>336.0</v>
      </c>
      <c r="G48" s="1" t="s">
        <v>70</v>
      </c>
      <c r="H48" s="1">
        <v>74.125</v>
      </c>
      <c r="I48" s="1">
        <v>228.0</v>
      </c>
      <c r="J48" s="1">
        <v>32.75</v>
      </c>
      <c r="K48" s="1">
        <v>8.5</v>
      </c>
      <c r="L48" s="1">
        <v>14.0</v>
      </c>
      <c r="M48" s="1">
        <v>1.62</v>
      </c>
      <c r="N48" s="1">
        <v>2.66</v>
      </c>
      <c r="O48" s="1">
        <v>4.58</v>
      </c>
      <c r="P48" s="1">
        <v>37.0</v>
      </c>
      <c r="Q48" s="1">
        <v>126.0</v>
      </c>
      <c r="R48" s="1">
        <v>4.35</v>
      </c>
      <c r="S48" s="1">
        <v>7.15</v>
      </c>
      <c r="T48" s="3">
        <f t="shared" si="1"/>
        <v>-2.054104003</v>
      </c>
      <c r="U48" s="3">
        <f t="shared" si="2"/>
        <v>-1.843242833</v>
      </c>
      <c r="V48" s="3">
        <f>IF(H48&lt;&gt;"", STANDARDIZE(H48, LBPats!A$2, LBPats!A$3), "")</f>
        <v>0.2067669173</v>
      </c>
      <c r="W48" s="3">
        <f>IF(I48&lt;&gt;"", STANDARDIZE(I48, LBPats!B$2, LBPats!B$3), "")</f>
        <v>-1.118012422</v>
      </c>
      <c r="X48" s="3">
        <f>IF(J48&lt;&gt;"", STANDARDIZE(J48, LBPats!C$2, LBPats!C$3), "")</f>
        <v>0.07894736842</v>
      </c>
      <c r="Y48" s="3">
        <f>IF(K48&lt;&gt;"", STANDARDIZE(K48, LBPats!D$2, LBPats!D$3), "")</f>
        <v>-3.054054054</v>
      </c>
      <c r="Z48" s="3">
        <f>IF(L48&lt;&gt;"", STANDARDIZE(L48, LBPats!E$2, LBPats!E$3), "")</f>
        <v>-1.665330661</v>
      </c>
      <c r="AA48" s="3">
        <f>IF(M48&lt;&gt;"", -STANDARDIZE(M48, LBPats!F$2, LBPats!F$3), "")</f>
        <v>0.1666666667</v>
      </c>
      <c r="AB48" s="3">
        <f>IF(N48&lt;&gt;"", -STANDARDIZE(N48, LBPats!G$2, LBPats!G$3), "")</f>
        <v>0.4444444444</v>
      </c>
      <c r="AC48" s="3">
        <f>IF(O48&lt;&gt;"", -STANDARDIZE(O48, LBPats!H$2, LBPats!H$3), "")</f>
        <v>0.7333333333</v>
      </c>
      <c r="AD48" s="3">
        <f>IF(P48&lt;&gt;"", STANDARDIZE(P48, LBPats!I$2, LBPats!I$3), "")</f>
        <v>0.8920308483</v>
      </c>
      <c r="AE48" s="3">
        <f>IF(Q48&lt;&gt;"", STANDARDIZE(Q48, LBPats!J$2, LBPats!J$3), "")</f>
        <v>1.168224299</v>
      </c>
      <c r="AF48" s="3">
        <f>IF(R48&lt;&gt;"", -STANDARDIZE(R48, LBPats!K$2, LBPats!K$3), "")</f>
        <v>-0.1176470588</v>
      </c>
      <c r="AG48" s="3">
        <f>IF(S48&lt;&gt;"", -STANDARDIZE(S48, LBPats!L$2, LBPats!L$3), "")</f>
        <v>0.2105263158</v>
      </c>
    </row>
    <row r="49">
      <c r="A49" s="1" t="s">
        <v>583</v>
      </c>
      <c r="B49" s="1" t="s">
        <v>1041</v>
      </c>
      <c r="C49" s="1" t="s">
        <v>860</v>
      </c>
      <c r="D49" s="1" t="s">
        <v>1021</v>
      </c>
      <c r="E49" s="1" t="s">
        <v>251</v>
      </c>
      <c r="F49" s="1">
        <v>347.0</v>
      </c>
      <c r="G49" s="1" t="s">
        <v>70</v>
      </c>
      <c r="H49" s="1">
        <v>71.25</v>
      </c>
      <c r="I49" s="1">
        <v>230.0</v>
      </c>
      <c r="J49" s="1">
        <v>29.5</v>
      </c>
      <c r="K49" s="1">
        <v>9.375</v>
      </c>
      <c r="T49" s="3">
        <f t="shared" si="1"/>
        <v>-6.395992429</v>
      </c>
      <c r="U49" s="3">
        <f t="shared" si="2"/>
        <v>-2.934873415</v>
      </c>
      <c r="V49" s="3">
        <f>IF(H49&lt;&gt;"", STANDARDIZE(H49, LBPats!A$2, LBPats!A$3), "")</f>
        <v>-1.954887218</v>
      </c>
      <c r="W49" s="3">
        <f>IF(I49&lt;&gt;"", STANDARDIZE(I49, LBPats!B$2, LBPats!B$3), "")</f>
        <v>-0.9799861974</v>
      </c>
      <c r="X49" s="3">
        <f>IF(J49&lt;&gt;"", STANDARDIZE(J49, LBPats!C$2, LBPats!C$3), "")</f>
        <v>-2.771929825</v>
      </c>
      <c r="Y49" s="3">
        <f>IF(K49&lt;&gt;"", STANDARDIZE(K49, LBPats!D$2, LBPats!D$3), "")</f>
        <v>-0.6891891892</v>
      </c>
      <c r="Z49" s="3" t="str">
        <f>IF(L49&lt;&gt;"", STANDARDIZE(L49, LBPats!E$2, LBPats!E$3), "")</f>
        <v/>
      </c>
      <c r="AA49" s="3" t="str">
        <f>IF(M49&lt;&gt;"", -STANDARDIZE(M49, LBPats!F$2, LBPats!F$3), "")</f>
        <v/>
      </c>
      <c r="AB49" s="3" t="str">
        <f>IF(N49&lt;&gt;"", -STANDARDIZE(N49, LBPats!G$2, LBPats!G$3), "")</f>
        <v/>
      </c>
      <c r="AC49" s="3" t="str">
        <f>IF(O49&lt;&gt;"", -STANDARDIZE(O49, LBPats!H$2, LBPats!H$3), "")</f>
        <v/>
      </c>
      <c r="AD49" s="3" t="str">
        <f>IF(P49&lt;&gt;"", STANDARDIZE(P49, LBPats!I$2, LBPats!I$3), "")</f>
        <v/>
      </c>
      <c r="AE49" s="3" t="str">
        <f>IF(Q49&lt;&gt;"", STANDARDIZE(Q49, LBPats!J$2, LBPats!J$3), "")</f>
        <v/>
      </c>
      <c r="AF49" s="3" t="str">
        <f>IF(R49&lt;&gt;"", -STANDARDIZE(R49, LBPats!K$2, LBPats!K$3), "")</f>
        <v/>
      </c>
      <c r="AG49" s="3" t="str">
        <f>IF(S49&lt;&gt;"", -STANDARDIZE(S49, LBPats!L$2, LBPats!L$3), "")</f>
        <v/>
      </c>
    </row>
    <row r="50">
      <c r="A50" s="1" t="s">
        <v>1042</v>
      </c>
      <c r="B50" s="1" t="s">
        <v>1043</v>
      </c>
      <c r="C50" s="1" t="s">
        <v>865</v>
      </c>
      <c r="D50" s="1" t="s">
        <v>860</v>
      </c>
      <c r="E50" s="1" t="s">
        <v>173</v>
      </c>
      <c r="F50" s="1">
        <v>348.0</v>
      </c>
      <c r="G50" s="1" t="s">
        <v>70</v>
      </c>
      <c r="H50" s="1">
        <v>73.75</v>
      </c>
      <c r="I50" s="1">
        <v>233.0</v>
      </c>
      <c r="J50" s="1">
        <v>31.375</v>
      </c>
      <c r="K50" s="1">
        <v>9.125</v>
      </c>
      <c r="L50" s="1">
        <v>19.0</v>
      </c>
      <c r="M50" s="1">
        <v>1.61</v>
      </c>
      <c r="N50" s="1">
        <v>2.8</v>
      </c>
      <c r="O50" s="1">
        <v>4.88</v>
      </c>
      <c r="P50" s="1">
        <v>35.0</v>
      </c>
      <c r="Q50" s="1">
        <v>121.0</v>
      </c>
      <c r="R50" s="1">
        <v>4.46</v>
      </c>
      <c r="S50" s="1">
        <v>7.25</v>
      </c>
      <c r="T50" s="3">
        <f t="shared" si="1"/>
        <v>-6.166454951</v>
      </c>
      <c r="U50" s="3">
        <f t="shared" si="2"/>
        <v>-2.77812815</v>
      </c>
      <c r="V50" s="3">
        <f>IF(H50&lt;&gt;"", STANDARDIZE(H50, LBPats!A$2, LBPats!A$3), "")</f>
        <v>-0.07518796992</v>
      </c>
      <c r="W50" s="3">
        <f>IF(I50&lt;&gt;"", STANDARDIZE(I50, LBPats!B$2, LBPats!B$3), "")</f>
        <v>-0.7729468599</v>
      </c>
      <c r="X50" s="3">
        <f>IF(J50&lt;&gt;"", STANDARDIZE(J50, LBPats!C$2, LBPats!C$3), "")</f>
        <v>-1.127192982</v>
      </c>
      <c r="Y50" s="3">
        <f>IF(K50&lt;&gt;"", STANDARDIZE(K50, LBPats!D$2, LBPats!D$3), "")</f>
        <v>-1.364864865</v>
      </c>
      <c r="Z50" s="3">
        <f>IF(L50&lt;&gt;"", STANDARDIZE(L50, LBPats!E$2, LBPats!E$3), "")</f>
        <v>-0.6633266533</v>
      </c>
      <c r="AA50" s="3">
        <f>IF(M50&lt;&gt;"", -STANDARDIZE(M50, LBPats!F$2, LBPats!F$3), "")</f>
        <v>0.3333333333</v>
      </c>
      <c r="AB50" s="3">
        <f>IF(N50&lt;&gt;"", -STANDARDIZE(N50, LBPats!G$2, LBPats!G$3), "")</f>
        <v>-1.111111111</v>
      </c>
      <c r="AC50" s="3">
        <f>IF(O50&lt;&gt;"", -STANDARDIZE(O50, LBPats!H$2, LBPats!H$3), "")</f>
        <v>-1.266666667</v>
      </c>
      <c r="AD50" s="3">
        <f>IF(P50&lt;&gt;"", STANDARDIZE(P50, LBPats!I$2, LBPats!I$3), "")</f>
        <v>0.3778920308</v>
      </c>
      <c r="AE50" s="3">
        <f>IF(Q50&lt;&gt;"", STANDARDIZE(Q50, LBPats!J$2, LBPats!J$3), "")</f>
        <v>0.5841121495</v>
      </c>
      <c r="AF50" s="3">
        <f>IF(R50&lt;&gt;"", -STANDARDIZE(R50, LBPats!K$2, LBPats!K$3), "")</f>
        <v>-0.7647058824</v>
      </c>
      <c r="AG50" s="3">
        <f>IF(S50&lt;&gt;"", -STANDARDIZE(S50, LBPats!L$2, LBPats!L$3), "")</f>
        <v>-0.3157894737</v>
      </c>
    </row>
    <row r="51">
      <c r="A51" s="1" t="s">
        <v>1044</v>
      </c>
      <c r="B51" s="1" t="s">
        <v>1045</v>
      </c>
      <c r="C51" s="1" t="s">
        <v>865</v>
      </c>
      <c r="D51" s="1" t="s">
        <v>1027</v>
      </c>
      <c r="E51" s="1" t="s">
        <v>73</v>
      </c>
      <c r="F51" s="1">
        <v>351.0</v>
      </c>
      <c r="G51" s="1"/>
      <c r="H51" s="1">
        <v>72.625</v>
      </c>
      <c r="I51" s="1">
        <v>226.0</v>
      </c>
      <c r="J51" s="1">
        <v>30.625</v>
      </c>
      <c r="K51" s="1">
        <v>9.0</v>
      </c>
      <c r="L51" s="1">
        <v>16.0</v>
      </c>
      <c r="M51" s="1">
        <v>1.8</v>
      </c>
      <c r="N51" s="1">
        <v>2.81</v>
      </c>
      <c r="O51" s="1">
        <v>4.93</v>
      </c>
      <c r="P51" s="1">
        <v>27.5</v>
      </c>
      <c r="Q51" s="1">
        <v>114.0</v>
      </c>
      <c r="R51" s="1">
        <v>4.65</v>
      </c>
      <c r="S51" s="1">
        <v>7.43</v>
      </c>
      <c r="T51" s="3">
        <f t="shared" si="1"/>
        <v>-17.51425055</v>
      </c>
      <c r="U51" s="3">
        <f t="shared" si="2"/>
        <v>-5.041620337</v>
      </c>
      <c r="V51" s="3">
        <f>IF(H51&lt;&gt;"", STANDARDIZE(H51, LBPats!A$2, LBPats!A$3), "")</f>
        <v>-0.9210526316</v>
      </c>
      <c r="W51" s="3">
        <f>IF(I51&lt;&gt;"", STANDARDIZE(I51, LBPats!B$2, LBPats!B$3), "")</f>
        <v>-1.256038647</v>
      </c>
      <c r="X51" s="3">
        <f>IF(J51&lt;&gt;"", STANDARDIZE(J51, LBPats!C$2, LBPats!C$3), "")</f>
        <v>-1.785087719</v>
      </c>
      <c r="Y51" s="3">
        <f>IF(K51&lt;&gt;"", STANDARDIZE(K51, LBPats!D$2, LBPats!D$3), "")</f>
        <v>-1.702702703</v>
      </c>
      <c r="Z51" s="3">
        <f>IF(L51&lt;&gt;"", STANDARDIZE(L51, LBPats!E$2, LBPats!E$3), "")</f>
        <v>-1.264529058</v>
      </c>
      <c r="AA51" s="3">
        <f>IF(M51&lt;&gt;"", -STANDARDIZE(M51, LBPats!F$2, LBPats!F$3), "")</f>
        <v>-2.833333333</v>
      </c>
      <c r="AB51" s="3">
        <f>IF(N51&lt;&gt;"", -STANDARDIZE(N51, LBPats!G$2, LBPats!G$3), "")</f>
        <v>-1.222222222</v>
      </c>
      <c r="AC51" s="3">
        <f>IF(O51&lt;&gt;"", -STANDARDIZE(O51, LBPats!H$2, LBPats!H$3), "")</f>
        <v>-1.6</v>
      </c>
      <c r="AD51" s="3">
        <f>IF(P51&lt;&gt;"", STANDARDIZE(P51, LBPats!I$2, LBPats!I$3), "")</f>
        <v>-1.550128535</v>
      </c>
      <c r="AE51" s="3">
        <f>IF(Q51&lt;&gt;"", STANDARDIZE(Q51, LBPats!J$2, LBPats!J$3), "")</f>
        <v>-0.2336448598</v>
      </c>
      <c r="AF51" s="3">
        <f>IF(R51&lt;&gt;"", -STANDARDIZE(R51, LBPats!K$2, LBPats!K$3), "")</f>
        <v>-1.882352941</v>
      </c>
      <c r="AG51" s="3">
        <f>IF(S51&lt;&gt;"", -STANDARDIZE(S51, LBPats!L$2, LBPats!L$3), "")</f>
        <v>-1.263157895</v>
      </c>
    </row>
    <row r="52">
      <c r="A52" s="1" t="s">
        <v>922</v>
      </c>
      <c r="B52" s="1" t="s">
        <v>923</v>
      </c>
      <c r="C52" s="1" t="s">
        <v>860</v>
      </c>
      <c r="D52" s="1" t="s">
        <v>924</v>
      </c>
      <c r="E52" s="1" t="s">
        <v>925</v>
      </c>
      <c r="F52" s="1">
        <v>357.0</v>
      </c>
      <c r="G52" s="1"/>
      <c r="H52" s="1">
        <v>74.0</v>
      </c>
      <c r="I52" s="1">
        <v>226.0</v>
      </c>
      <c r="J52" s="1">
        <v>33.0</v>
      </c>
      <c r="K52" s="1">
        <v>9.75</v>
      </c>
      <c r="L52" s="1">
        <v>24.0</v>
      </c>
      <c r="M52" s="1">
        <v>1.56</v>
      </c>
      <c r="N52" s="1">
        <v>2.81</v>
      </c>
      <c r="O52" s="1">
        <v>4.88</v>
      </c>
      <c r="P52" s="1">
        <v>41.0</v>
      </c>
      <c r="Q52" s="1">
        <v>127.0</v>
      </c>
      <c r="R52" s="1">
        <v>4.71</v>
      </c>
      <c r="S52" s="1">
        <v>7.09</v>
      </c>
      <c r="T52" s="3">
        <f t="shared" si="1"/>
        <v>-0.00785473752</v>
      </c>
      <c r="U52" s="3">
        <f t="shared" si="2"/>
        <v>-2.071246004</v>
      </c>
      <c r="V52" s="3">
        <f>IF(H52&lt;&gt;"", STANDARDIZE(H52, LBPats!A$2, LBPats!A$3), "")</f>
        <v>0.1127819549</v>
      </c>
      <c r="W52" s="3">
        <f>IF(I52&lt;&gt;"", STANDARDIZE(I52, LBPats!B$2, LBPats!B$3), "")</f>
        <v>-1.256038647</v>
      </c>
      <c r="X52" s="3">
        <f>IF(J52&lt;&gt;"", STANDARDIZE(J52, LBPats!C$2, LBPats!C$3), "")</f>
        <v>0.298245614</v>
      </c>
      <c r="Y52" s="3">
        <f>IF(K52&lt;&gt;"", STANDARDIZE(K52, LBPats!D$2, LBPats!D$3), "")</f>
        <v>0.3243243243</v>
      </c>
      <c r="Z52" s="3">
        <f>IF(L52&lt;&gt;"", STANDARDIZE(L52, LBPats!E$2, LBPats!E$3), "")</f>
        <v>0.3386773547</v>
      </c>
      <c r="AA52" s="3">
        <f>IF(M52&lt;&gt;"", -STANDARDIZE(M52, LBPats!F$2, LBPats!F$3), "")</f>
        <v>1.166666667</v>
      </c>
      <c r="AB52" s="3">
        <f>IF(N52&lt;&gt;"", -STANDARDIZE(N52, LBPats!G$2, LBPats!G$3), "")</f>
        <v>-1.222222222</v>
      </c>
      <c r="AC52" s="3">
        <f>IF(O52&lt;&gt;"", -STANDARDIZE(O52, LBPats!H$2, LBPats!H$3), "")</f>
        <v>-1.266666667</v>
      </c>
      <c r="AD52" s="3">
        <f>IF(P52&lt;&gt;"", STANDARDIZE(P52, LBPats!I$2, LBPats!I$3), "")</f>
        <v>1.920308483</v>
      </c>
      <c r="AE52" s="3">
        <f>IF(Q52&lt;&gt;"", STANDARDIZE(Q52, LBPats!J$2, LBPats!J$3), "")</f>
        <v>1.285046729</v>
      </c>
      <c r="AF52" s="3">
        <f>IF(R52&lt;&gt;"", -STANDARDIZE(R52, LBPats!K$2, LBPats!K$3), "")</f>
        <v>-2.235294118</v>
      </c>
      <c r="AG52" s="3">
        <f>IF(S52&lt;&gt;"", -STANDARDIZE(S52, LBPats!L$2, LBPats!L$3), "")</f>
        <v>0.5263157895</v>
      </c>
    </row>
    <row r="53">
      <c r="A53" s="1" t="s">
        <v>1046</v>
      </c>
      <c r="B53" s="1" t="s">
        <v>78</v>
      </c>
      <c r="C53" s="1" t="s">
        <v>865</v>
      </c>
      <c r="D53" s="1" t="s">
        <v>1034</v>
      </c>
      <c r="E53" s="1" t="s">
        <v>125</v>
      </c>
      <c r="F53" s="1">
        <v>364.0</v>
      </c>
      <c r="G53" s="1"/>
      <c r="H53" s="1">
        <v>74.625</v>
      </c>
      <c r="I53" s="1">
        <v>237.0</v>
      </c>
      <c r="J53" s="1">
        <v>33.125</v>
      </c>
      <c r="K53" s="1">
        <v>9.5</v>
      </c>
      <c r="L53" s="1">
        <v>22.0</v>
      </c>
      <c r="M53" s="1">
        <v>1.64</v>
      </c>
      <c r="N53" s="1">
        <v>2.86</v>
      </c>
      <c r="O53" s="1">
        <v>4.79</v>
      </c>
      <c r="P53" s="1">
        <v>30.0</v>
      </c>
      <c r="Q53" s="1">
        <v>110.0</v>
      </c>
      <c r="R53" s="1">
        <v>4.3</v>
      </c>
      <c r="S53" s="1">
        <v>7.34</v>
      </c>
      <c r="T53" s="3">
        <f t="shared" si="1"/>
        <v>-4.752272305</v>
      </c>
      <c r="U53" s="3">
        <f t="shared" si="2"/>
        <v>-0.6429785582</v>
      </c>
      <c r="V53" s="3">
        <f>IF(H53&lt;&gt;"", STANDARDIZE(H53, LBPats!A$2, LBPats!A$3), "")</f>
        <v>0.5827067669</v>
      </c>
      <c r="W53" s="3">
        <f>IF(I53&lt;&gt;"", STANDARDIZE(I53, LBPats!B$2, LBPats!B$3), "")</f>
        <v>-0.4968944099</v>
      </c>
      <c r="X53" s="3">
        <f>IF(J53&lt;&gt;"", STANDARDIZE(J53, LBPats!C$2, LBPats!C$3), "")</f>
        <v>0.4078947368</v>
      </c>
      <c r="Y53" s="3">
        <f>IF(K53&lt;&gt;"", STANDARDIZE(K53, LBPats!D$2, LBPats!D$3), "")</f>
        <v>-0.3513513514</v>
      </c>
      <c r="Z53" s="3">
        <f>IF(L53&lt;&gt;"", STANDARDIZE(L53, LBPats!E$2, LBPats!E$3), "")</f>
        <v>-0.0621242485</v>
      </c>
      <c r="AA53" s="3">
        <f>IF(M53&lt;&gt;"", -STANDARDIZE(M53, LBPats!F$2, LBPats!F$3), "")</f>
        <v>-0.1666666667</v>
      </c>
      <c r="AB53" s="3">
        <f>IF(N53&lt;&gt;"", -STANDARDIZE(N53, LBPats!G$2, LBPats!G$3), "")</f>
        <v>-1.777777778</v>
      </c>
      <c r="AC53" s="3">
        <f>IF(O53&lt;&gt;"", -STANDARDIZE(O53, LBPats!H$2, LBPats!H$3), "")</f>
        <v>-0.6666666667</v>
      </c>
      <c r="AD53" s="3">
        <f>IF(P53&lt;&gt;"", STANDARDIZE(P53, LBPats!I$2, LBPats!I$3), "")</f>
        <v>-0.9074550129</v>
      </c>
      <c r="AE53" s="3">
        <f>IF(Q53&lt;&gt;"", STANDARDIZE(Q53, LBPats!J$2, LBPats!J$3), "")</f>
        <v>-0.7009345794</v>
      </c>
      <c r="AF53" s="3">
        <f>IF(R53&lt;&gt;"", -STANDARDIZE(R53, LBPats!K$2, LBPats!K$3), "")</f>
        <v>0.1764705882</v>
      </c>
      <c r="AG53" s="3">
        <f>IF(S53&lt;&gt;"", -STANDARDIZE(S53, LBPats!L$2, LBPats!L$3), "")</f>
        <v>-0.7894736842</v>
      </c>
    </row>
    <row r="54">
      <c r="A54" s="1" t="s">
        <v>111</v>
      </c>
      <c r="B54" s="1" t="s">
        <v>1047</v>
      </c>
      <c r="C54" s="1" t="s">
        <v>860</v>
      </c>
      <c r="D54" s="1" t="s">
        <v>865</v>
      </c>
      <c r="E54" s="1" t="s">
        <v>464</v>
      </c>
      <c r="F54" s="1">
        <v>373.0</v>
      </c>
      <c r="G54" s="1"/>
      <c r="H54" s="1">
        <v>72.0</v>
      </c>
      <c r="I54" s="1">
        <v>214.0</v>
      </c>
      <c r="J54" s="1">
        <v>32.0</v>
      </c>
      <c r="K54" s="1">
        <v>8.125</v>
      </c>
      <c r="L54" s="1">
        <v>13.0</v>
      </c>
      <c r="M54" s="1">
        <v>1.61</v>
      </c>
      <c r="N54" s="1">
        <v>2.62</v>
      </c>
      <c r="O54" s="1">
        <v>4.69</v>
      </c>
      <c r="Q54" s="1">
        <v>115.0</v>
      </c>
      <c r="R54" s="1">
        <v>4.31</v>
      </c>
      <c r="S54" s="1">
        <v>7.12</v>
      </c>
      <c r="T54" s="3">
        <f t="shared" si="1"/>
        <v>-8.395951936</v>
      </c>
      <c r="U54" s="3">
        <f t="shared" si="2"/>
        <v>-5.340904904</v>
      </c>
      <c r="V54" s="3">
        <f>IF(H54&lt;&gt;"", STANDARDIZE(H54, LBPats!A$2, LBPats!A$3), "")</f>
        <v>-1.390977444</v>
      </c>
      <c r="W54" s="3">
        <f>IF(I54&lt;&gt;"", STANDARDIZE(I54, LBPats!B$2, LBPats!B$3), "")</f>
        <v>-2.084195997</v>
      </c>
      <c r="X54" s="3">
        <f>IF(J54&lt;&gt;"", STANDARDIZE(J54, LBPats!C$2, LBPats!C$3), "")</f>
        <v>-0.5789473684</v>
      </c>
      <c r="Y54" s="3">
        <f>IF(K54&lt;&gt;"", STANDARDIZE(K54, LBPats!D$2, LBPats!D$3), "")</f>
        <v>-4.067567568</v>
      </c>
      <c r="Z54" s="3">
        <f>IF(L54&lt;&gt;"", STANDARDIZE(L54, LBPats!E$2, LBPats!E$3), "")</f>
        <v>-1.865731463</v>
      </c>
      <c r="AA54" s="3">
        <f>IF(M54&lt;&gt;"", -STANDARDIZE(M54, LBPats!F$2, LBPats!F$3), "")</f>
        <v>0.3333333333</v>
      </c>
      <c r="AB54" s="3">
        <f>IF(N54&lt;&gt;"", -STANDARDIZE(N54, LBPats!G$2, LBPats!G$3), "")</f>
        <v>0.8888888889</v>
      </c>
      <c r="AC54" s="3">
        <f>IF(O54&lt;&gt;"", -STANDARDIZE(O54, LBPats!H$2, LBPats!H$3), "")</f>
        <v>0</v>
      </c>
      <c r="AD54" s="3" t="str">
        <f>IF(P54&lt;&gt;"", STANDARDIZE(P54, LBPats!I$2, LBPats!I$3), "")</f>
        <v/>
      </c>
      <c r="AE54" s="3">
        <f>IF(Q54&lt;&gt;"", STANDARDIZE(Q54, LBPats!J$2, LBPats!J$3), "")</f>
        <v>-0.1168224299</v>
      </c>
      <c r="AF54" s="3">
        <f>IF(R54&lt;&gt;"", -STANDARDIZE(R54, LBPats!K$2, LBPats!K$3), "")</f>
        <v>0.1176470588</v>
      </c>
      <c r="AG54" s="3">
        <f>IF(S54&lt;&gt;"", -STANDARDIZE(S54, LBPats!L$2, LBPats!L$3), "")</f>
        <v>0.3684210526</v>
      </c>
    </row>
    <row r="55">
      <c r="A55" s="1" t="s">
        <v>91</v>
      </c>
      <c r="B55" s="1" t="s">
        <v>1048</v>
      </c>
      <c r="C55" s="1" t="s">
        <v>865</v>
      </c>
      <c r="D55" s="1" t="s">
        <v>860</v>
      </c>
      <c r="E55" s="1" t="s">
        <v>338</v>
      </c>
      <c r="F55" s="1">
        <v>387.0</v>
      </c>
      <c r="G55" s="1"/>
      <c r="H55" s="1">
        <v>73.0</v>
      </c>
      <c r="I55" s="1">
        <v>227.0</v>
      </c>
      <c r="J55" s="1">
        <v>30.25</v>
      </c>
      <c r="K55" s="1">
        <v>9.75</v>
      </c>
      <c r="T55" s="3">
        <f t="shared" si="1"/>
        <v>-3.615834043</v>
      </c>
      <c r="U55" s="3">
        <f t="shared" si="2"/>
        <v>-1.826123279</v>
      </c>
      <c r="V55" s="3">
        <f>IF(H55&lt;&gt;"", STANDARDIZE(H55, LBPats!A$2, LBPats!A$3), "")</f>
        <v>-0.6390977444</v>
      </c>
      <c r="W55" s="3">
        <f>IF(I55&lt;&gt;"", STANDARDIZE(I55, LBPats!B$2, LBPats!B$3), "")</f>
        <v>-1.187025535</v>
      </c>
      <c r="X55" s="3">
        <f>IF(J55&lt;&gt;"", STANDARDIZE(J55, LBPats!C$2, LBPats!C$3), "")</f>
        <v>-2.114035088</v>
      </c>
      <c r="Y55" s="3">
        <f>IF(K55&lt;&gt;"", STANDARDIZE(K55, LBPats!D$2, LBPats!D$3), "")</f>
        <v>0.3243243243</v>
      </c>
      <c r="Z55" s="3" t="str">
        <f>IF(L55&lt;&gt;"", STANDARDIZE(L55, LBPats!E$2, LBPats!E$3), "")</f>
        <v/>
      </c>
      <c r="AA55" s="3" t="str">
        <f>IF(M55&lt;&gt;"", -STANDARDIZE(M55, LBPats!F$2, LBPats!F$3), "")</f>
        <v/>
      </c>
      <c r="AB55" s="3" t="str">
        <f>IF(N55&lt;&gt;"", -STANDARDIZE(N55, LBPats!G$2, LBPats!G$3), "")</f>
        <v/>
      </c>
      <c r="AC55" s="3" t="str">
        <f>IF(O55&lt;&gt;"", -STANDARDIZE(O55, LBPats!H$2, LBPats!H$3), "")</f>
        <v/>
      </c>
      <c r="AD55" s="3" t="str">
        <f>IF(P55&lt;&gt;"", STANDARDIZE(P55, LBPats!I$2, LBPats!I$3), "")</f>
        <v/>
      </c>
      <c r="AE55" s="3" t="str">
        <f>IF(Q55&lt;&gt;"", STANDARDIZE(Q55, LBPats!J$2, LBPats!J$3), "")</f>
        <v/>
      </c>
      <c r="AF55" s="3" t="str">
        <f>IF(R55&lt;&gt;"", -STANDARDIZE(R55, LBPats!K$2, LBPats!K$3), "")</f>
        <v/>
      </c>
      <c r="AG55" s="3" t="str">
        <f>IF(S55&lt;&gt;"", -STANDARDIZE(S55, LBPats!L$2, LBPats!L$3), "")</f>
        <v/>
      </c>
    </row>
    <row r="56">
      <c r="A56" s="1" t="s">
        <v>107</v>
      </c>
      <c r="B56" s="1" t="s">
        <v>372</v>
      </c>
      <c r="C56" s="1" t="s">
        <v>860</v>
      </c>
      <c r="D56" s="1" t="s">
        <v>740</v>
      </c>
      <c r="E56" s="1" t="s">
        <v>928</v>
      </c>
      <c r="F56" s="1">
        <v>395.0</v>
      </c>
      <c r="G56" s="1"/>
      <c r="H56" s="1">
        <v>75.5</v>
      </c>
      <c r="I56" s="1">
        <v>241.0</v>
      </c>
      <c r="J56" s="1">
        <v>33.125</v>
      </c>
      <c r="K56" s="1">
        <v>9.625</v>
      </c>
      <c r="L56" s="1">
        <v>11.0</v>
      </c>
      <c r="M56" s="1">
        <v>1.65</v>
      </c>
      <c r="N56" s="1">
        <v>2.78</v>
      </c>
      <c r="O56" s="1">
        <v>4.88</v>
      </c>
      <c r="P56" s="1">
        <v>30.0</v>
      </c>
      <c r="Q56" s="1">
        <v>108.0</v>
      </c>
      <c r="R56" s="1">
        <v>4.31</v>
      </c>
      <c r="S56" s="1">
        <v>7.15</v>
      </c>
      <c r="T56" s="3">
        <f t="shared" si="1"/>
        <v>-4.855142265</v>
      </c>
      <c r="U56" s="3">
        <f t="shared" si="2"/>
        <v>-2.513440189</v>
      </c>
      <c r="V56" s="3">
        <f>IF(H56&lt;&gt;"", STANDARDIZE(H56, LBPats!A$2, LBPats!A$3), "")</f>
        <v>1.240601504</v>
      </c>
      <c r="W56" s="3">
        <f>IF(I56&lt;&gt;"", STANDARDIZE(I56, LBPats!B$2, LBPats!B$3), "")</f>
        <v>-0.22084196</v>
      </c>
      <c r="X56" s="3">
        <f>IF(J56&lt;&gt;"", STANDARDIZE(J56, LBPats!C$2, LBPats!C$3), "")</f>
        <v>0.4078947368</v>
      </c>
      <c r="Y56" s="3">
        <f>IF(K56&lt;&gt;"", STANDARDIZE(K56, LBPats!D$2, LBPats!D$3), "")</f>
        <v>-0.01351351351</v>
      </c>
      <c r="Z56" s="3">
        <f>IF(L56&lt;&gt;"", STANDARDIZE(L56, LBPats!E$2, LBPats!E$3), "")</f>
        <v>-2.266533066</v>
      </c>
      <c r="AA56" s="3">
        <f>IF(M56&lt;&gt;"", -STANDARDIZE(M56, LBPats!F$2, LBPats!F$3), "")</f>
        <v>-0.3333333333</v>
      </c>
      <c r="AB56" s="3">
        <f>IF(N56&lt;&gt;"", -STANDARDIZE(N56, LBPats!G$2, LBPats!G$3), "")</f>
        <v>-0.8888888889</v>
      </c>
      <c r="AC56" s="3">
        <f>IF(O56&lt;&gt;"", -STANDARDIZE(O56, LBPats!H$2, LBPats!H$3), "")</f>
        <v>-1.266666667</v>
      </c>
      <c r="AD56" s="3">
        <f>IF(P56&lt;&gt;"", STANDARDIZE(P56, LBPats!I$2, LBPats!I$3), "")</f>
        <v>-0.9074550129</v>
      </c>
      <c r="AE56" s="3">
        <f>IF(Q56&lt;&gt;"", STANDARDIZE(Q56, LBPats!J$2, LBPats!J$3), "")</f>
        <v>-0.9345794393</v>
      </c>
      <c r="AF56" s="3">
        <f>IF(R56&lt;&gt;"", -STANDARDIZE(R56, LBPats!K$2, LBPats!K$3), "")</f>
        <v>0.1176470588</v>
      </c>
      <c r="AG56" s="3">
        <f>IF(S56&lt;&gt;"", -STANDARDIZE(S56, LBPats!L$2, LBPats!L$3), "")</f>
        <v>0.2105263158</v>
      </c>
    </row>
    <row r="57">
      <c r="A57" s="1" t="s">
        <v>733</v>
      </c>
      <c r="B57" s="1" t="s">
        <v>1049</v>
      </c>
      <c r="C57" s="1" t="s">
        <v>865</v>
      </c>
      <c r="D57" s="1" t="s">
        <v>1050</v>
      </c>
      <c r="E57" s="1" t="s">
        <v>42</v>
      </c>
      <c r="F57" s="1">
        <v>413.0</v>
      </c>
      <c r="G57" s="1"/>
      <c r="H57" s="1">
        <v>75.375</v>
      </c>
      <c r="I57" s="1">
        <v>236.0</v>
      </c>
      <c r="J57" s="1">
        <v>33.125</v>
      </c>
      <c r="K57" s="1">
        <v>10.5</v>
      </c>
      <c r="L57" s="1">
        <v>14.0</v>
      </c>
      <c r="M57" s="1">
        <v>1.72</v>
      </c>
      <c r="N57" s="1">
        <v>2.9</v>
      </c>
      <c r="O57" s="1">
        <v>4.94</v>
      </c>
      <c r="P57" s="1">
        <v>35.5</v>
      </c>
      <c r="Q57" s="1">
        <v>113.0</v>
      </c>
      <c r="R57" s="1">
        <v>4.5</v>
      </c>
      <c r="T57" s="3">
        <f t="shared" si="1"/>
        <v>-4.558304998</v>
      </c>
      <c r="U57" s="3">
        <f t="shared" si="2"/>
        <v>-2.751288309</v>
      </c>
      <c r="V57" s="3">
        <f>IF(H57&lt;&gt;"", STANDARDIZE(H57, LBPats!A$2, LBPats!A$3), "")</f>
        <v>1.146616541</v>
      </c>
      <c r="W57" s="3">
        <f>IF(I57&lt;&gt;"", STANDARDIZE(I57, LBPats!B$2, LBPats!B$3), "")</f>
        <v>-0.5659075224</v>
      </c>
      <c r="X57" s="3">
        <f>IF(J57&lt;&gt;"", STANDARDIZE(J57, LBPats!C$2, LBPats!C$3), "")</f>
        <v>0.4078947368</v>
      </c>
      <c r="Y57" s="3">
        <f>IF(K57&lt;&gt;"", STANDARDIZE(K57, LBPats!D$2, LBPats!D$3), "")</f>
        <v>2.351351351</v>
      </c>
      <c r="Z57" s="3">
        <f>IF(L57&lt;&gt;"", STANDARDIZE(L57, LBPats!E$2, LBPats!E$3), "")</f>
        <v>-1.665330661</v>
      </c>
      <c r="AA57" s="3">
        <f>IF(M57&lt;&gt;"", -STANDARDIZE(M57, LBPats!F$2, LBPats!F$3), "")</f>
        <v>-1.5</v>
      </c>
      <c r="AB57" s="3">
        <f>IF(N57&lt;&gt;"", -STANDARDIZE(N57, LBPats!G$2, LBPats!G$3), "")</f>
        <v>-2.222222222</v>
      </c>
      <c r="AC57" s="3">
        <f>IF(O57&lt;&gt;"", -STANDARDIZE(O57, LBPats!H$2, LBPats!H$3), "")</f>
        <v>-1.666666667</v>
      </c>
      <c r="AD57" s="3">
        <f>IF(P57&lt;&gt;"", STANDARDIZE(P57, LBPats!I$2, LBPats!I$3), "")</f>
        <v>0.5064267352</v>
      </c>
      <c r="AE57" s="3">
        <f>IF(Q57&lt;&gt;"", STANDARDIZE(Q57, LBPats!J$2, LBPats!J$3), "")</f>
        <v>-0.3504672897</v>
      </c>
      <c r="AF57" s="3">
        <f>IF(R57&lt;&gt;"", -STANDARDIZE(R57, LBPats!K$2, LBPats!K$3), "")</f>
        <v>-1</v>
      </c>
      <c r="AG57" s="3" t="str">
        <f>IF(S57&lt;&gt;"", -STANDARDIZE(S57, LBPats!L$2, LBPats!L$3), "")</f>
        <v/>
      </c>
    </row>
    <row r="58">
      <c r="A58" s="1" t="s">
        <v>198</v>
      </c>
      <c r="B58" s="1" t="s">
        <v>1051</v>
      </c>
      <c r="C58" s="1" t="s">
        <v>860</v>
      </c>
      <c r="D58" s="1" t="s">
        <v>865</v>
      </c>
      <c r="E58" s="1" t="s">
        <v>36</v>
      </c>
      <c r="F58" s="1">
        <v>420.0</v>
      </c>
      <c r="G58" s="1"/>
      <c r="H58" s="1">
        <v>72.5</v>
      </c>
      <c r="I58" s="1">
        <v>229.0</v>
      </c>
      <c r="J58" s="1">
        <v>31.375</v>
      </c>
      <c r="K58" s="1">
        <v>9.0</v>
      </c>
      <c r="L58" s="1">
        <v>27.0</v>
      </c>
      <c r="M58" s="1">
        <v>1.68</v>
      </c>
      <c r="N58" s="1">
        <v>2.8</v>
      </c>
      <c r="O58" s="1">
        <v>4.81</v>
      </c>
      <c r="P58" s="1">
        <v>34.5</v>
      </c>
      <c r="Q58" s="1">
        <v>116.0</v>
      </c>
      <c r="R58" s="1">
        <v>4.39</v>
      </c>
      <c r="S58" s="1">
        <v>7.21</v>
      </c>
      <c r="T58" s="3">
        <f t="shared" si="1"/>
        <v>-6.907344282</v>
      </c>
      <c r="U58" s="3">
        <f t="shared" si="2"/>
        <v>-1.924157144</v>
      </c>
      <c r="V58" s="3">
        <f>IF(H58&lt;&gt;"", STANDARDIZE(H58, LBPats!A$2, LBPats!A$3), "")</f>
        <v>-1.015037594</v>
      </c>
      <c r="W58" s="3">
        <f>IF(I58&lt;&gt;"", STANDARDIZE(I58, LBPats!B$2, LBPats!B$3), "")</f>
        <v>-1.04899931</v>
      </c>
      <c r="X58" s="3">
        <f>IF(J58&lt;&gt;"", STANDARDIZE(J58, LBPats!C$2, LBPats!C$3), "")</f>
        <v>-1.127192982</v>
      </c>
      <c r="Y58" s="3">
        <f>IF(K58&lt;&gt;"", STANDARDIZE(K58, LBPats!D$2, LBPats!D$3), "")</f>
        <v>-1.702702703</v>
      </c>
      <c r="Z58" s="3">
        <f>IF(L58&lt;&gt;"", STANDARDIZE(L58, LBPats!E$2, LBPats!E$3), "")</f>
        <v>0.9398797595</v>
      </c>
      <c r="AA58" s="3">
        <f>IF(M58&lt;&gt;"", -STANDARDIZE(M58, LBPats!F$2, LBPats!F$3), "")</f>
        <v>-0.8333333333</v>
      </c>
      <c r="AB58" s="3">
        <f>IF(N58&lt;&gt;"", -STANDARDIZE(N58, LBPats!G$2, LBPats!G$3), "")</f>
        <v>-1.111111111</v>
      </c>
      <c r="AC58" s="3">
        <f>IF(O58&lt;&gt;"", -STANDARDIZE(O58, LBPats!H$2, LBPats!H$3), "")</f>
        <v>-0.8</v>
      </c>
      <c r="AD58" s="3">
        <f>IF(P58&lt;&gt;"", STANDARDIZE(P58, LBPats!I$2, LBPats!I$3), "")</f>
        <v>0.2493573265</v>
      </c>
      <c r="AE58" s="3">
        <f>IF(Q58&lt;&gt;"", STANDARDIZE(Q58, LBPats!J$2, LBPats!J$3), "")</f>
        <v>0</v>
      </c>
      <c r="AF58" s="3">
        <f>IF(R58&lt;&gt;"", -STANDARDIZE(R58, LBPats!K$2, LBPats!K$3), "")</f>
        <v>-0.3529411765</v>
      </c>
      <c r="AG58" s="3">
        <f>IF(S58&lt;&gt;"", -STANDARDIZE(S58, LBPats!L$2, LBPats!L$3), "")</f>
        <v>-0.1052631579</v>
      </c>
    </row>
    <row r="59">
      <c r="A59" s="1" t="s">
        <v>391</v>
      </c>
      <c r="B59" s="1" t="s">
        <v>1052</v>
      </c>
      <c r="C59" s="1" t="s">
        <v>865</v>
      </c>
      <c r="E59" s="1" t="s">
        <v>1053</v>
      </c>
      <c r="F59" s="1">
        <v>436.0</v>
      </c>
      <c r="G59" s="1"/>
      <c r="H59" s="1">
        <v>72.875</v>
      </c>
      <c r="I59" s="1">
        <v>222.0</v>
      </c>
      <c r="J59" s="1">
        <v>32.0</v>
      </c>
      <c r="K59" s="1">
        <v>9.0</v>
      </c>
      <c r="L59" s="1">
        <v>18.0</v>
      </c>
      <c r="M59" s="1">
        <v>1.65</v>
      </c>
      <c r="N59" s="1">
        <v>2.77</v>
      </c>
      <c r="O59" s="1">
        <v>4.88</v>
      </c>
      <c r="P59" s="1">
        <v>29.5</v>
      </c>
      <c r="Q59" s="1">
        <v>110.0</v>
      </c>
      <c r="R59" s="1">
        <v>4.38</v>
      </c>
      <c r="S59" s="1">
        <v>7.46</v>
      </c>
      <c r="T59" s="3">
        <f t="shared" si="1"/>
        <v>-11.24042368</v>
      </c>
      <c r="U59" s="3">
        <f t="shared" si="2"/>
        <v>-4.395567926</v>
      </c>
      <c r="V59" s="3">
        <f>IF(H59&lt;&gt;"", STANDARDIZE(H59, LBPats!A$2, LBPats!A$3), "")</f>
        <v>-0.7330827068</v>
      </c>
      <c r="W59" s="3">
        <f>IF(I59&lt;&gt;"", STANDARDIZE(I59, LBPats!B$2, LBPats!B$3), "")</f>
        <v>-1.532091097</v>
      </c>
      <c r="X59" s="3">
        <f>IF(J59&lt;&gt;"", STANDARDIZE(J59, LBPats!C$2, LBPats!C$3), "")</f>
        <v>-0.5789473684</v>
      </c>
      <c r="Y59" s="3">
        <f>IF(K59&lt;&gt;"", STANDARDIZE(K59, LBPats!D$2, LBPats!D$3), "")</f>
        <v>-1.702702703</v>
      </c>
      <c r="Z59" s="3">
        <f>IF(L59&lt;&gt;"", STANDARDIZE(L59, LBPats!E$2, LBPats!E$3), "")</f>
        <v>-0.8637274549</v>
      </c>
      <c r="AA59" s="3">
        <f>IF(M59&lt;&gt;"", -STANDARDIZE(M59, LBPats!F$2, LBPats!F$3), "")</f>
        <v>-0.3333333333</v>
      </c>
      <c r="AB59" s="3">
        <f>IF(N59&lt;&gt;"", -STANDARDIZE(N59, LBPats!G$2, LBPats!G$3), "")</f>
        <v>-0.7777777778</v>
      </c>
      <c r="AC59" s="3">
        <f>IF(O59&lt;&gt;"", -STANDARDIZE(O59, LBPats!H$2, LBPats!H$3), "")</f>
        <v>-1.266666667</v>
      </c>
      <c r="AD59" s="3">
        <f>IF(P59&lt;&gt;"", STANDARDIZE(P59, LBPats!I$2, LBPats!I$3), "")</f>
        <v>-1.035989717</v>
      </c>
      <c r="AE59" s="3">
        <f>IF(Q59&lt;&gt;"", STANDARDIZE(Q59, LBPats!J$2, LBPats!J$3), "")</f>
        <v>-0.7009345794</v>
      </c>
      <c r="AF59" s="3">
        <f>IF(R59&lt;&gt;"", -STANDARDIZE(R59, LBPats!K$2, LBPats!K$3), "")</f>
        <v>-0.2941176471</v>
      </c>
      <c r="AG59" s="3">
        <f>IF(S59&lt;&gt;"", -STANDARDIZE(S59, LBPats!L$2, LBPats!L$3), "")</f>
        <v>-1.421052632</v>
      </c>
    </row>
    <row r="60">
      <c r="A60" s="1" t="s">
        <v>1054</v>
      </c>
      <c r="B60" s="1" t="s">
        <v>1055</v>
      </c>
      <c r="C60" s="1" t="s">
        <v>860</v>
      </c>
      <c r="D60" s="1" t="s">
        <v>1021</v>
      </c>
      <c r="E60" s="1" t="s">
        <v>76</v>
      </c>
      <c r="F60" s="1">
        <v>445.0</v>
      </c>
      <c r="G60" s="1"/>
      <c r="H60" s="1">
        <v>71.75</v>
      </c>
      <c r="I60" s="1">
        <v>228.0</v>
      </c>
      <c r="J60" s="1">
        <v>31.0</v>
      </c>
      <c r="K60" s="1">
        <v>9.125</v>
      </c>
      <c r="L60" s="1">
        <v>27.0</v>
      </c>
      <c r="M60" s="1">
        <v>1.68</v>
      </c>
      <c r="N60" s="1">
        <v>2.8</v>
      </c>
      <c r="O60" s="1">
        <v>4.83</v>
      </c>
      <c r="P60" s="1">
        <v>31.5</v>
      </c>
      <c r="Q60" s="1">
        <v>107.0</v>
      </c>
      <c r="R60" s="1">
        <v>4.4</v>
      </c>
      <c r="S60" s="1">
        <v>7.23</v>
      </c>
      <c r="T60" s="3">
        <f t="shared" si="1"/>
        <v>-9.651406815</v>
      </c>
      <c r="U60" s="3">
        <f t="shared" si="2"/>
        <v>-2.690413365</v>
      </c>
      <c r="V60" s="3">
        <f>IF(H60&lt;&gt;"", STANDARDIZE(H60, LBPats!A$2, LBPats!A$3), "")</f>
        <v>-1.578947368</v>
      </c>
      <c r="W60" s="3">
        <f>IF(I60&lt;&gt;"", STANDARDIZE(I60, LBPats!B$2, LBPats!B$3), "")</f>
        <v>-1.118012422</v>
      </c>
      <c r="X60" s="3">
        <f>IF(J60&lt;&gt;"", STANDARDIZE(J60, LBPats!C$2, LBPats!C$3), "")</f>
        <v>-1.456140351</v>
      </c>
      <c r="Y60" s="3">
        <f>IF(K60&lt;&gt;"", STANDARDIZE(K60, LBPats!D$2, LBPats!D$3), "")</f>
        <v>-1.364864865</v>
      </c>
      <c r="Z60" s="3">
        <f>IF(L60&lt;&gt;"", STANDARDIZE(L60, LBPats!E$2, LBPats!E$3), "")</f>
        <v>0.9398797595</v>
      </c>
      <c r="AA60" s="3">
        <f>IF(M60&lt;&gt;"", -STANDARDIZE(M60, LBPats!F$2, LBPats!F$3), "")</f>
        <v>-0.8333333333</v>
      </c>
      <c r="AB60" s="3">
        <f>IF(N60&lt;&gt;"", -STANDARDIZE(N60, LBPats!G$2, LBPats!G$3), "")</f>
        <v>-1.111111111</v>
      </c>
      <c r="AC60" s="3">
        <f>IF(O60&lt;&gt;"", -STANDARDIZE(O60, LBPats!H$2, LBPats!H$3), "")</f>
        <v>-0.9333333333</v>
      </c>
      <c r="AD60" s="3">
        <f>IF(P60&lt;&gt;"", STANDARDIZE(P60, LBPats!I$2, LBPats!I$3), "")</f>
        <v>-0.5218508997</v>
      </c>
      <c r="AE60" s="3">
        <f>IF(Q60&lt;&gt;"", STANDARDIZE(Q60, LBPats!J$2, LBPats!J$3), "")</f>
        <v>-1.051401869</v>
      </c>
      <c r="AF60" s="3">
        <f>IF(R60&lt;&gt;"", -STANDARDIZE(R60, LBPats!K$2, LBPats!K$3), "")</f>
        <v>-0.4117647059</v>
      </c>
      <c r="AG60" s="3">
        <f>IF(S60&lt;&gt;"", -STANDARDIZE(S60, LBPats!L$2, LBPats!L$3), "")</f>
        <v>-0.2105263158</v>
      </c>
    </row>
    <row r="61">
      <c r="A61" s="1" t="s">
        <v>1056</v>
      </c>
      <c r="B61" s="1" t="s">
        <v>1057</v>
      </c>
      <c r="C61" s="1" t="s">
        <v>860</v>
      </c>
      <c r="D61" s="1" t="s">
        <v>1058</v>
      </c>
      <c r="E61" s="1" t="s">
        <v>173</v>
      </c>
      <c r="F61" s="1">
        <v>456.0</v>
      </c>
      <c r="G61" s="1"/>
      <c r="H61" s="1">
        <v>71.875</v>
      </c>
      <c r="I61" s="1">
        <v>199.0</v>
      </c>
      <c r="J61" s="1">
        <v>31.375</v>
      </c>
      <c r="K61" s="1">
        <v>9.875</v>
      </c>
      <c r="L61" s="1">
        <v>15.0</v>
      </c>
      <c r="M61" s="1">
        <v>1.58</v>
      </c>
      <c r="N61" s="1">
        <v>2.7</v>
      </c>
      <c r="O61" s="1">
        <v>4.78</v>
      </c>
      <c r="R61" s="1">
        <v>4.3</v>
      </c>
      <c r="S61" s="1">
        <v>7.32</v>
      </c>
      <c r="T61" s="3">
        <f t="shared" si="1"/>
        <v>-6.808722375</v>
      </c>
      <c r="U61" s="3">
        <f t="shared" si="2"/>
        <v>-6.66928495</v>
      </c>
      <c r="V61" s="3">
        <f>IF(H61&lt;&gt;"", STANDARDIZE(H61, LBPats!A$2, LBPats!A$3), "")</f>
        <v>-1.484962406</v>
      </c>
      <c r="W61" s="3">
        <f>IF(I61&lt;&gt;"", STANDARDIZE(I61, LBPats!B$2, LBPats!B$3), "")</f>
        <v>-3.119392685</v>
      </c>
      <c r="X61" s="3">
        <f>IF(J61&lt;&gt;"", STANDARDIZE(J61, LBPats!C$2, LBPats!C$3), "")</f>
        <v>-1.127192982</v>
      </c>
      <c r="Y61" s="3">
        <f>IF(K61&lt;&gt;"", STANDARDIZE(K61, LBPats!D$2, LBPats!D$3), "")</f>
        <v>0.6621621622</v>
      </c>
      <c r="Z61" s="3">
        <f>IF(L61&lt;&gt;"", STANDARDIZE(L61, LBPats!E$2, LBPats!E$3), "")</f>
        <v>-1.46492986</v>
      </c>
      <c r="AA61" s="3">
        <f>IF(M61&lt;&gt;"", -STANDARDIZE(M61, LBPats!F$2, LBPats!F$3), "")</f>
        <v>0.8333333333</v>
      </c>
      <c r="AB61" s="3">
        <f>IF(N61&lt;&gt;"", -STANDARDIZE(N61, LBPats!G$2, LBPats!G$3), "")</f>
        <v>0</v>
      </c>
      <c r="AC61" s="3">
        <f>IF(O61&lt;&gt;"", -STANDARDIZE(O61, LBPats!H$2, LBPats!H$3), "")</f>
        <v>-0.6</v>
      </c>
      <c r="AD61" s="3" t="str">
        <f>IF(P61&lt;&gt;"", STANDARDIZE(P61, LBPats!I$2, LBPats!I$3), "")</f>
        <v/>
      </c>
      <c r="AE61" s="3" t="str">
        <f>IF(Q61&lt;&gt;"", STANDARDIZE(Q61, LBPats!J$2, LBPats!J$3), "")</f>
        <v/>
      </c>
      <c r="AF61" s="3">
        <f>IF(R61&lt;&gt;"", -STANDARDIZE(R61, LBPats!K$2, LBPats!K$3), "")</f>
        <v>0.1764705882</v>
      </c>
      <c r="AG61" s="3">
        <f>IF(S61&lt;&gt;"", -STANDARDIZE(S61, LBPats!L$2, LBPats!L$3), "")</f>
        <v>-0.6842105263</v>
      </c>
    </row>
    <row r="62">
      <c r="A62" s="1" t="s">
        <v>889</v>
      </c>
      <c r="B62" s="1" t="s">
        <v>1059</v>
      </c>
      <c r="C62" s="1" t="s">
        <v>865</v>
      </c>
      <c r="D62" s="1" t="s">
        <v>1034</v>
      </c>
      <c r="E62" s="1" t="s">
        <v>935</v>
      </c>
      <c r="F62" s="1">
        <v>460.0</v>
      </c>
      <c r="G62" s="1"/>
      <c r="H62" s="1">
        <v>72.125</v>
      </c>
      <c r="I62" s="1">
        <v>229.0</v>
      </c>
      <c r="J62" s="1">
        <v>31.75</v>
      </c>
      <c r="K62" s="1">
        <v>10.0</v>
      </c>
      <c r="L62" s="1">
        <v>17.0</v>
      </c>
      <c r="M62" s="1">
        <v>1.65</v>
      </c>
      <c r="N62" s="1">
        <v>2.8</v>
      </c>
      <c r="O62" s="1">
        <v>4.85</v>
      </c>
      <c r="P62" s="1">
        <v>34.0</v>
      </c>
      <c r="Q62" s="1">
        <v>114.0</v>
      </c>
      <c r="R62" s="1">
        <v>4.64</v>
      </c>
      <c r="S62" s="1">
        <v>7.56</v>
      </c>
      <c r="T62" s="3">
        <f t="shared" si="1"/>
        <v>-9.603196843</v>
      </c>
      <c r="U62" s="3">
        <f t="shared" si="2"/>
        <v>-4.476786714</v>
      </c>
      <c r="V62" s="3">
        <f>IF(H62&lt;&gt;"", STANDARDIZE(H62, LBPats!A$2, LBPats!A$3), "")</f>
        <v>-1.296992481</v>
      </c>
      <c r="W62" s="3">
        <f>IF(I62&lt;&gt;"", STANDARDIZE(I62, LBPats!B$2, LBPats!B$3), "")</f>
        <v>-1.04899931</v>
      </c>
      <c r="X62" s="3">
        <f>IF(J62&lt;&gt;"", STANDARDIZE(J62, LBPats!C$2, LBPats!C$3), "")</f>
        <v>-0.798245614</v>
      </c>
      <c r="Y62" s="3">
        <f>IF(K62&lt;&gt;"", STANDARDIZE(K62, LBPats!D$2, LBPats!D$3), "")</f>
        <v>1</v>
      </c>
      <c r="Z62" s="3">
        <f>IF(L62&lt;&gt;"", STANDARDIZE(L62, LBPats!E$2, LBPats!E$3), "")</f>
        <v>-1.064128257</v>
      </c>
      <c r="AA62" s="3">
        <f>IF(M62&lt;&gt;"", -STANDARDIZE(M62, LBPats!F$2, LBPats!F$3), "")</f>
        <v>-0.3333333333</v>
      </c>
      <c r="AB62" s="3">
        <f>IF(N62&lt;&gt;"", -STANDARDIZE(N62, LBPats!G$2, LBPats!G$3), "")</f>
        <v>-1.111111111</v>
      </c>
      <c r="AC62" s="3">
        <f>IF(O62&lt;&gt;"", -STANDARDIZE(O62, LBPats!H$2, LBPats!H$3), "")</f>
        <v>-1.066666667</v>
      </c>
      <c r="AD62" s="3">
        <f>IF(P62&lt;&gt;"", STANDARDIZE(P62, LBPats!I$2, LBPats!I$3), "")</f>
        <v>0.1208226221</v>
      </c>
      <c r="AE62" s="3">
        <f>IF(Q62&lt;&gt;"", STANDARDIZE(Q62, LBPats!J$2, LBPats!J$3), "")</f>
        <v>-0.2336448598</v>
      </c>
      <c r="AF62" s="3">
        <f>IF(R62&lt;&gt;"", -STANDARDIZE(R62, LBPats!K$2, LBPats!K$3), "")</f>
        <v>-1.823529412</v>
      </c>
      <c r="AG62" s="3">
        <f>IF(S62&lt;&gt;"", -STANDARDIZE(S62, LBPats!L$2, LBPats!L$3), "")</f>
        <v>-1.947368421</v>
      </c>
    </row>
    <row r="63">
      <c r="A63" s="1" t="s">
        <v>1060</v>
      </c>
      <c r="B63" s="1" t="s">
        <v>1061</v>
      </c>
      <c r="C63" s="1" t="s">
        <v>860</v>
      </c>
      <c r="D63" s="1" t="s">
        <v>1021</v>
      </c>
      <c r="E63" s="1" t="s">
        <v>277</v>
      </c>
      <c r="F63" s="1">
        <v>476.0</v>
      </c>
      <c r="G63" s="1"/>
      <c r="H63" s="1">
        <v>73.0</v>
      </c>
      <c r="I63" s="1">
        <v>232.0</v>
      </c>
      <c r="J63" s="1">
        <v>34.5</v>
      </c>
      <c r="K63" s="1">
        <v>9.75</v>
      </c>
      <c r="L63" s="1">
        <v>19.0</v>
      </c>
      <c r="M63" s="1">
        <v>1.56</v>
      </c>
      <c r="N63" s="1">
        <v>2.69</v>
      </c>
      <c r="O63" s="1">
        <v>4.65</v>
      </c>
      <c r="P63" s="1">
        <v>34.5</v>
      </c>
      <c r="Q63" s="1">
        <v>118.0</v>
      </c>
      <c r="R63" s="1">
        <v>4.38</v>
      </c>
      <c r="S63" s="1">
        <v>6.89</v>
      </c>
      <c r="T63" s="3">
        <f t="shared" si="1"/>
        <v>3.106251394</v>
      </c>
      <c r="U63" s="3">
        <f t="shared" si="2"/>
        <v>-1.877717703</v>
      </c>
      <c r="V63" s="3">
        <f>IF(H63&lt;&gt;"", STANDARDIZE(H63, LBPats!A$2, LBPats!A$3), "")</f>
        <v>-0.6390977444</v>
      </c>
      <c r="W63" s="3">
        <f>IF(I63&lt;&gt;"", STANDARDIZE(I63, LBPats!B$2, LBPats!B$3), "")</f>
        <v>-0.8419599724</v>
      </c>
      <c r="X63" s="3">
        <f>IF(J63&lt;&gt;"", STANDARDIZE(J63, LBPats!C$2, LBPats!C$3), "")</f>
        <v>1.614035088</v>
      </c>
      <c r="Y63" s="3">
        <f>IF(K63&lt;&gt;"", STANDARDIZE(K63, LBPats!D$2, LBPats!D$3), "")</f>
        <v>0.3243243243</v>
      </c>
      <c r="Z63" s="3">
        <f>IF(L63&lt;&gt;"", STANDARDIZE(L63, LBPats!E$2, LBPats!E$3), "")</f>
        <v>-0.6633266533</v>
      </c>
      <c r="AA63" s="3">
        <f>IF(M63&lt;&gt;"", -STANDARDIZE(M63, LBPats!F$2, LBPats!F$3), "")</f>
        <v>1.166666667</v>
      </c>
      <c r="AB63" s="3">
        <f>IF(N63&lt;&gt;"", -STANDARDIZE(N63, LBPats!G$2, LBPats!G$3), "")</f>
        <v>0.1111111111</v>
      </c>
      <c r="AC63" s="3">
        <f>IF(O63&lt;&gt;"", -STANDARDIZE(O63, LBPats!H$2, LBPats!H$3), "")</f>
        <v>0.2666666667</v>
      </c>
      <c r="AD63" s="3">
        <f>IF(P63&lt;&gt;"", STANDARDIZE(P63, LBPats!I$2, LBPats!I$3), "")</f>
        <v>0.2493573265</v>
      </c>
      <c r="AE63" s="3">
        <f>IF(Q63&lt;&gt;"", STANDARDIZE(Q63, LBPats!J$2, LBPats!J$3), "")</f>
        <v>0.2336448598</v>
      </c>
      <c r="AF63" s="3">
        <f>IF(R63&lt;&gt;"", -STANDARDIZE(R63, LBPats!K$2, LBPats!K$3), "")</f>
        <v>-0.2941176471</v>
      </c>
      <c r="AG63" s="3">
        <f>IF(S63&lt;&gt;"", -STANDARDIZE(S63, LBPats!L$2, LBPats!L$3), "")</f>
        <v>1.578947368</v>
      </c>
    </row>
    <row r="64">
      <c r="A64" s="1" t="s">
        <v>1062</v>
      </c>
      <c r="B64" s="1" t="s">
        <v>1063</v>
      </c>
      <c r="C64" s="1" t="s">
        <v>860</v>
      </c>
      <c r="D64" s="1" t="s">
        <v>865</v>
      </c>
      <c r="E64" s="1" t="s">
        <v>1064</v>
      </c>
      <c r="F64" s="1">
        <v>487.0</v>
      </c>
      <c r="G64" s="1"/>
      <c r="H64" s="1">
        <v>73.75</v>
      </c>
      <c r="I64" s="1">
        <v>245.0</v>
      </c>
      <c r="T64" s="3">
        <f t="shared" si="1"/>
        <v>-0.01997747993</v>
      </c>
      <c r="U64" s="3">
        <f t="shared" si="2"/>
        <v>-0.01997747993</v>
      </c>
      <c r="V64" s="3">
        <f>IF(H64&lt;&gt;"", STANDARDIZE(H64, LBPats!A$2, LBPats!A$3), "")</f>
        <v>-0.07518796992</v>
      </c>
      <c r="W64" s="3">
        <f>IF(I64&lt;&gt;"", STANDARDIZE(I64, LBPats!B$2, LBPats!B$3), "")</f>
        <v>0.05521048999</v>
      </c>
      <c r="X64" s="3" t="str">
        <f>IF(J64&lt;&gt;"", STANDARDIZE(J64, LBPats!C$2, LBPats!C$3), "")</f>
        <v/>
      </c>
      <c r="Y64" s="3" t="str">
        <f>IF(K64&lt;&gt;"", STANDARDIZE(K64, LBPats!D$2, LBPats!D$3), "")</f>
        <v/>
      </c>
      <c r="Z64" s="3" t="str">
        <f>IF(L64&lt;&gt;"", STANDARDIZE(L64, LBPats!E$2, LBPats!E$3), "")</f>
        <v/>
      </c>
      <c r="AA64" s="3" t="str">
        <f>IF(M64&lt;&gt;"", -STANDARDIZE(M64, LBPats!F$2, LBPats!F$3), "")</f>
        <v/>
      </c>
      <c r="AB64" s="3" t="str">
        <f>IF(N64&lt;&gt;"", -STANDARDIZE(N64, LBPats!G$2, LBPats!G$3), "")</f>
        <v/>
      </c>
      <c r="AC64" s="3" t="str">
        <f>IF(O64&lt;&gt;"", -STANDARDIZE(O64, LBPats!H$2, LBPats!H$3), "")</f>
        <v/>
      </c>
      <c r="AD64" s="3" t="str">
        <f>IF(P64&lt;&gt;"", STANDARDIZE(P64, LBPats!I$2, LBPats!I$3), "")</f>
        <v/>
      </c>
      <c r="AE64" s="3" t="str">
        <f>IF(Q64&lt;&gt;"", STANDARDIZE(Q64, LBPats!J$2, LBPats!J$3), "")</f>
        <v/>
      </c>
      <c r="AF64" s="3" t="str">
        <f>IF(R64&lt;&gt;"", -STANDARDIZE(R64, LBPats!K$2, LBPats!K$3), "")</f>
        <v/>
      </c>
      <c r="AG64" s="3" t="str">
        <f>IF(S64&lt;&gt;"", -STANDARDIZE(S64, LBPats!L$2, LBPats!L$3), "")</f>
        <v/>
      </c>
    </row>
    <row r="65">
      <c r="A65" s="1" t="s">
        <v>671</v>
      </c>
      <c r="B65" s="1" t="s">
        <v>1065</v>
      </c>
      <c r="C65" s="1" t="s">
        <v>865</v>
      </c>
      <c r="D65" s="1" t="s">
        <v>1066</v>
      </c>
      <c r="E65" s="1" t="s">
        <v>1067</v>
      </c>
      <c r="F65" s="1">
        <v>499.0</v>
      </c>
      <c r="G65" s="1"/>
      <c r="H65" s="1">
        <v>72.375</v>
      </c>
      <c r="I65" s="1">
        <v>236.0</v>
      </c>
      <c r="J65" s="1">
        <v>31.625</v>
      </c>
      <c r="K65" s="1">
        <v>10.5</v>
      </c>
      <c r="L65" s="1">
        <v>22.0</v>
      </c>
      <c r="M65" s="1">
        <v>1.74</v>
      </c>
      <c r="N65" s="1">
        <v>2.8</v>
      </c>
      <c r="O65" s="1">
        <v>4.77</v>
      </c>
      <c r="P65" s="1">
        <v>32.0</v>
      </c>
      <c r="Q65" s="1">
        <v>111.0</v>
      </c>
      <c r="R65" s="1">
        <v>4.3</v>
      </c>
      <c r="S65" s="1">
        <v>7.41</v>
      </c>
      <c r="T65" s="3">
        <f t="shared" si="1"/>
        <v>-5.730227984</v>
      </c>
      <c r="U65" s="3">
        <f t="shared" si="2"/>
        <v>-2.270387661</v>
      </c>
      <c r="V65" s="3">
        <f>IF(H65&lt;&gt;"", STANDARDIZE(H65, LBPats!A$2, LBPats!A$3), "")</f>
        <v>-1.109022556</v>
      </c>
      <c r="W65" s="3">
        <f>IF(I65&lt;&gt;"", STANDARDIZE(I65, LBPats!B$2, LBPats!B$3), "")</f>
        <v>-0.5659075224</v>
      </c>
      <c r="X65" s="3">
        <f>IF(J65&lt;&gt;"", STANDARDIZE(J65, LBPats!C$2, LBPats!C$3), "")</f>
        <v>-0.9078947368</v>
      </c>
      <c r="Y65" s="3">
        <f>IF(K65&lt;&gt;"", STANDARDIZE(K65, LBPats!D$2, LBPats!D$3), "")</f>
        <v>2.351351351</v>
      </c>
      <c r="Z65" s="3">
        <f>IF(L65&lt;&gt;"", STANDARDIZE(L65, LBPats!E$2, LBPats!E$3), "")</f>
        <v>-0.0621242485</v>
      </c>
      <c r="AA65" s="3">
        <f>IF(M65&lt;&gt;"", -STANDARDIZE(M65, LBPats!F$2, LBPats!F$3), "")</f>
        <v>-1.833333333</v>
      </c>
      <c r="AB65" s="3">
        <f>IF(N65&lt;&gt;"", -STANDARDIZE(N65, LBPats!G$2, LBPats!G$3), "")</f>
        <v>-1.111111111</v>
      </c>
      <c r="AC65" s="3">
        <f>IF(O65&lt;&gt;"", -STANDARDIZE(O65, LBPats!H$2, LBPats!H$3), "")</f>
        <v>-0.5333333333</v>
      </c>
      <c r="AD65" s="3">
        <f>IF(P65&lt;&gt;"", STANDARDIZE(P65, LBPats!I$2, LBPats!I$3), "")</f>
        <v>-0.3933161954</v>
      </c>
      <c r="AE65" s="3">
        <f>IF(Q65&lt;&gt;"", STANDARDIZE(Q65, LBPats!J$2, LBPats!J$3), "")</f>
        <v>-0.5841121495</v>
      </c>
      <c r="AF65" s="3">
        <f>IF(R65&lt;&gt;"", -STANDARDIZE(R65, LBPats!K$2, LBPats!K$3), "")</f>
        <v>0.1764705882</v>
      </c>
      <c r="AG65" s="3">
        <f>IF(S65&lt;&gt;"", -STANDARDIZE(S65, LBPats!L$2, LBPats!L$3), "")</f>
        <v>-1.157894737</v>
      </c>
    </row>
    <row r="66">
      <c r="A66" s="1" t="s">
        <v>1068</v>
      </c>
      <c r="B66" s="1" t="s">
        <v>1069</v>
      </c>
      <c r="C66" s="1" t="s">
        <v>860</v>
      </c>
      <c r="D66" s="1" t="s">
        <v>865</v>
      </c>
      <c r="E66" s="1" t="s">
        <v>39</v>
      </c>
      <c r="F66" s="1">
        <v>514.0</v>
      </c>
      <c r="G66" s="1"/>
      <c r="H66" s="1">
        <v>71.5</v>
      </c>
      <c r="I66" s="1">
        <v>197.0</v>
      </c>
      <c r="J66" s="1">
        <v>29.625</v>
      </c>
      <c r="K66" s="1">
        <v>8.875</v>
      </c>
      <c r="L66" s="1">
        <v>18.0</v>
      </c>
      <c r="M66" s="1">
        <v>1.64</v>
      </c>
      <c r="N66" s="1">
        <v>2.66</v>
      </c>
      <c r="O66" s="1">
        <v>4.61</v>
      </c>
      <c r="P66" s="1">
        <v>39.5</v>
      </c>
      <c r="Q66" s="1">
        <v>125.0</v>
      </c>
      <c r="R66" s="1">
        <v>4.38</v>
      </c>
      <c r="S66" s="1">
        <v>6.96</v>
      </c>
      <c r="T66" s="3">
        <f t="shared" si="1"/>
        <v>-6.277258881</v>
      </c>
      <c r="U66" s="3">
        <f t="shared" si="2"/>
        <v>-5.354730324</v>
      </c>
      <c r="V66" s="3">
        <f>IF(H66&lt;&gt;"", STANDARDIZE(H66, LBPats!A$2, LBPats!A$3), "")</f>
        <v>-1.766917293</v>
      </c>
      <c r="W66" s="3">
        <f>IF(I66&lt;&gt;"", STANDARDIZE(I66, LBPats!B$2, LBPats!B$3), "")</f>
        <v>-3.25741891</v>
      </c>
      <c r="X66" s="3">
        <f>IF(J66&lt;&gt;"", STANDARDIZE(J66, LBPats!C$2, LBPats!C$3), "")</f>
        <v>-2.662280702</v>
      </c>
      <c r="Y66" s="3">
        <f>IF(K66&lt;&gt;"", STANDARDIZE(K66, LBPats!D$2, LBPats!D$3), "")</f>
        <v>-2.040540541</v>
      </c>
      <c r="Z66" s="3">
        <f>IF(L66&lt;&gt;"", STANDARDIZE(L66, LBPats!E$2, LBPats!E$3), "")</f>
        <v>-0.8637274549</v>
      </c>
      <c r="AA66" s="3">
        <f>IF(M66&lt;&gt;"", -STANDARDIZE(M66, LBPats!F$2, LBPats!F$3), "")</f>
        <v>-0.1666666667</v>
      </c>
      <c r="AB66" s="3">
        <f>IF(N66&lt;&gt;"", -STANDARDIZE(N66, LBPats!G$2, LBPats!G$3), "")</f>
        <v>0.4444444444</v>
      </c>
      <c r="AC66" s="3">
        <f>IF(O66&lt;&gt;"", -STANDARDIZE(O66, LBPats!H$2, LBPats!H$3), "")</f>
        <v>0.5333333333</v>
      </c>
      <c r="AD66" s="3">
        <f>IF(P66&lt;&gt;"", STANDARDIZE(P66, LBPats!I$2, LBPats!I$3), "")</f>
        <v>1.53470437</v>
      </c>
      <c r="AE66" s="3">
        <f>IF(Q66&lt;&gt;"", STANDARDIZE(Q66, LBPats!J$2, LBPats!J$3), "")</f>
        <v>1.051401869</v>
      </c>
      <c r="AF66" s="3">
        <f>IF(R66&lt;&gt;"", -STANDARDIZE(R66, LBPats!K$2, LBPats!K$3), "")</f>
        <v>-0.2941176471</v>
      </c>
      <c r="AG66" s="3">
        <f>IF(S66&lt;&gt;"", -STANDARDIZE(S66, LBPats!L$2, LBPats!L$3), "")</f>
        <v>1.210526316</v>
      </c>
    </row>
    <row r="67">
      <c r="A67" s="1" t="s">
        <v>1070</v>
      </c>
      <c r="B67" s="1" t="s">
        <v>1009</v>
      </c>
      <c r="C67" s="1" t="s">
        <v>860</v>
      </c>
      <c r="D67" s="1" t="s">
        <v>1021</v>
      </c>
      <c r="E67" s="1" t="s">
        <v>176</v>
      </c>
      <c r="F67" s="1">
        <v>530.0</v>
      </c>
      <c r="G67" s="1"/>
      <c r="H67" s="1">
        <v>73.0</v>
      </c>
      <c r="I67" s="1">
        <v>229.0</v>
      </c>
      <c r="J67" s="1">
        <v>31.0</v>
      </c>
      <c r="K67" s="1">
        <v>9.375</v>
      </c>
      <c r="L67" s="1">
        <v>18.0</v>
      </c>
      <c r="M67" s="1">
        <v>1.69</v>
      </c>
      <c r="N67" s="1">
        <v>2.65</v>
      </c>
      <c r="O67" s="1">
        <v>5.0</v>
      </c>
      <c r="P67" s="1">
        <v>31.0</v>
      </c>
      <c r="Q67" s="1">
        <v>109.0</v>
      </c>
      <c r="R67" s="1">
        <v>4.96</v>
      </c>
      <c r="S67" s="1">
        <v>7.87</v>
      </c>
      <c r="T67" s="3">
        <f t="shared" si="1"/>
        <v>-15.9612375</v>
      </c>
      <c r="U67" s="3">
        <f t="shared" si="2"/>
        <v>-4.618491176</v>
      </c>
      <c r="V67" s="3">
        <f>IF(H67&lt;&gt;"", STANDARDIZE(H67, LBPats!A$2, LBPats!A$3), "")</f>
        <v>-0.6390977444</v>
      </c>
      <c r="W67" s="3">
        <f>IF(I67&lt;&gt;"", STANDARDIZE(I67, LBPats!B$2, LBPats!B$3), "")</f>
        <v>-1.04899931</v>
      </c>
      <c r="X67" s="3">
        <f>IF(J67&lt;&gt;"", STANDARDIZE(J67, LBPats!C$2, LBPats!C$3), "")</f>
        <v>-1.456140351</v>
      </c>
      <c r="Y67" s="3">
        <f>IF(K67&lt;&gt;"", STANDARDIZE(K67, LBPats!D$2, LBPats!D$3), "")</f>
        <v>-0.6891891892</v>
      </c>
      <c r="Z67" s="3">
        <f>IF(L67&lt;&gt;"", STANDARDIZE(L67, LBPats!E$2, LBPats!E$3), "")</f>
        <v>-0.8637274549</v>
      </c>
      <c r="AA67" s="3">
        <f>IF(M67&lt;&gt;"", -STANDARDIZE(M67, LBPats!F$2, LBPats!F$3), "")</f>
        <v>-1</v>
      </c>
      <c r="AB67" s="3">
        <f>IF(N67&lt;&gt;"", -STANDARDIZE(N67, LBPats!G$2, LBPats!G$3), "")</f>
        <v>0.5555555556</v>
      </c>
      <c r="AC67" s="3">
        <f>IF(O67&lt;&gt;"", -STANDARDIZE(O67, LBPats!H$2, LBPats!H$3), "")</f>
        <v>-2.066666667</v>
      </c>
      <c r="AD67" s="3">
        <f>IF(P67&lt;&gt;"", STANDARDIZE(P67, LBPats!I$2, LBPats!I$3), "")</f>
        <v>-0.6503856041</v>
      </c>
      <c r="AE67" s="3">
        <f>IF(Q67&lt;&gt;"", STANDARDIZE(Q67, LBPats!J$2, LBPats!J$3), "")</f>
        <v>-0.8177570093</v>
      </c>
      <c r="AF67" s="3">
        <f>IF(R67&lt;&gt;"", -STANDARDIZE(R67, LBPats!K$2, LBPats!K$3), "")</f>
        <v>-3.705882353</v>
      </c>
      <c r="AG67" s="3">
        <f>IF(S67&lt;&gt;"", -STANDARDIZE(S67, LBPats!L$2, LBPats!L$3), "")</f>
        <v>-3.578947368</v>
      </c>
    </row>
    <row r="68">
      <c r="A68" s="1" t="s">
        <v>1071</v>
      </c>
      <c r="B68" s="1" t="s">
        <v>1072</v>
      </c>
      <c r="C68" s="1" t="s">
        <v>865</v>
      </c>
      <c r="E68" s="1" t="s">
        <v>960</v>
      </c>
      <c r="F68" s="1">
        <v>538.0</v>
      </c>
      <c r="G68" s="1"/>
      <c r="H68" s="1">
        <v>71.875</v>
      </c>
      <c r="I68" s="1">
        <v>224.0</v>
      </c>
      <c r="J68" s="1">
        <v>32.75</v>
      </c>
      <c r="K68" s="1">
        <v>10.0</v>
      </c>
      <c r="L68" s="1">
        <v>14.0</v>
      </c>
      <c r="M68" s="1">
        <v>1.79</v>
      </c>
      <c r="N68" s="1">
        <v>2.9</v>
      </c>
      <c r="O68" s="1">
        <v>5.11</v>
      </c>
      <c r="P68" s="1">
        <v>28.5</v>
      </c>
      <c r="Q68" s="1">
        <v>108.0</v>
      </c>
      <c r="R68" s="1">
        <v>4.77</v>
      </c>
      <c r="S68" s="1">
        <v>7.59</v>
      </c>
      <c r="T68" s="3">
        <f t="shared" si="1"/>
        <v>-18.07543648</v>
      </c>
      <c r="U68" s="3">
        <f t="shared" si="2"/>
        <v>-7.34435794</v>
      </c>
      <c r="V68" s="3">
        <f>IF(H68&lt;&gt;"", STANDARDIZE(H68, LBPats!A$2, LBPats!A$3), "")</f>
        <v>-1.484962406</v>
      </c>
      <c r="W68" s="3">
        <f>IF(I68&lt;&gt;"", STANDARDIZE(I68, LBPats!B$2, LBPats!B$3), "")</f>
        <v>-1.394064872</v>
      </c>
      <c r="X68" s="3">
        <f>IF(J68&lt;&gt;"", STANDARDIZE(J68, LBPats!C$2, LBPats!C$3), "")</f>
        <v>0.07894736842</v>
      </c>
      <c r="Y68" s="3">
        <f>IF(K68&lt;&gt;"", STANDARDIZE(K68, LBPats!D$2, LBPats!D$3), "")</f>
        <v>1</v>
      </c>
      <c r="Z68" s="3">
        <f>IF(L68&lt;&gt;"", STANDARDIZE(L68, LBPats!E$2, LBPats!E$3), "")</f>
        <v>-1.665330661</v>
      </c>
      <c r="AA68" s="3">
        <f>IF(M68&lt;&gt;"", -STANDARDIZE(M68, LBPats!F$2, LBPats!F$3), "")</f>
        <v>-2.666666667</v>
      </c>
      <c r="AB68" s="3">
        <f>IF(N68&lt;&gt;"", -STANDARDIZE(N68, LBPats!G$2, LBPats!G$3), "")</f>
        <v>-2.222222222</v>
      </c>
      <c r="AC68" s="3">
        <f>IF(O68&lt;&gt;"", -STANDARDIZE(O68, LBPats!H$2, LBPats!H$3), "")</f>
        <v>-2.8</v>
      </c>
      <c r="AD68" s="3">
        <f>IF(P68&lt;&gt;"", STANDARDIZE(P68, LBPats!I$2, LBPats!I$3), "")</f>
        <v>-1.293059126</v>
      </c>
      <c r="AE68" s="3">
        <f>IF(Q68&lt;&gt;"", STANDARDIZE(Q68, LBPats!J$2, LBPats!J$3), "")</f>
        <v>-0.9345794393</v>
      </c>
      <c r="AF68" s="3">
        <f>IF(R68&lt;&gt;"", -STANDARDIZE(R68, LBPats!K$2, LBPats!K$3), "")</f>
        <v>-2.588235294</v>
      </c>
      <c r="AG68" s="3">
        <f>IF(S68&lt;&gt;"", -STANDARDIZE(S68, LBPats!L$2, LBPats!L$3), "")</f>
        <v>-2.105263158</v>
      </c>
    </row>
    <row r="69">
      <c r="A69" s="1" t="s">
        <v>940</v>
      </c>
      <c r="B69" s="1" t="s">
        <v>800</v>
      </c>
      <c r="C69" s="1" t="s">
        <v>860</v>
      </c>
      <c r="D69" s="1" t="s">
        <v>740</v>
      </c>
      <c r="E69" s="1" t="s">
        <v>941</v>
      </c>
      <c r="F69" s="1">
        <v>546.0</v>
      </c>
      <c r="G69" s="1"/>
      <c r="H69" s="1">
        <v>73.125</v>
      </c>
      <c r="I69" s="1">
        <v>243.0</v>
      </c>
      <c r="J69" s="1">
        <v>33.25</v>
      </c>
      <c r="K69" s="1">
        <v>10.875</v>
      </c>
      <c r="L69" s="1">
        <v>22.0</v>
      </c>
      <c r="M69" s="1">
        <v>1.7</v>
      </c>
      <c r="N69" s="1">
        <v>2.81</v>
      </c>
      <c r="O69" s="1">
        <v>4.77</v>
      </c>
      <c r="P69" s="1">
        <v>35.5</v>
      </c>
      <c r="Q69" s="1">
        <v>121.0</v>
      </c>
      <c r="R69" s="1">
        <v>4.47</v>
      </c>
      <c r="S69" s="1">
        <v>7.25</v>
      </c>
      <c r="T69" s="3">
        <f t="shared" si="1"/>
        <v>0.2213537362</v>
      </c>
      <c r="U69" s="3">
        <f t="shared" si="2"/>
        <v>-1.223386099</v>
      </c>
      <c r="V69" s="3">
        <f>IF(H69&lt;&gt;"", STANDARDIZE(H69, LBPats!A$2, LBPats!A$3), "")</f>
        <v>-0.545112782</v>
      </c>
      <c r="W69" s="3">
        <f>IF(I69&lt;&gt;"", STANDARDIZE(I69, LBPats!B$2, LBPats!B$3), "")</f>
        <v>-0.08281573499</v>
      </c>
      <c r="X69" s="3">
        <f>IF(J69&lt;&gt;"", STANDARDIZE(J69, LBPats!C$2, LBPats!C$3), "")</f>
        <v>0.5175438596</v>
      </c>
      <c r="Y69" s="3">
        <f>IF(K69&lt;&gt;"", STANDARDIZE(K69, LBPats!D$2, LBPats!D$3), "")</f>
        <v>3.364864865</v>
      </c>
      <c r="Z69" s="3">
        <f>IF(L69&lt;&gt;"", STANDARDIZE(L69, LBPats!E$2, LBPats!E$3), "")</f>
        <v>-0.0621242485</v>
      </c>
      <c r="AA69" s="3">
        <f>IF(M69&lt;&gt;"", -STANDARDIZE(M69, LBPats!F$2, LBPats!F$3), "")</f>
        <v>-1.166666667</v>
      </c>
      <c r="AB69" s="3">
        <f>IF(N69&lt;&gt;"", -STANDARDIZE(N69, LBPats!G$2, LBPats!G$3), "")</f>
        <v>-1.222222222</v>
      </c>
      <c r="AC69" s="3">
        <f>IF(O69&lt;&gt;"", -STANDARDIZE(O69, LBPats!H$2, LBPats!H$3), "")</f>
        <v>-0.5333333333</v>
      </c>
      <c r="AD69" s="3">
        <f>IF(P69&lt;&gt;"", STANDARDIZE(P69, LBPats!I$2, LBPats!I$3), "")</f>
        <v>0.5064267352</v>
      </c>
      <c r="AE69" s="3">
        <f>IF(Q69&lt;&gt;"", STANDARDIZE(Q69, LBPats!J$2, LBPats!J$3), "")</f>
        <v>0.5841121495</v>
      </c>
      <c r="AF69" s="3">
        <f>IF(R69&lt;&gt;"", -STANDARDIZE(R69, LBPats!K$2, LBPats!K$3), "")</f>
        <v>-0.8235294118</v>
      </c>
      <c r="AG69" s="3">
        <f>IF(S69&lt;&gt;"", -STANDARDIZE(S69, LBPats!L$2, LBPats!L$3), "")</f>
        <v>-0.3157894737</v>
      </c>
    </row>
    <row r="70">
      <c r="A70" s="1" t="s">
        <v>198</v>
      </c>
      <c r="B70" s="1" t="s">
        <v>1073</v>
      </c>
      <c r="C70" s="1" t="s">
        <v>865</v>
      </c>
      <c r="D70" s="1" t="s">
        <v>860</v>
      </c>
      <c r="E70" s="1" t="s">
        <v>464</v>
      </c>
      <c r="F70" s="1">
        <v>562.0</v>
      </c>
      <c r="G70" s="1"/>
      <c r="H70" s="1">
        <v>72.125</v>
      </c>
      <c r="I70" s="1">
        <v>227.0</v>
      </c>
      <c r="J70" s="1">
        <v>32.125</v>
      </c>
      <c r="K70" s="1">
        <v>9.125</v>
      </c>
      <c r="L70" s="1">
        <v>24.0</v>
      </c>
      <c r="M70" s="1">
        <v>1.77</v>
      </c>
      <c r="N70" s="1">
        <v>2.81</v>
      </c>
      <c r="O70" s="1">
        <v>5.02</v>
      </c>
      <c r="P70" s="1">
        <v>28.5</v>
      </c>
      <c r="Q70" s="1">
        <v>104.0</v>
      </c>
      <c r="R70" s="1">
        <v>4.84</v>
      </c>
      <c r="S70" s="1">
        <v>7.37</v>
      </c>
      <c r="T70" s="3">
        <f t="shared" si="1"/>
        <v>-16.37735603</v>
      </c>
      <c r="U70" s="3">
        <f t="shared" si="2"/>
        <v>-4.345340661</v>
      </c>
      <c r="V70" s="3">
        <f>IF(H70&lt;&gt;"", STANDARDIZE(H70, LBPats!A$2, LBPats!A$3), "")</f>
        <v>-1.296992481</v>
      </c>
      <c r="W70" s="3">
        <f>IF(I70&lt;&gt;"", STANDARDIZE(I70, LBPats!B$2, LBPats!B$3), "")</f>
        <v>-1.187025535</v>
      </c>
      <c r="X70" s="3">
        <f>IF(J70&lt;&gt;"", STANDARDIZE(J70, LBPats!C$2, LBPats!C$3), "")</f>
        <v>-0.4692982456</v>
      </c>
      <c r="Y70" s="3">
        <f>IF(K70&lt;&gt;"", STANDARDIZE(K70, LBPats!D$2, LBPats!D$3), "")</f>
        <v>-1.364864865</v>
      </c>
      <c r="Z70" s="3">
        <f>IF(L70&lt;&gt;"", STANDARDIZE(L70, LBPats!E$2, LBPats!E$3), "")</f>
        <v>0.3386773547</v>
      </c>
      <c r="AA70" s="3">
        <f>IF(M70&lt;&gt;"", -STANDARDIZE(M70, LBPats!F$2, LBPats!F$3), "")</f>
        <v>-2.333333333</v>
      </c>
      <c r="AB70" s="3">
        <f>IF(N70&lt;&gt;"", -STANDARDIZE(N70, LBPats!G$2, LBPats!G$3), "")</f>
        <v>-1.222222222</v>
      </c>
      <c r="AC70" s="3">
        <f>IF(O70&lt;&gt;"", -STANDARDIZE(O70, LBPats!H$2, LBPats!H$3), "")</f>
        <v>-2.2</v>
      </c>
      <c r="AD70" s="3">
        <f>IF(P70&lt;&gt;"", STANDARDIZE(P70, LBPats!I$2, LBPats!I$3), "")</f>
        <v>-1.293059126</v>
      </c>
      <c r="AE70" s="3">
        <f>IF(Q70&lt;&gt;"", STANDARDIZE(Q70, LBPats!J$2, LBPats!J$3), "")</f>
        <v>-1.401869159</v>
      </c>
      <c r="AF70" s="3">
        <f>IF(R70&lt;&gt;"", -STANDARDIZE(R70, LBPats!K$2, LBPats!K$3), "")</f>
        <v>-3</v>
      </c>
      <c r="AG70" s="3">
        <f>IF(S70&lt;&gt;"", -STANDARDIZE(S70, LBPats!L$2, LBPats!L$3), "")</f>
        <v>-0.9473684211</v>
      </c>
    </row>
    <row r="71">
      <c r="A71" s="1" t="s">
        <v>1074</v>
      </c>
      <c r="B71" s="1" t="s">
        <v>92</v>
      </c>
      <c r="C71" s="1" t="s">
        <v>860</v>
      </c>
      <c r="D71" s="1" t="s">
        <v>865</v>
      </c>
      <c r="E71" s="1" t="s">
        <v>602</v>
      </c>
      <c r="F71" s="1">
        <v>570.0</v>
      </c>
      <c r="G71" s="1"/>
      <c r="H71" s="1">
        <v>74.25</v>
      </c>
      <c r="I71" s="1">
        <v>224.0</v>
      </c>
      <c r="J71" s="1">
        <v>31.75</v>
      </c>
      <c r="K71" s="1">
        <v>9.375</v>
      </c>
      <c r="T71" s="3">
        <f t="shared" si="1"/>
        <v>-2.580747796</v>
      </c>
      <c r="U71" s="3">
        <f t="shared" si="2"/>
        <v>-1.093312993</v>
      </c>
      <c r="V71" s="3">
        <f>IF(H71&lt;&gt;"", STANDARDIZE(H71, LBPats!A$2, LBPats!A$3), "")</f>
        <v>0.3007518797</v>
      </c>
      <c r="W71" s="3">
        <f>IF(I71&lt;&gt;"", STANDARDIZE(I71, LBPats!B$2, LBPats!B$3), "")</f>
        <v>-1.394064872</v>
      </c>
      <c r="X71" s="3">
        <f>IF(J71&lt;&gt;"", STANDARDIZE(J71, LBPats!C$2, LBPats!C$3), "")</f>
        <v>-0.798245614</v>
      </c>
      <c r="Y71" s="3">
        <f>IF(K71&lt;&gt;"", STANDARDIZE(K71, LBPats!D$2, LBPats!D$3), "")</f>
        <v>-0.6891891892</v>
      </c>
      <c r="Z71" s="3" t="str">
        <f>IF(L71&lt;&gt;"", STANDARDIZE(L71, LBPats!E$2, LBPats!E$3), "")</f>
        <v/>
      </c>
      <c r="AA71" s="3" t="str">
        <f>IF(M71&lt;&gt;"", -STANDARDIZE(M71, LBPats!F$2, LBPats!F$3), "")</f>
        <v/>
      </c>
      <c r="AB71" s="3" t="str">
        <f>IF(N71&lt;&gt;"", -STANDARDIZE(N71, LBPats!G$2, LBPats!G$3), "")</f>
        <v/>
      </c>
      <c r="AC71" s="3" t="str">
        <f>IF(O71&lt;&gt;"", -STANDARDIZE(O71, LBPats!H$2, LBPats!H$3), "")</f>
        <v/>
      </c>
      <c r="AD71" s="3" t="str">
        <f>IF(P71&lt;&gt;"", STANDARDIZE(P71, LBPats!I$2, LBPats!I$3), "")</f>
        <v/>
      </c>
      <c r="AE71" s="3" t="str">
        <f>IF(Q71&lt;&gt;"", STANDARDIZE(Q71, LBPats!J$2, LBPats!J$3), "")</f>
        <v/>
      </c>
      <c r="AF71" s="3" t="str">
        <f>IF(R71&lt;&gt;"", -STANDARDIZE(R71, LBPats!K$2, LBPats!K$3), "")</f>
        <v/>
      </c>
      <c r="AG71" s="3" t="str">
        <f>IF(S71&lt;&gt;"", -STANDARDIZE(S71, LBPats!L$2, LBPats!L$3), "")</f>
        <v/>
      </c>
    </row>
    <row r="72">
      <c r="A72" s="1" t="s">
        <v>1075</v>
      </c>
      <c r="B72" s="1" t="s">
        <v>1076</v>
      </c>
      <c r="C72" s="1" t="s">
        <v>865</v>
      </c>
      <c r="D72" s="1" t="s">
        <v>860</v>
      </c>
      <c r="E72" s="1" t="s">
        <v>373</v>
      </c>
      <c r="F72" s="1">
        <v>574.0</v>
      </c>
      <c r="G72" s="1"/>
      <c r="H72" s="1">
        <v>72.625</v>
      </c>
      <c r="I72" s="1">
        <v>230.0</v>
      </c>
      <c r="T72" s="3">
        <f t="shared" si="1"/>
        <v>-1.901038829</v>
      </c>
      <c r="U72" s="3">
        <f t="shared" si="2"/>
        <v>-1.901038829</v>
      </c>
      <c r="V72" s="3">
        <f>IF(H72&lt;&gt;"", STANDARDIZE(H72, LBPats!A$2, LBPats!A$3), "")</f>
        <v>-0.9210526316</v>
      </c>
      <c r="W72" s="3">
        <f>IF(I72&lt;&gt;"", STANDARDIZE(I72, LBPats!B$2, LBPats!B$3), "")</f>
        <v>-0.9799861974</v>
      </c>
      <c r="X72" s="3" t="str">
        <f>IF(J72&lt;&gt;"", STANDARDIZE(J72, LBPats!C$2, LBPats!C$3), "")</f>
        <v/>
      </c>
      <c r="Y72" s="3" t="str">
        <f>IF(K72&lt;&gt;"", STANDARDIZE(K72, LBPats!D$2, LBPats!D$3), "")</f>
        <v/>
      </c>
      <c r="Z72" s="3" t="str">
        <f>IF(L72&lt;&gt;"", STANDARDIZE(L72, LBPats!E$2, LBPats!E$3), "")</f>
        <v/>
      </c>
      <c r="AA72" s="3" t="str">
        <f>IF(M72&lt;&gt;"", -STANDARDIZE(M72, LBPats!F$2, LBPats!F$3), "")</f>
        <v/>
      </c>
      <c r="AB72" s="3" t="str">
        <f>IF(N72&lt;&gt;"", -STANDARDIZE(N72, LBPats!G$2, LBPats!G$3), "")</f>
        <v/>
      </c>
      <c r="AC72" s="3" t="str">
        <f>IF(O72&lt;&gt;"", -STANDARDIZE(O72, LBPats!H$2, LBPats!H$3), "")</f>
        <v/>
      </c>
      <c r="AD72" s="3" t="str">
        <f>IF(P72&lt;&gt;"", STANDARDIZE(P72, LBPats!I$2, LBPats!I$3), "")</f>
        <v/>
      </c>
      <c r="AE72" s="3" t="str">
        <f>IF(Q72&lt;&gt;"", STANDARDIZE(Q72, LBPats!J$2, LBPats!J$3), "")</f>
        <v/>
      </c>
      <c r="AF72" s="3" t="str">
        <f>IF(R72&lt;&gt;"", -STANDARDIZE(R72, LBPats!K$2, LBPats!K$3), "")</f>
        <v/>
      </c>
      <c r="AG72" s="3" t="str">
        <f>IF(S72&lt;&gt;"", -STANDARDIZE(S72, LBPats!L$2, LBPats!L$3), "")</f>
        <v/>
      </c>
    </row>
    <row r="73">
      <c r="A73" s="1" t="s">
        <v>1077</v>
      </c>
      <c r="B73" s="1" t="s">
        <v>1078</v>
      </c>
      <c r="C73" s="1" t="s">
        <v>860</v>
      </c>
      <c r="E73" s="1" t="s">
        <v>598</v>
      </c>
      <c r="F73" s="1">
        <v>593.0</v>
      </c>
      <c r="G73" s="1"/>
      <c r="H73" s="1">
        <v>74.25</v>
      </c>
      <c r="I73" s="1">
        <v>234.0</v>
      </c>
      <c r="T73" s="3">
        <f t="shared" si="1"/>
        <v>-0.4031818677</v>
      </c>
      <c r="U73" s="3">
        <f t="shared" si="2"/>
        <v>-0.4031818677</v>
      </c>
      <c r="V73" s="3">
        <f>IF(H73&lt;&gt;"", STANDARDIZE(H73, LBPats!A$2, LBPats!A$3), "")</f>
        <v>0.3007518797</v>
      </c>
      <c r="W73" s="3">
        <f>IF(I73&lt;&gt;"", STANDARDIZE(I73, LBPats!B$2, LBPats!B$3), "")</f>
        <v>-0.7039337474</v>
      </c>
      <c r="X73" s="3" t="str">
        <f>IF(J73&lt;&gt;"", STANDARDIZE(J73, LBPats!C$2, LBPats!C$3), "")</f>
        <v/>
      </c>
      <c r="Y73" s="3" t="str">
        <f>IF(K73&lt;&gt;"", STANDARDIZE(K73, LBPats!D$2, LBPats!D$3), "")</f>
        <v/>
      </c>
      <c r="Z73" s="3" t="str">
        <f>IF(L73&lt;&gt;"", STANDARDIZE(L73, LBPats!E$2, LBPats!E$3), "")</f>
        <v/>
      </c>
      <c r="AA73" s="3" t="str">
        <f>IF(M73&lt;&gt;"", -STANDARDIZE(M73, LBPats!F$2, LBPats!F$3), "")</f>
        <v/>
      </c>
      <c r="AB73" s="3" t="str">
        <f>IF(N73&lt;&gt;"", -STANDARDIZE(N73, LBPats!G$2, LBPats!G$3), "")</f>
        <v/>
      </c>
      <c r="AC73" s="3" t="str">
        <f>IF(O73&lt;&gt;"", -STANDARDIZE(O73, LBPats!H$2, LBPats!H$3), "")</f>
        <v/>
      </c>
      <c r="AD73" s="3" t="str">
        <f>IF(P73&lt;&gt;"", STANDARDIZE(P73, LBPats!I$2, LBPats!I$3), "")</f>
        <v/>
      </c>
      <c r="AE73" s="3" t="str">
        <f>IF(Q73&lt;&gt;"", STANDARDIZE(Q73, LBPats!J$2, LBPats!J$3), "")</f>
        <v/>
      </c>
      <c r="AF73" s="3" t="str">
        <f>IF(R73&lt;&gt;"", -STANDARDIZE(R73, LBPats!K$2, LBPats!K$3), "")</f>
        <v/>
      </c>
      <c r="AG73" s="3" t="str">
        <f>IF(S73&lt;&gt;"", -STANDARDIZE(S73, LBPats!L$2, LBPats!L$3), "")</f>
        <v/>
      </c>
    </row>
    <row r="74">
      <c r="A74" s="1" t="s">
        <v>426</v>
      </c>
      <c r="B74" s="1" t="s">
        <v>428</v>
      </c>
      <c r="C74" s="1" t="s">
        <v>865</v>
      </c>
      <c r="D74" s="1" t="s">
        <v>1034</v>
      </c>
      <c r="E74" s="1" t="s">
        <v>378</v>
      </c>
      <c r="F74" s="1">
        <v>605.0</v>
      </c>
      <c r="G74" s="1"/>
      <c r="H74" s="1">
        <v>73.0</v>
      </c>
      <c r="I74" s="1">
        <v>235.0</v>
      </c>
      <c r="T74" s="3">
        <f t="shared" si="1"/>
        <v>-1.274018379</v>
      </c>
      <c r="U74" s="3">
        <f t="shared" si="2"/>
        <v>-1.274018379</v>
      </c>
      <c r="V74" s="3">
        <f>IF(H74&lt;&gt;"", STANDARDIZE(H74, LBPats!A$2, LBPats!A$3), "")</f>
        <v>-0.6390977444</v>
      </c>
      <c r="W74" s="3">
        <f>IF(I74&lt;&gt;"", STANDARDIZE(I74, LBPats!B$2, LBPats!B$3), "")</f>
        <v>-0.6349206349</v>
      </c>
      <c r="X74" s="3" t="str">
        <f>IF(J74&lt;&gt;"", STANDARDIZE(J74, LBPats!C$2, LBPats!C$3), "")</f>
        <v/>
      </c>
      <c r="Y74" s="3" t="str">
        <f>IF(K74&lt;&gt;"", STANDARDIZE(K74, LBPats!D$2, LBPats!D$3), "")</f>
        <v/>
      </c>
      <c r="Z74" s="3" t="str">
        <f>IF(L74&lt;&gt;"", STANDARDIZE(L74, LBPats!E$2, LBPats!E$3), "")</f>
        <v/>
      </c>
      <c r="AA74" s="3" t="str">
        <f>IF(M74&lt;&gt;"", -STANDARDIZE(M74, LBPats!F$2, LBPats!F$3), "")</f>
        <v/>
      </c>
      <c r="AB74" s="3" t="str">
        <f>IF(N74&lt;&gt;"", -STANDARDIZE(N74, LBPats!G$2, LBPats!G$3), "")</f>
        <v/>
      </c>
      <c r="AC74" s="3" t="str">
        <f>IF(O74&lt;&gt;"", -STANDARDIZE(O74, LBPats!H$2, LBPats!H$3), "")</f>
        <v/>
      </c>
      <c r="AD74" s="3" t="str">
        <f>IF(P74&lt;&gt;"", STANDARDIZE(P74, LBPats!I$2, LBPats!I$3), "")</f>
        <v/>
      </c>
      <c r="AE74" s="3" t="str">
        <f>IF(Q74&lt;&gt;"", STANDARDIZE(Q74, LBPats!J$2, LBPats!J$3), "")</f>
        <v/>
      </c>
      <c r="AF74" s="3" t="str">
        <f>IF(R74&lt;&gt;"", -STANDARDIZE(R74, LBPats!K$2, LBPats!K$3), "")</f>
        <v/>
      </c>
      <c r="AG74" s="3" t="str">
        <f>IF(S74&lt;&gt;"", -STANDARDIZE(S74, LBPats!L$2, LBPats!L$3), "")</f>
        <v/>
      </c>
    </row>
    <row r="75">
      <c r="A75" s="1" t="s">
        <v>1079</v>
      </c>
      <c r="B75" s="1" t="s">
        <v>1080</v>
      </c>
      <c r="C75" s="1" t="s">
        <v>860</v>
      </c>
      <c r="D75" s="1" t="s">
        <v>1058</v>
      </c>
      <c r="E75" s="1" t="s">
        <v>373</v>
      </c>
      <c r="F75" s="1">
        <v>617.0</v>
      </c>
      <c r="G75" s="1"/>
      <c r="H75" s="1">
        <v>74.0</v>
      </c>
      <c r="I75" s="1">
        <v>210.0</v>
      </c>
      <c r="T75" s="3">
        <f t="shared" si="1"/>
        <v>-2.247466492</v>
      </c>
      <c r="U75" s="3">
        <f t="shared" si="2"/>
        <v>-2.247466492</v>
      </c>
      <c r="V75" s="3">
        <f>IF(H75&lt;&gt;"", STANDARDIZE(H75, LBPats!A$2, LBPats!A$3), "")</f>
        <v>0.1127819549</v>
      </c>
      <c r="W75" s="3">
        <f>IF(I75&lt;&gt;"", STANDARDIZE(I75, LBPats!B$2, LBPats!B$3), "")</f>
        <v>-2.360248447</v>
      </c>
      <c r="X75" s="3" t="str">
        <f>IF(J75&lt;&gt;"", STANDARDIZE(J75, LBPats!C$2, LBPats!C$3), "")</f>
        <v/>
      </c>
      <c r="Y75" s="3" t="str">
        <f>IF(K75&lt;&gt;"", STANDARDIZE(K75, LBPats!D$2, LBPats!D$3), "")</f>
        <v/>
      </c>
      <c r="Z75" s="3" t="str">
        <f>IF(L75&lt;&gt;"", STANDARDIZE(L75, LBPats!E$2, LBPats!E$3), "")</f>
        <v/>
      </c>
      <c r="AA75" s="3" t="str">
        <f>IF(M75&lt;&gt;"", -STANDARDIZE(M75, LBPats!F$2, LBPats!F$3), "")</f>
        <v/>
      </c>
      <c r="AB75" s="3" t="str">
        <f>IF(N75&lt;&gt;"", -STANDARDIZE(N75, LBPats!G$2, LBPats!G$3), "")</f>
        <v/>
      </c>
      <c r="AC75" s="3" t="str">
        <f>IF(O75&lt;&gt;"", -STANDARDIZE(O75, LBPats!H$2, LBPats!H$3), "")</f>
        <v/>
      </c>
      <c r="AD75" s="3" t="str">
        <f>IF(P75&lt;&gt;"", STANDARDIZE(P75, LBPats!I$2, LBPats!I$3), "")</f>
        <v/>
      </c>
      <c r="AE75" s="3" t="str">
        <f>IF(Q75&lt;&gt;"", STANDARDIZE(Q75, LBPats!J$2, LBPats!J$3), "")</f>
        <v/>
      </c>
      <c r="AF75" s="3" t="str">
        <f>IF(R75&lt;&gt;"", -STANDARDIZE(R75, LBPats!K$2, LBPats!K$3), "")</f>
        <v/>
      </c>
      <c r="AG75" s="3" t="str">
        <f>IF(S75&lt;&gt;"", -STANDARDIZE(S75, LBPats!L$2, LBPats!L$3), "")</f>
        <v/>
      </c>
    </row>
    <row r="76">
      <c r="A76" s="1" t="s">
        <v>1081</v>
      </c>
      <c r="B76" s="1" t="s">
        <v>1082</v>
      </c>
      <c r="C76" s="1" t="s">
        <v>865</v>
      </c>
      <c r="D76" s="1" t="s">
        <v>860</v>
      </c>
      <c r="E76" s="1" t="s">
        <v>596</v>
      </c>
      <c r="F76" s="1">
        <v>626.0</v>
      </c>
      <c r="G76" s="1"/>
      <c r="H76" s="1">
        <v>73.75</v>
      </c>
      <c r="I76" s="1">
        <v>226.0</v>
      </c>
      <c r="T76" s="3">
        <f t="shared" si="1"/>
        <v>-1.331226617</v>
      </c>
      <c r="U76" s="3">
        <f t="shared" si="2"/>
        <v>-1.331226617</v>
      </c>
      <c r="V76" s="3">
        <f>IF(H76&lt;&gt;"", STANDARDIZE(H76, LBPats!A$2, LBPats!A$3), "")</f>
        <v>-0.07518796992</v>
      </c>
      <c r="W76" s="3">
        <f>IF(I76&lt;&gt;"", STANDARDIZE(I76, LBPats!B$2, LBPats!B$3), "")</f>
        <v>-1.256038647</v>
      </c>
      <c r="X76" s="3" t="str">
        <f>IF(J76&lt;&gt;"", STANDARDIZE(J76, LBPats!C$2, LBPats!C$3), "")</f>
        <v/>
      </c>
      <c r="Y76" s="3" t="str">
        <f>IF(K76&lt;&gt;"", STANDARDIZE(K76, LBPats!D$2, LBPats!D$3), "")</f>
        <v/>
      </c>
      <c r="Z76" s="3" t="str">
        <f>IF(L76&lt;&gt;"", STANDARDIZE(L76, LBPats!E$2, LBPats!E$3), "")</f>
        <v/>
      </c>
      <c r="AA76" s="3" t="str">
        <f>IF(M76&lt;&gt;"", -STANDARDIZE(M76, LBPats!F$2, LBPats!F$3), "")</f>
        <v/>
      </c>
      <c r="AB76" s="3" t="str">
        <f>IF(N76&lt;&gt;"", -STANDARDIZE(N76, LBPats!G$2, LBPats!G$3), "")</f>
        <v/>
      </c>
      <c r="AC76" s="3" t="str">
        <f>IF(O76&lt;&gt;"", -STANDARDIZE(O76, LBPats!H$2, LBPats!H$3), "")</f>
        <v/>
      </c>
      <c r="AD76" s="3" t="str">
        <f>IF(P76&lt;&gt;"", STANDARDIZE(P76, LBPats!I$2, LBPats!I$3), "")</f>
        <v/>
      </c>
      <c r="AE76" s="3" t="str">
        <f>IF(Q76&lt;&gt;"", STANDARDIZE(Q76, LBPats!J$2, LBPats!J$3), "")</f>
        <v/>
      </c>
      <c r="AF76" s="3" t="str">
        <f>IF(R76&lt;&gt;"", -STANDARDIZE(R76, LBPats!K$2, LBPats!K$3), "")</f>
        <v/>
      </c>
      <c r="AG76" s="3" t="str">
        <f>IF(S76&lt;&gt;"", -STANDARDIZE(S76, LBPats!L$2, LBPats!L$3), "")</f>
        <v/>
      </c>
    </row>
    <row r="77">
      <c r="A77" s="1" t="s">
        <v>1083</v>
      </c>
      <c r="B77" s="1" t="s">
        <v>1084</v>
      </c>
      <c r="C77" s="1" t="s">
        <v>860</v>
      </c>
      <c r="E77" s="1" t="s">
        <v>1085</v>
      </c>
      <c r="F77" s="1">
        <v>641.0</v>
      </c>
      <c r="G77" s="1"/>
      <c r="H77" s="1">
        <v>74.375</v>
      </c>
      <c r="I77" s="1">
        <v>250.0</v>
      </c>
      <c r="T77" s="3">
        <f t="shared" si="1"/>
        <v>0.7950128946</v>
      </c>
      <c r="U77" s="3">
        <f t="shared" si="2"/>
        <v>0.7950128946</v>
      </c>
      <c r="V77" s="3">
        <f>IF(H77&lt;&gt;"", STANDARDIZE(H77, LBPats!A$2, LBPats!A$3), "")</f>
        <v>0.3947368421</v>
      </c>
      <c r="W77" s="3">
        <f>IF(I77&lt;&gt;"", STANDARDIZE(I77, LBPats!B$2, LBPats!B$3), "")</f>
        <v>0.4002760524</v>
      </c>
      <c r="X77" s="3" t="str">
        <f>IF(J77&lt;&gt;"", STANDARDIZE(J77, LBPats!C$2, LBPats!C$3), "")</f>
        <v/>
      </c>
      <c r="Y77" s="3" t="str">
        <f>IF(K77&lt;&gt;"", STANDARDIZE(K77, LBPats!D$2, LBPats!D$3), "")</f>
        <v/>
      </c>
      <c r="Z77" s="3" t="str">
        <f>IF(L77&lt;&gt;"", STANDARDIZE(L77, LBPats!E$2, LBPats!E$3), "")</f>
        <v/>
      </c>
      <c r="AA77" s="3" t="str">
        <f>IF(M77&lt;&gt;"", -STANDARDIZE(M77, LBPats!F$2, LBPats!F$3), "")</f>
        <v/>
      </c>
      <c r="AB77" s="3" t="str">
        <f>IF(N77&lt;&gt;"", -STANDARDIZE(N77, LBPats!G$2, LBPats!G$3), "")</f>
        <v/>
      </c>
      <c r="AC77" s="3" t="str">
        <f>IF(O77&lt;&gt;"", -STANDARDIZE(O77, LBPats!H$2, LBPats!H$3), "")</f>
        <v/>
      </c>
      <c r="AD77" s="3" t="str">
        <f>IF(P77&lt;&gt;"", STANDARDIZE(P77, LBPats!I$2, LBPats!I$3), "")</f>
        <v/>
      </c>
      <c r="AE77" s="3" t="str">
        <f>IF(Q77&lt;&gt;"", STANDARDIZE(Q77, LBPats!J$2, LBPats!J$3), "")</f>
        <v/>
      </c>
      <c r="AF77" s="3" t="str">
        <f>IF(R77&lt;&gt;"", -STANDARDIZE(R77, LBPats!K$2, LBPats!K$3), "")</f>
        <v/>
      </c>
      <c r="AG77" s="3" t="str">
        <f>IF(S77&lt;&gt;"", -STANDARDIZE(S77, LBPats!L$2, LBPats!L$3), "")</f>
        <v/>
      </c>
    </row>
    <row r="78">
      <c r="A78" s="1" t="s">
        <v>1086</v>
      </c>
      <c r="B78" s="1" t="s">
        <v>1087</v>
      </c>
      <c r="C78" s="1" t="s">
        <v>860</v>
      </c>
      <c r="D78" s="1" t="s">
        <v>1088</v>
      </c>
      <c r="E78" s="1" t="s">
        <v>1089</v>
      </c>
      <c r="F78" s="1">
        <v>654.0</v>
      </c>
      <c r="G78" s="1"/>
      <c r="H78" s="1">
        <v>72.25</v>
      </c>
      <c r="I78" s="1">
        <v>245.0</v>
      </c>
      <c r="J78" s="1">
        <v>31.0</v>
      </c>
      <c r="K78" s="1">
        <v>9.0</v>
      </c>
      <c r="T78" s="3">
        <f t="shared" si="1"/>
        <v>-4.306640082</v>
      </c>
      <c r="U78" s="3">
        <f t="shared" si="2"/>
        <v>-1.147797029</v>
      </c>
      <c r="V78" s="3">
        <f>IF(H78&lt;&gt;"", STANDARDIZE(H78, LBPats!A$2, LBPats!A$3), "")</f>
        <v>-1.203007519</v>
      </c>
      <c r="W78" s="3">
        <f>IF(I78&lt;&gt;"", STANDARDIZE(I78, LBPats!B$2, LBPats!B$3), "")</f>
        <v>0.05521048999</v>
      </c>
      <c r="X78" s="3">
        <f>IF(J78&lt;&gt;"", STANDARDIZE(J78, LBPats!C$2, LBPats!C$3), "")</f>
        <v>-1.456140351</v>
      </c>
      <c r="Y78" s="3">
        <f>IF(K78&lt;&gt;"", STANDARDIZE(K78, LBPats!D$2, LBPats!D$3), "")</f>
        <v>-1.702702703</v>
      </c>
      <c r="Z78" s="3" t="str">
        <f>IF(L78&lt;&gt;"", STANDARDIZE(L78, LBPats!E$2, LBPats!E$3), "")</f>
        <v/>
      </c>
      <c r="AA78" s="3" t="str">
        <f>IF(M78&lt;&gt;"", -STANDARDIZE(M78, LBPats!F$2, LBPats!F$3), "")</f>
        <v/>
      </c>
      <c r="AB78" s="3" t="str">
        <f>IF(N78&lt;&gt;"", -STANDARDIZE(N78, LBPats!G$2, LBPats!G$3), "")</f>
        <v/>
      </c>
      <c r="AC78" s="3" t="str">
        <f>IF(O78&lt;&gt;"", -STANDARDIZE(O78, LBPats!H$2, LBPats!H$3), "")</f>
        <v/>
      </c>
      <c r="AD78" s="3" t="str">
        <f>IF(P78&lt;&gt;"", STANDARDIZE(P78, LBPats!I$2, LBPats!I$3), "")</f>
        <v/>
      </c>
      <c r="AE78" s="3" t="str">
        <f>IF(Q78&lt;&gt;"", STANDARDIZE(Q78, LBPats!J$2, LBPats!J$3), "")</f>
        <v/>
      </c>
      <c r="AF78" s="3" t="str">
        <f>IF(R78&lt;&gt;"", -STANDARDIZE(R78, LBPats!K$2, LBPats!K$3), "")</f>
        <v/>
      </c>
      <c r="AG78" s="3" t="str">
        <f>IF(S78&lt;&gt;"", -STANDARDIZE(S78, LBPats!L$2, LBPats!L$3), "")</f>
        <v/>
      </c>
    </row>
    <row r="79">
      <c r="A79" s="1" t="s">
        <v>132</v>
      </c>
      <c r="B79" s="1" t="s">
        <v>95</v>
      </c>
      <c r="C79" s="1" t="s">
        <v>865</v>
      </c>
      <c r="D79" s="1" t="s">
        <v>1034</v>
      </c>
      <c r="E79" s="1" t="s">
        <v>1090</v>
      </c>
      <c r="F79" s="1">
        <v>656.0</v>
      </c>
      <c r="G79" s="1"/>
      <c r="H79" s="1">
        <v>74.75</v>
      </c>
      <c r="I79" s="1">
        <v>224.0</v>
      </c>
      <c r="J79" s="1">
        <v>31.0</v>
      </c>
      <c r="K79" s="1">
        <v>9.25</v>
      </c>
      <c r="T79" s="3">
        <f t="shared" si="1"/>
        <v>-3.200540521</v>
      </c>
      <c r="U79" s="3">
        <f t="shared" si="2"/>
        <v>-0.717373143</v>
      </c>
      <c r="V79" s="3">
        <f>IF(H79&lt;&gt;"", STANDARDIZE(H79, LBPats!A$2, LBPats!A$3), "")</f>
        <v>0.6766917293</v>
      </c>
      <c r="W79" s="3">
        <f>IF(I79&lt;&gt;"", STANDARDIZE(I79, LBPats!B$2, LBPats!B$3), "")</f>
        <v>-1.394064872</v>
      </c>
      <c r="X79" s="3">
        <f>IF(J79&lt;&gt;"", STANDARDIZE(J79, LBPats!C$2, LBPats!C$3), "")</f>
        <v>-1.456140351</v>
      </c>
      <c r="Y79" s="3">
        <f>IF(K79&lt;&gt;"", STANDARDIZE(K79, LBPats!D$2, LBPats!D$3), "")</f>
        <v>-1.027027027</v>
      </c>
      <c r="Z79" s="3" t="str">
        <f>IF(L79&lt;&gt;"", STANDARDIZE(L79, LBPats!E$2, LBPats!E$3), "")</f>
        <v/>
      </c>
      <c r="AA79" s="3" t="str">
        <f>IF(M79&lt;&gt;"", -STANDARDIZE(M79, LBPats!F$2, LBPats!F$3), "")</f>
        <v/>
      </c>
      <c r="AB79" s="3" t="str">
        <f>IF(N79&lt;&gt;"", -STANDARDIZE(N79, LBPats!G$2, LBPats!G$3), "")</f>
        <v/>
      </c>
      <c r="AC79" s="3" t="str">
        <f>IF(O79&lt;&gt;"", -STANDARDIZE(O79, LBPats!H$2, LBPats!H$3), "")</f>
        <v/>
      </c>
      <c r="AD79" s="3" t="str">
        <f>IF(P79&lt;&gt;"", STANDARDIZE(P79, LBPats!I$2, LBPats!I$3), "")</f>
        <v/>
      </c>
      <c r="AE79" s="3" t="str">
        <f>IF(Q79&lt;&gt;"", STANDARDIZE(Q79, LBPats!J$2, LBPats!J$3), "")</f>
        <v/>
      </c>
      <c r="AF79" s="3" t="str">
        <f>IF(R79&lt;&gt;"", -STANDARDIZE(R79, LBPats!K$2, LBPats!K$3), "")</f>
        <v/>
      </c>
      <c r="AG79" s="3" t="str">
        <f>IF(S79&lt;&gt;"", -STANDARDIZE(S79, LBPats!L$2, LBPats!L$3), "")</f>
        <v/>
      </c>
    </row>
    <row r="80">
      <c r="A80" s="1" t="s">
        <v>957</v>
      </c>
      <c r="B80" s="1" t="s">
        <v>958</v>
      </c>
      <c r="C80" s="1" t="s">
        <v>860</v>
      </c>
      <c r="D80" s="1" t="s">
        <v>740</v>
      </c>
      <c r="E80" s="1" t="s">
        <v>710</v>
      </c>
      <c r="F80" s="1">
        <v>673.0</v>
      </c>
      <c r="G80" s="1"/>
      <c r="H80" s="1">
        <v>75.25</v>
      </c>
      <c r="I80" s="1">
        <v>245.0</v>
      </c>
      <c r="T80" s="3">
        <f t="shared" si="1"/>
        <v>1.107842069</v>
      </c>
      <c r="U80" s="3">
        <f t="shared" si="2"/>
        <v>1.107842069</v>
      </c>
      <c r="V80" s="3">
        <f>IF(H80&lt;&gt;"", STANDARDIZE(H80, LBPats!A$2, LBPats!A$3), "")</f>
        <v>1.052631579</v>
      </c>
      <c r="W80" s="3">
        <f>IF(I80&lt;&gt;"", STANDARDIZE(I80, LBPats!B$2, LBPats!B$3), "")</f>
        <v>0.05521048999</v>
      </c>
      <c r="X80" s="3" t="str">
        <f>IF(J80&lt;&gt;"", STANDARDIZE(J80, LBPats!C$2, LBPats!C$3), "")</f>
        <v/>
      </c>
      <c r="Y80" s="3" t="str">
        <f>IF(K80&lt;&gt;"", STANDARDIZE(K80, LBPats!D$2, LBPats!D$3), "")</f>
        <v/>
      </c>
      <c r="Z80" s="3" t="str">
        <f>IF(L80&lt;&gt;"", STANDARDIZE(L80, LBPats!E$2, LBPats!E$3), "")</f>
        <v/>
      </c>
      <c r="AA80" s="3" t="str">
        <f>IF(M80&lt;&gt;"", -STANDARDIZE(M80, LBPats!F$2, LBPats!F$3), "")</f>
        <v/>
      </c>
      <c r="AB80" s="3" t="str">
        <f>IF(N80&lt;&gt;"", -STANDARDIZE(N80, LBPats!G$2, LBPats!G$3), "")</f>
        <v/>
      </c>
      <c r="AC80" s="3" t="str">
        <f>IF(O80&lt;&gt;"", -STANDARDIZE(O80, LBPats!H$2, LBPats!H$3), "")</f>
        <v/>
      </c>
      <c r="AD80" s="3" t="str">
        <f>IF(P80&lt;&gt;"", STANDARDIZE(P80, LBPats!I$2, LBPats!I$3), "")</f>
        <v/>
      </c>
      <c r="AE80" s="3" t="str">
        <f>IF(Q80&lt;&gt;"", STANDARDIZE(Q80, LBPats!J$2, LBPats!J$3), "")</f>
        <v/>
      </c>
      <c r="AF80" s="3" t="str">
        <f>IF(R80&lt;&gt;"", -STANDARDIZE(R80, LBPats!K$2, LBPats!K$3), "")</f>
        <v/>
      </c>
      <c r="AG80" s="3" t="str">
        <f>IF(S80&lt;&gt;"", -STANDARDIZE(S80, LBPats!L$2, LBPats!L$3), "")</f>
        <v/>
      </c>
    </row>
    <row r="81">
      <c r="A81" s="1" t="s">
        <v>583</v>
      </c>
      <c r="B81" s="1" t="s">
        <v>1091</v>
      </c>
      <c r="C81" s="1" t="s">
        <v>865</v>
      </c>
      <c r="D81" s="1" t="s">
        <v>860</v>
      </c>
      <c r="E81" s="1" t="s">
        <v>602</v>
      </c>
      <c r="F81" s="1">
        <v>676.0</v>
      </c>
      <c r="G81" s="1"/>
      <c r="H81" s="1">
        <v>75.25</v>
      </c>
      <c r="I81" s="1">
        <v>230.0</v>
      </c>
      <c r="J81" s="1">
        <v>32.0</v>
      </c>
      <c r="K81" s="1">
        <v>10.25</v>
      </c>
      <c r="T81" s="3">
        <f t="shared" si="1"/>
        <v>1.169373689</v>
      </c>
      <c r="U81" s="3">
        <f t="shared" si="2"/>
        <v>0.07264538157</v>
      </c>
      <c r="V81" s="3">
        <f>IF(H81&lt;&gt;"", STANDARDIZE(H81, LBPats!A$2, LBPats!A$3), "")</f>
        <v>1.052631579</v>
      </c>
      <c r="W81" s="3">
        <f>IF(I81&lt;&gt;"", STANDARDIZE(I81, LBPats!B$2, LBPats!B$3), "")</f>
        <v>-0.9799861974</v>
      </c>
      <c r="X81" s="3">
        <f>IF(J81&lt;&gt;"", STANDARDIZE(J81, LBPats!C$2, LBPats!C$3), "")</f>
        <v>-0.5789473684</v>
      </c>
      <c r="Y81" s="3">
        <f>IF(K81&lt;&gt;"", STANDARDIZE(K81, LBPats!D$2, LBPats!D$3), "")</f>
        <v>1.675675676</v>
      </c>
      <c r="Z81" s="3" t="str">
        <f>IF(L81&lt;&gt;"", STANDARDIZE(L81, LBPats!E$2, LBPats!E$3), "")</f>
        <v/>
      </c>
      <c r="AA81" s="3" t="str">
        <f>IF(M81&lt;&gt;"", -STANDARDIZE(M81, LBPats!F$2, LBPats!F$3), "")</f>
        <v/>
      </c>
      <c r="AB81" s="3" t="str">
        <f>IF(N81&lt;&gt;"", -STANDARDIZE(N81, LBPats!G$2, LBPats!G$3), "")</f>
        <v/>
      </c>
      <c r="AC81" s="3" t="str">
        <f>IF(O81&lt;&gt;"", -STANDARDIZE(O81, LBPats!H$2, LBPats!H$3), "")</f>
        <v/>
      </c>
      <c r="AD81" s="3" t="str">
        <f>IF(P81&lt;&gt;"", STANDARDIZE(P81, LBPats!I$2, LBPats!I$3), "")</f>
        <v/>
      </c>
      <c r="AE81" s="3" t="str">
        <f>IF(Q81&lt;&gt;"", STANDARDIZE(Q81, LBPats!J$2, LBPats!J$3), "")</f>
        <v/>
      </c>
      <c r="AF81" s="3" t="str">
        <f>IF(R81&lt;&gt;"", -STANDARDIZE(R81, LBPats!K$2, LBPats!K$3), "")</f>
        <v/>
      </c>
      <c r="AG81" s="3" t="str">
        <f>IF(S81&lt;&gt;"", -STANDARDIZE(S81, LBPats!L$2, LBPats!L$3), "")</f>
        <v/>
      </c>
    </row>
    <row r="82">
      <c r="A82" s="1" t="s">
        <v>1092</v>
      </c>
      <c r="B82" s="1" t="s">
        <v>1093</v>
      </c>
      <c r="C82" s="1" t="s">
        <v>860</v>
      </c>
      <c r="D82" s="1" t="s">
        <v>983</v>
      </c>
      <c r="E82" s="1" t="s">
        <v>185</v>
      </c>
      <c r="F82" s="1">
        <v>692.0</v>
      </c>
      <c r="G82" s="1"/>
      <c r="H82" s="1">
        <v>73.5</v>
      </c>
      <c r="I82" s="1">
        <v>220.0</v>
      </c>
      <c r="T82" s="3">
        <f t="shared" si="1"/>
        <v>-1.933275217</v>
      </c>
      <c r="U82" s="3">
        <f t="shared" si="2"/>
        <v>-1.933275217</v>
      </c>
      <c r="V82" s="3">
        <f>IF(H82&lt;&gt;"", STANDARDIZE(H82, LBPats!A$2, LBPats!A$3), "")</f>
        <v>-0.2631578947</v>
      </c>
      <c r="W82" s="3">
        <f>IF(I82&lt;&gt;"", STANDARDIZE(I82, LBPats!B$2, LBPats!B$3), "")</f>
        <v>-1.670117322</v>
      </c>
      <c r="X82" s="3" t="str">
        <f>IF(J82&lt;&gt;"", STANDARDIZE(J82, LBPats!C$2, LBPats!C$3), "")</f>
        <v/>
      </c>
      <c r="Y82" s="3" t="str">
        <f>IF(K82&lt;&gt;"", STANDARDIZE(K82, LBPats!D$2, LBPats!D$3), "")</f>
        <v/>
      </c>
      <c r="Z82" s="3" t="str">
        <f>IF(L82&lt;&gt;"", STANDARDIZE(L82, LBPats!E$2, LBPats!E$3), "")</f>
        <v/>
      </c>
      <c r="AA82" s="3" t="str">
        <f>IF(M82&lt;&gt;"", -STANDARDIZE(M82, LBPats!F$2, LBPats!F$3), "")</f>
        <v/>
      </c>
      <c r="AB82" s="3" t="str">
        <f>IF(N82&lt;&gt;"", -STANDARDIZE(N82, LBPats!G$2, LBPats!G$3), "")</f>
        <v/>
      </c>
      <c r="AC82" s="3" t="str">
        <f>IF(O82&lt;&gt;"", -STANDARDIZE(O82, LBPats!H$2, LBPats!H$3), "")</f>
        <v/>
      </c>
      <c r="AD82" s="3" t="str">
        <f>IF(P82&lt;&gt;"", STANDARDIZE(P82, LBPats!I$2, LBPats!I$3), "")</f>
        <v/>
      </c>
      <c r="AE82" s="3" t="str">
        <f>IF(Q82&lt;&gt;"", STANDARDIZE(Q82, LBPats!J$2, LBPats!J$3), "")</f>
        <v/>
      </c>
      <c r="AF82" s="3" t="str">
        <f>IF(R82&lt;&gt;"", -STANDARDIZE(R82, LBPats!K$2, LBPats!K$3), "")</f>
        <v/>
      </c>
      <c r="AG82" s="3" t="str">
        <f>IF(S82&lt;&gt;"", -STANDARDIZE(S82, LBPats!L$2, LBPats!L$3), "")</f>
        <v/>
      </c>
    </row>
    <row r="83">
      <c r="A83" s="1" t="s">
        <v>456</v>
      </c>
      <c r="B83" s="1" t="s">
        <v>1094</v>
      </c>
      <c r="C83" s="1" t="s">
        <v>865</v>
      </c>
      <c r="D83" s="1" t="s">
        <v>860</v>
      </c>
      <c r="E83" s="1" t="s">
        <v>185</v>
      </c>
      <c r="F83" s="1">
        <v>700.0</v>
      </c>
      <c r="G83" s="1"/>
      <c r="H83" s="1">
        <v>71.75</v>
      </c>
      <c r="I83" s="1">
        <v>225.0</v>
      </c>
      <c r="T83" s="3">
        <f t="shared" si="1"/>
        <v>-2.903999128</v>
      </c>
      <c r="U83" s="3">
        <f t="shared" si="2"/>
        <v>-2.903999128</v>
      </c>
      <c r="V83" s="3">
        <f>IF(H83&lt;&gt;"", STANDARDIZE(H83, LBPats!A$2, LBPats!A$3), "")</f>
        <v>-1.578947368</v>
      </c>
      <c r="W83" s="3">
        <f>IF(I83&lt;&gt;"", STANDARDIZE(I83, LBPats!B$2, LBPats!B$3), "")</f>
        <v>-1.32505176</v>
      </c>
      <c r="X83" s="3" t="str">
        <f>IF(J83&lt;&gt;"", STANDARDIZE(J83, LBPats!C$2, LBPats!C$3), "")</f>
        <v/>
      </c>
      <c r="Y83" s="3" t="str">
        <f>IF(K83&lt;&gt;"", STANDARDIZE(K83, LBPats!D$2, LBPats!D$3), "")</f>
        <v/>
      </c>
      <c r="Z83" s="3" t="str">
        <f>IF(L83&lt;&gt;"", STANDARDIZE(L83, LBPats!E$2, LBPats!E$3), "")</f>
        <v/>
      </c>
      <c r="AA83" s="3" t="str">
        <f>IF(M83&lt;&gt;"", -STANDARDIZE(M83, LBPats!F$2, LBPats!F$3), "")</f>
        <v/>
      </c>
      <c r="AB83" s="3" t="str">
        <f>IF(N83&lt;&gt;"", -STANDARDIZE(N83, LBPats!G$2, LBPats!G$3), "")</f>
        <v/>
      </c>
      <c r="AC83" s="3" t="str">
        <f>IF(O83&lt;&gt;"", -STANDARDIZE(O83, LBPats!H$2, LBPats!H$3), "")</f>
        <v/>
      </c>
      <c r="AD83" s="3" t="str">
        <f>IF(P83&lt;&gt;"", STANDARDIZE(P83, LBPats!I$2, LBPats!I$3), "")</f>
        <v/>
      </c>
      <c r="AE83" s="3" t="str">
        <f>IF(Q83&lt;&gt;"", STANDARDIZE(Q83, LBPats!J$2, LBPats!J$3), "")</f>
        <v/>
      </c>
      <c r="AF83" s="3" t="str">
        <f>IF(R83&lt;&gt;"", -STANDARDIZE(R83, LBPats!K$2, LBPats!K$3), "")</f>
        <v/>
      </c>
      <c r="AG83" s="3" t="str">
        <f>IF(S83&lt;&gt;"", -STANDARDIZE(S83, LBPats!L$2, LBPats!L$3), "")</f>
        <v/>
      </c>
    </row>
    <row r="84">
      <c r="A84" s="1" t="s">
        <v>291</v>
      </c>
      <c r="B84" s="1" t="s">
        <v>959</v>
      </c>
      <c r="C84" s="1" t="s">
        <v>860</v>
      </c>
      <c r="D84" s="1" t="s">
        <v>740</v>
      </c>
      <c r="E84" s="1" t="s">
        <v>960</v>
      </c>
      <c r="F84" s="1">
        <v>703.0</v>
      </c>
      <c r="G84" s="1"/>
      <c r="H84" s="1">
        <v>72.125</v>
      </c>
      <c r="I84" s="1">
        <v>225.0</v>
      </c>
      <c r="T84" s="3">
        <f t="shared" si="1"/>
        <v>-2.622044241</v>
      </c>
      <c r="U84" s="3">
        <f t="shared" si="2"/>
        <v>-2.622044241</v>
      </c>
      <c r="V84" s="3">
        <f>IF(H84&lt;&gt;"", STANDARDIZE(H84, LBPats!A$2, LBPats!A$3), "")</f>
        <v>-1.296992481</v>
      </c>
      <c r="W84" s="3">
        <f>IF(I84&lt;&gt;"", STANDARDIZE(I84, LBPats!B$2, LBPats!B$3), "")</f>
        <v>-1.32505176</v>
      </c>
      <c r="X84" s="3" t="str">
        <f>IF(J84&lt;&gt;"", STANDARDIZE(J84, LBPats!C$2, LBPats!C$3), "")</f>
        <v/>
      </c>
      <c r="Y84" s="3" t="str">
        <f>IF(K84&lt;&gt;"", STANDARDIZE(K84, LBPats!D$2, LBPats!D$3), "")</f>
        <v/>
      </c>
      <c r="Z84" s="3" t="str">
        <f>IF(L84&lt;&gt;"", STANDARDIZE(L84, LBPats!E$2, LBPats!E$3), "")</f>
        <v/>
      </c>
      <c r="AA84" s="3" t="str">
        <f>IF(M84&lt;&gt;"", -STANDARDIZE(M84, LBPats!F$2, LBPats!F$3), "")</f>
        <v/>
      </c>
      <c r="AB84" s="3" t="str">
        <f>IF(N84&lt;&gt;"", -STANDARDIZE(N84, LBPats!G$2, LBPats!G$3), "")</f>
        <v/>
      </c>
      <c r="AC84" s="3" t="str">
        <f>IF(O84&lt;&gt;"", -STANDARDIZE(O84, LBPats!H$2, LBPats!H$3), "")</f>
        <v/>
      </c>
      <c r="AD84" s="3" t="str">
        <f>IF(P84&lt;&gt;"", STANDARDIZE(P84, LBPats!I$2, LBPats!I$3), "")</f>
        <v/>
      </c>
      <c r="AE84" s="3" t="str">
        <f>IF(Q84&lt;&gt;"", STANDARDIZE(Q84, LBPats!J$2, LBPats!J$3), "")</f>
        <v/>
      </c>
      <c r="AF84" s="3" t="str">
        <f>IF(R84&lt;&gt;"", -STANDARDIZE(R84, LBPats!K$2, LBPats!K$3), "")</f>
        <v/>
      </c>
      <c r="AG84" s="3" t="str">
        <f>IF(S84&lt;&gt;"", -STANDARDIZE(S84, LBPats!L$2, LBPats!L$3), "")</f>
        <v/>
      </c>
    </row>
    <row r="85">
      <c r="A85" s="1" t="s">
        <v>1095</v>
      </c>
      <c r="B85" s="1" t="s">
        <v>1096</v>
      </c>
      <c r="C85" s="1" t="s">
        <v>860</v>
      </c>
      <c r="D85" s="1" t="s">
        <v>1058</v>
      </c>
      <c r="E85" s="1" t="s">
        <v>659</v>
      </c>
      <c r="F85" s="1">
        <v>716.0</v>
      </c>
      <c r="G85" s="1"/>
      <c r="H85" s="1">
        <v>74.125</v>
      </c>
      <c r="I85" s="1">
        <v>207.0</v>
      </c>
      <c r="T85" s="3">
        <f t="shared" si="1"/>
        <v>-2.360520867</v>
      </c>
      <c r="U85" s="3">
        <f t="shared" si="2"/>
        <v>-2.360520867</v>
      </c>
      <c r="V85" s="3">
        <f>IF(H85&lt;&gt;"", STANDARDIZE(H85, LBPats!A$2, LBPats!A$3), "")</f>
        <v>0.2067669173</v>
      </c>
      <c r="W85" s="3">
        <f>IF(I85&lt;&gt;"", STANDARDIZE(I85, LBPats!B$2, LBPats!B$3), "")</f>
        <v>-2.567287785</v>
      </c>
      <c r="X85" s="3" t="str">
        <f>IF(J85&lt;&gt;"", STANDARDIZE(J85, LBPats!C$2, LBPats!C$3), "")</f>
        <v/>
      </c>
      <c r="Y85" s="3" t="str">
        <f>IF(K85&lt;&gt;"", STANDARDIZE(K85, LBPats!D$2, LBPats!D$3), "")</f>
        <v/>
      </c>
      <c r="Z85" s="3" t="str">
        <f>IF(L85&lt;&gt;"", STANDARDIZE(L85, LBPats!E$2, LBPats!E$3), "")</f>
        <v/>
      </c>
      <c r="AA85" s="3" t="str">
        <f>IF(M85&lt;&gt;"", -STANDARDIZE(M85, LBPats!F$2, LBPats!F$3), "")</f>
        <v/>
      </c>
      <c r="AB85" s="3" t="str">
        <f>IF(N85&lt;&gt;"", -STANDARDIZE(N85, LBPats!G$2, LBPats!G$3), "")</f>
        <v/>
      </c>
      <c r="AC85" s="3" t="str">
        <f>IF(O85&lt;&gt;"", -STANDARDIZE(O85, LBPats!H$2, LBPats!H$3), "")</f>
        <v/>
      </c>
      <c r="AD85" s="3" t="str">
        <f>IF(P85&lt;&gt;"", STANDARDIZE(P85, LBPats!I$2, LBPats!I$3), "")</f>
        <v/>
      </c>
      <c r="AE85" s="3" t="str">
        <f>IF(Q85&lt;&gt;"", STANDARDIZE(Q85, LBPats!J$2, LBPats!J$3), "")</f>
        <v/>
      </c>
      <c r="AF85" s="3" t="str">
        <f>IF(R85&lt;&gt;"", -STANDARDIZE(R85, LBPats!K$2, LBPats!K$3), "")</f>
        <v/>
      </c>
      <c r="AG85" s="3" t="str">
        <f>IF(S85&lt;&gt;"", -STANDARDIZE(S85, LBPats!L$2, LBPats!L$3), "")</f>
        <v/>
      </c>
    </row>
    <row r="86">
      <c r="A86" s="1" t="s">
        <v>896</v>
      </c>
      <c r="B86" s="1" t="s">
        <v>1097</v>
      </c>
      <c r="C86" s="1" t="s">
        <v>860</v>
      </c>
      <c r="D86" s="1" t="s">
        <v>1021</v>
      </c>
      <c r="E86" s="1" t="s">
        <v>960</v>
      </c>
      <c r="F86" s="1">
        <v>727.0</v>
      </c>
      <c r="G86" s="1"/>
      <c r="H86" s="1">
        <v>73.0</v>
      </c>
      <c r="I86" s="1">
        <v>220.0</v>
      </c>
      <c r="T86" s="3">
        <f t="shared" si="1"/>
        <v>-2.309215067</v>
      </c>
      <c r="U86" s="3">
        <f t="shared" si="2"/>
        <v>-2.309215067</v>
      </c>
      <c r="V86" s="3">
        <f>IF(H86&lt;&gt;"", STANDARDIZE(H86, LBPats!A$2, LBPats!A$3), "")</f>
        <v>-0.6390977444</v>
      </c>
      <c r="W86" s="3">
        <f>IF(I86&lt;&gt;"", STANDARDIZE(I86, LBPats!B$2, LBPats!B$3), "")</f>
        <v>-1.670117322</v>
      </c>
      <c r="X86" s="3" t="str">
        <f>IF(J86&lt;&gt;"", STANDARDIZE(J86, LBPats!C$2, LBPats!C$3), "")</f>
        <v/>
      </c>
      <c r="Y86" s="3" t="str">
        <f>IF(K86&lt;&gt;"", STANDARDIZE(K86, LBPats!D$2, LBPats!D$3), "")</f>
        <v/>
      </c>
      <c r="Z86" s="3" t="str">
        <f>IF(L86&lt;&gt;"", STANDARDIZE(L86, LBPats!E$2, LBPats!E$3), "")</f>
        <v/>
      </c>
      <c r="AA86" s="3" t="str">
        <f>IF(M86&lt;&gt;"", -STANDARDIZE(M86, LBPats!F$2, LBPats!F$3), "")</f>
        <v/>
      </c>
      <c r="AB86" s="3" t="str">
        <f>IF(N86&lt;&gt;"", -STANDARDIZE(N86, LBPats!G$2, LBPats!G$3), "")</f>
        <v/>
      </c>
      <c r="AC86" s="3" t="str">
        <f>IF(O86&lt;&gt;"", -STANDARDIZE(O86, LBPats!H$2, LBPats!H$3), "")</f>
        <v/>
      </c>
      <c r="AD86" s="3" t="str">
        <f>IF(P86&lt;&gt;"", STANDARDIZE(P86, LBPats!I$2, LBPats!I$3), "")</f>
        <v/>
      </c>
      <c r="AE86" s="3" t="str">
        <f>IF(Q86&lt;&gt;"", STANDARDIZE(Q86, LBPats!J$2, LBPats!J$3), "")</f>
        <v/>
      </c>
      <c r="AF86" s="3" t="str">
        <f>IF(R86&lt;&gt;"", -STANDARDIZE(R86, LBPats!K$2, LBPats!K$3), "")</f>
        <v/>
      </c>
      <c r="AG86" s="3" t="str">
        <f>IF(S86&lt;&gt;"", -STANDARDIZE(S86, LBPats!L$2, LBPats!L$3), "")</f>
        <v/>
      </c>
    </row>
    <row r="87">
      <c r="A87" s="1" t="s">
        <v>1074</v>
      </c>
      <c r="B87" s="1" t="s">
        <v>1098</v>
      </c>
      <c r="C87" s="1" t="s">
        <v>860</v>
      </c>
      <c r="D87" s="1" t="s">
        <v>865</v>
      </c>
      <c r="E87" s="1" t="s">
        <v>185</v>
      </c>
      <c r="F87" s="1">
        <v>734.0</v>
      </c>
      <c r="G87" s="1"/>
      <c r="H87" s="1">
        <v>72.25</v>
      </c>
      <c r="I87" s="1">
        <v>228.0</v>
      </c>
      <c r="T87" s="3">
        <f t="shared" si="1"/>
        <v>-2.321019941</v>
      </c>
      <c r="U87" s="3">
        <f t="shared" si="2"/>
        <v>-2.321019941</v>
      </c>
      <c r="V87" s="3">
        <f>IF(H87&lt;&gt;"", STANDARDIZE(H87, LBPats!A$2, LBPats!A$3), "")</f>
        <v>-1.203007519</v>
      </c>
      <c r="W87" s="3">
        <f>IF(I87&lt;&gt;"", STANDARDIZE(I87, LBPats!B$2, LBPats!B$3), "")</f>
        <v>-1.118012422</v>
      </c>
      <c r="X87" s="3" t="str">
        <f>IF(J87&lt;&gt;"", STANDARDIZE(J87, LBPats!C$2, LBPats!C$3), "")</f>
        <v/>
      </c>
      <c r="Y87" s="3" t="str">
        <f>IF(K87&lt;&gt;"", STANDARDIZE(K87, LBPats!D$2, LBPats!D$3), "")</f>
        <v/>
      </c>
      <c r="Z87" s="3" t="str">
        <f>IF(L87&lt;&gt;"", STANDARDIZE(L87, LBPats!E$2, LBPats!E$3), "")</f>
        <v/>
      </c>
      <c r="AA87" s="3" t="str">
        <f>IF(M87&lt;&gt;"", -STANDARDIZE(M87, LBPats!F$2, LBPats!F$3), "")</f>
        <v/>
      </c>
      <c r="AB87" s="3" t="str">
        <f>IF(N87&lt;&gt;"", -STANDARDIZE(N87, LBPats!G$2, LBPats!G$3), "")</f>
        <v/>
      </c>
      <c r="AC87" s="3" t="str">
        <f>IF(O87&lt;&gt;"", -STANDARDIZE(O87, LBPats!H$2, LBPats!H$3), "")</f>
        <v/>
      </c>
      <c r="AD87" s="3" t="str">
        <f>IF(P87&lt;&gt;"", STANDARDIZE(P87, LBPats!I$2, LBPats!I$3), "")</f>
        <v/>
      </c>
      <c r="AE87" s="3" t="str">
        <f>IF(Q87&lt;&gt;"", STANDARDIZE(Q87, LBPats!J$2, LBPats!J$3), "")</f>
        <v/>
      </c>
      <c r="AF87" s="3" t="str">
        <f>IF(R87&lt;&gt;"", -STANDARDIZE(R87, LBPats!K$2, LBPats!K$3), "")</f>
        <v/>
      </c>
      <c r="AG87" s="3" t="str">
        <f>IF(S87&lt;&gt;"", -STANDARDIZE(S87, LBPats!L$2, LBPats!L$3), "")</f>
        <v/>
      </c>
    </row>
    <row r="88">
      <c r="A88" s="1" t="s">
        <v>1099</v>
      </c>
      <c r="B88" s="1" t="s">
        <v>1100</v>
      </c>
      <c r="C88" s="1" t="s">
        <v>865</v>
      </c>
      <c r="D88" s="1" t="s">
        <v>1034</v>
      </c>
      <c r="E88" s="1" t="s">
        <v>507</v>
      </c>
      <c r="F88" s="1">
        <v>735.0</v>
      </c>
      <c r="G88" s="1"/>
      <c r="H88" s="1">
        <v>70.75</v>
      </c>
      <c r="I88" s="1">
        <v>215.0</v>
      </c>
      <c r="T88" s="3">
        <f t="shared" si="1"/>
        <v>-4.346009952</v>
      </c>
      <c r="U88" s="3">
        <f t="shared" si="2"/>
        <v>-4.346009952</v>
      </c>
      <c r="V88" s="3">
        <f>IF(H88&lt;&gt;"", STANDARDIZE(H88, LBPats!A$2, LBPats!A$3), "")</f>
        <v>-2.330827068</v>
      </c>
      <c r="W88" s="3">
        <f>IF(I88&lt;&gt;"", STANDARDIZE(I88, LBPats!B$2, LBPats!B$3), "")</f>
        <v>-2.015182885</v>
      </c>
      <c r="X88" s="3" t="str">
        <f>IF(J88&lt;&gt;"", STANDARDIZE(J88, LBPats!C$2, LBPats!C$3), "")</f>
        <v/>
      </c>
      <c r="Y88" s="3" t="str">
        <f>IF(K88&lt;&gt;"", STANDARDIZE(K88, LBPats!D$2, LBPats!D$3), "")</f>
        <v/>
      </c>
      <c r="Z88" s="3" t="str">
        <f>IF(L88&lt;&gt;"", STANDARDIZE(L88, LBPats!E$2, LBPats!E$3), "")</f>
        <v/>
      </c>
      <c r="AA88" s="3" t="str">
        <f>IF(M88&lt;&gt;"", -STANDARDIZE(M88, LBPats!F$2, LBPats!F$3), "")</f>
        <v/>
      </c>
      <c r="AB88" s="3" t="str">
        <f>IF(N88&lt;&gt;"", -STANDARDIZE(N88, LBPats!G$2, LBPats!G$3), "")</f>
        <v/>
      </c>
      <c r="AC88" s="3" t="str">
        <f>IF(O88&lt;&gt;"", -STANDARDIZE(O88, LBPats!H$2, LBPats!H$3), "")</f>
        <v/>
      </c>
      <c r="AD88" s="3" t="str">
        <f>IF(P88&lt;&gt;"", STANDARDIZE(P88, LBPats!I$2, LBPats!I$3), "")</f>
        <v/>
      </c>
      <c r="AE88" s="3" t="str">
        <f>IF(Q88&lt;&gt;"", STANDARDIZE(Q88, LBPats!J$2, LBPats!J$3), "")</f>
        <v/>
      </c>
      <c r="AF88" s="3" t="str">
        <f>IF(R88&lt;&gt;"", -STANDARDIZE(R88, LBPats!K$2, LBPats!K$3), "")</f>
        <v/>
      </c>
      <c r="AG88" s="3" t="str">
        <f>IF(S88&lt;&gt;"", -STANDARDIZE(S88, LBPats!L$2, LBPats!L$3), "")</f>
        <v/>
      </c>
    </row>
    <row r="89">
      <c r="A89" s="1" t="s">
        <v>1101</v>
      </c>
      <c r="B89" s="1" t="s">
        <v>1102</v>
      </c>
      <c r="C89" s="1" t="s">
        <v>860</v>
      </c>
      <c r="E89" s="1" t="s">
        <v>659</v>
      </c>
      <c r="F89" s="1">
        <v>743.0</v>
      </c>
      <c r="G89" s="1"/>
      <c r="H89" s="1">
        <v>71.625</v>
      </c>
      <c r="I89" s="1">
        <v>215.0</v>
      </c>
      <c r="T89" s="3">
        <f t="shared" si="1"/>
        <v>-3.688115216</v>
      </c>
      <c r="U89" s="3">
        <f t="shared" si="2"/>
        <v>-3.688115216</v>
      </c>
      <c r="V89" s="3">
        <f>IF(H89&lt;&gt;"", STANDARDIZE(H89, LBPats!A$2, LBPats!A$3), "")</f>
        <v>-1.672932331</v>
      </c>
      <c r="W89" s="3">
        <f>IF(I89&lt;&gt;"", STANDARDIZE(I89, LBPats!B$2, LBPats!B$3), "")</f>
        <v>-2.015182885</v>
      </c>
      <c r="X89" s="3" t="str">
        <f>IF(J89&lt;&gt;"", STANDARDIZE(J89, LBPats!C$2, LBPats!C$3), "")</f>
        <v/>
      </c>
      <c r="Y89" s="3" t="str">
        <f>IF(K89&lt;&gt;"", STANDARDIZE(K89, LBPats!D$2, LBPats!D$3), "")</f>
        <v/>
      </c>
      <c r="Z89" s="3" t="str">
        <f>IF(L89&lt;&gt;"", STANDARDIZE(L89, LBPats!E$2, LBPats!E$3), "")</f>
        <v/>
      </c>
      <c r="AA89" s="3" t="str">
        <f>IF(M89&lt;&gt;"", -STANDARDIZE(M89, LBPats!F$2, LBPats!F$3), "")</f>
        <v/>
      </c>
      <c r="AB89" s="3" t="str">
        <f>IF(N89&lt;&gt;"", -STANDARDIZE(N89, LBPats!G$2, LBPats!G$3), "")</f>
        <v/>
      </c>
      <c r="AC89" s="3" t="str">
        <f>IF(O89&lt;&gt;"", -STANDARDIZE(O89, LBPats!H$2, LBPats!H$3), "")</f>
        <v/>
      </c>
      <c r="AD89" s="3" t="str">
        <f>IF(P89&lt;&gt;"", STANDARDIZE(P89, LBPats!I$2, LBPats!I$3), "")</f>
        <v/>
      </c>
      <c r="AE89" s="3" t="str">
        <f>IF(Q89&lt;&gt;"", STANDARDIZE(Q89, LBPats!J$2, LBPats!J$3), "")</f>
        <v/>
      </c>
      <c r="AF89" s="3" t="str">
        <f>IF(R89&lt;&gt;"", -STANDARDIZE(R89, LBPats!K$2, LBPats!K$3), "")</f>
        <v/>
      </c>
      <c r="AG89" s="3" t="str">
        <f>IF(S89&lt;&gt;"", -STANDARDIZE(S89, LBPats!L$2, LBPats!L$3), "")</f>
        <v/>
      </c>
    </row>
    <row r="90">
      <c r="A90" s="1" t="s">
        <v>590</v>
      </c>
      <c r="B90" s="1" t="s">
        <v>1103</v>
      </c>
      <c r="C90" s="1" t="s">
        <v>865</v>
      </c>
      <c r="E90" s="1" t="s">
        <v>1104</v>
      </c>
      <c r="F90" s="1">
        <v>747.0</v>
      </c>
      <c r="G90" s="1"/>
      <c r="H90" s="1">
        <v>76.0</v>
      </c>
      <c r="I90" s="1">
        <v>239.0</v>
      </c>
      <c r="J90" s="1">
        <v>31.75</v>
      </c>
      <c r="K90" s="1">
        <v>10.0</v>
      </c>
      <c r="T90" s="3">
        <f t="shared" si="1"/>
        <v>1.459427554</v>
      </c>
      <c r="U90" s="3">
        <f t="shared" si="2"/>
        <v>1.257673168</v>
      </c>
      <c r="V90" s="3">
        <f>IF(H90&lt;&gt;"", STANDARDIZE(H90, LBPats!A$2, LBPats!A$3), "")</f>
        <v>1.616541353</v>
      </c>
      <c r="W90" s="3">
        <f>IF(I90&lt;&gt;"", STANDARDIZE(I90, LBPats!B$2, LBPats!B$3), "")</f>
        <v>-0.358868185</v>
      </c>
      <c r="X90" s="3">
        <f>IF(J90&lt;&gt;"", STANDARDIZE(J90, LBPats!C$2, LBPats!C$3), "")</f>
        <v>-0.798245614</v>
      </c>
      <c r="Y90" s="3">
        <f>IF(K90&lt;&gt;"", STANDARDIZE(K90, LBPats!D$2, LBPats!D$3), "")</f>
        <v>1</v>
      </c>
      <c r="Z90" s="3" t="str">
        <f>IF(L90&lt;&gt;"", STANDARDIZE(L90, LBPats!E$2, LBPats!E$3), "")</f>
        <v/>
      </c>
      <c r="AA90" s="3" t="str">
        <f>IF(M90&lt;&gt;"", -STANDARDIZE(M90, LBPats!F$2, LBPats!F$3), "")</f>
        <v/>
      </c>
      <c r="AB90" s="3" t="str">
        <f>IF(N90&lt;&gt;"", -STANDARDIZE(N90, LBPats!G$2, LBPats!G$3), "")</f>
        <v/>
      </c>
      <c r="AC90" s="3" t="str">
        <f>IF(O90&lt;&gt;"", -STANDARDIZE(O90, LBPats!H$2, LBPats!H$3), "")</f>
        <v/>
      </c>
      <c r="AD90" s="3" t="str">
        <f>IF(P90&lt;&gt;"", STANDARDIZE(P90, LBPats!I$2, LBPats!I$3), "")</f>
        <v/>
      </c>
      <c r="AE90" s="3" t="str">
        <f>IF(Q90&lt;&gt;"", STANDARDIZE(Q90, LBPats!J$2, LBPats!J$3), "")</f>
        <v/>
      </c>
      <c r="AF90" s="3" t="str">
        <f>IF(R90&lt;&gt;"", -STANDARDIZE(R90, LBPats!K$2, LBPats!K$3), "")</f>
        <v/>
      </c>
      <c r="AG90" s="3" t="str">
        <f>IF(S90&lt;&gt;"", -STANDARDIZE(S90, LBPats!L$2, LBPats!L$3), "")</f>
        <v/>
      </c>
    </row>
    <row r="91">
      <c r="A91" s="1" t="s">
        <v>1105</v>
      </c>
      <c r="B91" s="1" t="s">
        <v>1106</v>
      </c>
      <c r="C91" s="1" t="s">
        <v>865</v>
      </c>
      <c r="D91" s="1" t="s">
        <v>860</v>
      </c>
      <c r="E91" s="1" t="s">
        <v>1107</v>
      </c>
      <c r="F91" s="1">
        <v>9999.0</v>
      </c>
      <c r="G91" s="1"/>
      <c r="H91" s="1">
        <v>73.0</v>
      </c>
      <c r="I91" s="1">
        <v>245.0</v>
      </c>
      <c r="T91" s="3">
        <f t="shared" si="1"/>
        <v>-0.5838872544</v>
      </c>
      <c r="U91" s="3">
        <f t="shared" si="2"/>
        <v>-0.5838872544</v>
      </c>
      <c r="V91" s="3">
        <f>IF(H91&lt;&gt;"", STANDARDIZE(H91, LBPats!A$2, LBPats!A$3), "")</f>
        <v>-0.6390977444</v>
      </c>
      <c r="W91" s="3">
        <f>IF(I91&lt;&gt;"", STANDARDIZE(I91, LBPats!B$2, LBPats!B$3), "")</f>
        <v>0.05521048999</v>
      </c>
      <c r="X91" s="3" t="str">
        <f>IF(J91&lt;&gt;"", STANDARDIZE(J91, LBPats!C$2, LBPats!C$3), "")</f>
        <v/>
      </c>
      <c r="Y91" s="3" t="str">
        <f>IF(K91&lt;&gt;"", STANDARDIZE(K91, LBPats!D$2, LBPats!D$3), "")</f>
        <v/>
      </c>
      <c r="Z91" s="3" t="str">
        <f>IF(L91&lt;&gt;"", STANDARDIZE(L91, LBPats!E$2, LBPats!E$3), "")</f>
        <v/>
      </c>
      <c r="AA91" s="3" t="str">
        <f>IF(M91&lt;&gt;"", -STANDARDIZE(M91, LBPats!F$2, LBPats!F$3), "")</f>
        <v/>
      </c>
      <c r="AB91" s="3" t="str">
        <f>IF(N91&lt;&gt;"", -STANDARDIZE(N91, LBPats!G$2, LBPats!G$3), "")</f>
        <v/>
      </c>
      <c r="AC91" s="3" t="str">
        <f>IF(O91&lt;&gt;"", -STANDARDIZE(O91, LBPats!H$2, LBPats!H$3), "")</f>
        <v/>
      </c>
      <c r="AD91" s="3" t="str">
        <f>IF(P91&lt;&gt;"", STANDARDIZE(P91, LBPats!I$2, LBPats!I$3), "")</f>
        <v/>
      </c>
      <c r="AE91" s="3" t="str">
        <f>IF(Q91&lt;&gt;"", STANDARDIZE(Q91, LBPats!J$2, LBPats!J$3), "")</f>
        <v/>
      </c>
      <c r="AF91" s="3" t="str">
        <f>IF(R91&lt;&gt;"", -STANDARDIZE(R91, LBPats!K$2, LBPats!K$3), "")</f>
        <v/>
      </c>
      <c r="AG91" s="3" t="str">
        <f>IF(S91&lt;&gt;"", -STANDARDIZE(S91, LBPats!L$2, LBPats!L$3), "")</f>
        <v/>
      </c>
    </row>
    <row r="92">
      <c r="A92" s="1" t="s">
        <v>968</v>
      </c>
      <c r="B92" s="1" t="s">
        <v>969</v>
      </c>
      <c r="C92" s="1" t="s">
        <v>860</v>
      </c>
      <c r="D92" s="1" t="s">
        <v>740</v>
      </c>
      <c r="E92" s="1" t="s">
        <v>280</v>
      </c>
      <c r="F92" s="1">
        <v>9999.0</v>
      </c>
      <c r="G92" s="1"/>
      <c r="H92" s="1">
        <v>72.0</v>
      </c>
      <c r="I92" s="1">
        <v>230.0</v>
      </c>
      <c r="J92" s="1">
        <v>31.25</v>
      </c>
      <c r="K92" s="1">
        <v>9.375</v>
      </c>
      <c r="L92" s="1">
        <v>21.0</v>
      </c>
      <c r="M92" s="1">
        <v>1.58</v>
      </c>
      <c r="N92" s="1">
        <v>2.78</v>
      </c>
      <c r="O92" s="1">
        <v>4.6</v>
      </c>
      <c r="P92" s="1">
        <v>39.0</v>
      </c>
      <c r="Q92" s="1">
        <v>121.0</v>
      </c>
      <c r="R92" s="1">
        <v>4.24</v>
      </c>
      <c r="S92" s="1">
        <v>7.02</v>
      </c>
      <c r="T92" s="3">
        <f t="shared" si="1"/>
        <v>-0.6006451189</v>
      </c>
      <c r="U92" s="3">
        <f t="shared" si="2"/>
        <v>-2.033488691</v>
      </c>
      <c r="V92" s="3">
        <f>IF(H92&lt;&gt;"", STANDARDIZE(H92, LBPats!A$2, LBPats!A$3), "")</f>
        <v>-1.390977444</v>
      </c>
      <c r="W92" s="3">
        <f>IF(I92&lt;&gt;"", STANDARDIZE(I92, LBPats!B$2, LBPats!B$3), "")</f>
        <v>-0.9799861974</v>
      </c>
      <c r="X92" s="3">
        <f>IF(J92&lt;&gt;"", STANDARDIZE(J92, LBPats!C$2, LBPats!C$3), "")</f>
        <v>-1.236842105</v>
      </c>
      <c r="Y92" s="3">
        <f>IF(K92&lt;&gt;"", STANDARDIZE(K92, LBPats!D$2, LBPats!D$3), "")</f>
        <v>-0.6891891892</v>
      </c>
      <c r="Z92" s="3">
        <f>IF(L92&lt;&gt;"", STANDARDIZE(L92, LBPats!E$2, LBPats!E$3), "")</f>
        <v>-0.2625250501</v>
      </c>
      <c r="AA92" s="3">
        <f>IF(M92&lt;&gt;"", -STANDARDIZE(M92, LBPats!F$2, LBPats!F$3), "")</f>
        <v>0.8333333333</v>
      </c>
      <c r="AB92" s="3">
        <f>IF(N92&lt;&gt;"", -STANDARDIZE(N92, LBPats!G$2, LBPats!G$3), "")</f>
        <v>-0.8888888889</v>
      </c>
      <c r="AC92" s="3">
        <f>IF(O92&lt;&gt;"", -STANDARDIZE(O92, LBPats!H$2, LBPats!H$3), "")</f>
        <v>0.6</v>
      </c>
      <c r="AD92" s="3">
        <f>IF(P92&lt;&gt;"", STANDARDIZE(P92, LBPats!I$2, LBPats!I$3), "")</f>
        <v>1.406169666</v>
      </c>
      <c r="AE92" s="3">
        <f>IF(Q92&lt;&gt;"", STANDARDIZE(Q92, LBPats!J$2, LBPats!J$3), "")</f>
        <v>0.5841121495</v>
      </c>
      <c r="AF92" s="3">
        <f>IF(R92&lt;&gt;"", -STANDARDIZE(R92, LBPats!K$2, LBPats!K$3), "")</f>
        <v>0.5294117647</v>
      </c>
      <c r="AG92" s="3">
        <f>IF(S92&lt;&gt;"", -STANDARDIZE(S92, LBPats!L$2, LBPats!L$3), "")</f>
        <v>0.8947368421</v>
      </c>
    </row>
    <row r="93">
      <c r="A93" s="1" t="s">
        <v>706</v>
      </c>
      <c r="B93" s="1" t="s">
        <v>349</v>
      </c>
      <c r="C93" s="1" t="s">
        <v>865</v>
      </c>
      <c r="D93" s="1" t="s">
        <v>1108</v>
      </c>
      <c r="E93" s="1" t="s">
        <v>113</v>
      </c>
      <c r="F93" s="1">
        <v>9999.0</v>
      </c>
      <c r="G93" s="1"/>
      <c r="H93" s="1">
        <v>73.875</v>
      </c>
      <c r="I93" s="1">
        <v>220.0</v>
      </c>
      <c r="J93" s="1">
        <v>32.625</v>
      </c>
      <c r="K93" s="1">
        <v>9.0</v>
      </c>
      <c r="L93" s="1">
        <v>11.0</v>
      </c>
      <c r="M93" s="1">
        <v>1.78</v>
      </c>
      <c r="N93" s="1">
        <v>2.83</v>
      </c>
      <c r="O93" s="1">
        <v>5.0</v>
      </c>
      <c r="P93" s="1">
        <v>28.5</v>
      </c>
      <c r="Q93" s="1">
        <v>111.0</v>
      </c>
      <c r="T93" s="3">
        <f t="shared" si="1"/>
        <v>-13.53954024</v>
      </c>
      <c r="U93" s="3">
        <f t="shared" si="2"/>
        <v>-5.984520063</v>
      </c>
      <c r="V93" s="3">
        <f>IF(H93&lt;&gt;"", STANDARDIZE(H93, LBPats!A$2, LBPats!A$3), "")</f>
        <v>0.01879699248</v>
      </c>
      <c r="W93" s="3">
        <f>IF(I93&lt;&gt;"", STANDARDIZE(I93, LBPats!B$2, LBPats!B$3), "")</f>
        <v>-1.670117322</v>
      </c>
      <c r="X93" s="3">
        <f>IF(J93&lt;&gt;"", STANDARDIZE(J93, LBPats!C$2, LBPats!C$3), "")</f>
        <v>-0.03070175439</v>
      </c>
      <c r="Y93" s="3">
        <f>IF(K93&lt;&gt;"", STANDARDIZE(K93, LBPats!D$2, LBPats!D$3), "")</f>
        <v>-1.702702703</v>
      </c>
      <c r="Z93" s="3">
        <f>IF(L93&lt;&gt;"", STANDARDIZE(L93, LBPats!E$2, LBPats!E$3), "")</f>
        <v>-2.266533066</v>
      </c>
      <c r="AA93" s="3">
        <f>IF(M93&lt;&gt;"", -STANDARDIZE(M93, LBPats!F$2, LBPats!F$3), "")</f>
        <v>-2.5</v>
      </c>
      <c r="AB93" s="3">
        <f>IF(N93&lt;&gt;"", -STANDARDIZE(N93, LBPats!G$2, LBPats!G$3), "")</f>
        <v>-1.444444444</v>
      </c>
      <c r="AC93" s="3">
        <f>IF(O93&lt;&gt;"", -STANDARDIZE(O93, LBPats!H$2, LBPats!H$3), "")</f>
        <v>-2.066666667</v>
      </c>
      <c r="AD93" s="3">
        <f>IF(P93&lt;&gt;"", STANDARDIZE(P93, LBPats!I$2, LBPats!I$3), "")</f>
        <v>-1.293059126</v>
      </c>
      <c r="AE93" s="3">
        <f>IF(Q93&lt;&gt;"", STANDARDIZE(Q93, LBPats!J$2, LBPats!J$3), "")</f>
        <v>-0.5841121495</v>
      </c>
      <c r="AF93" s="3" t="str">
        <f>IF(R93&lt;&gt;"", -STANDARDIZE(R93, LBPats!K$2, LBPats!K$3), "")</f>
        <v/>
      </c>
      <c r="AG93" s="3" t="str">
        <f>IF(S93&lt;&gt;"", -STANDARDIZE(S93, LBPats!L$2, LBPats!L$3), "")</f>
        <v/>
      </c>
    </row>
    <row r="94">
      <c r="A94" s="1" t="s">
        <v>1109</v>
      </c>
      <c r="B94" s="1" t="s">
        <v>1110</v>
      </c>
      <c r="C94" s="1" t="s">
        <v>865</v>
      </c>
      <c r="E94" s="1" t="s">
        <v>722</v>
      </c>
      <c r="F94" s="1">
        <v>9999.0</v>
      </c>
      <c r="G94" s="1"/>
      <c r="H94" s="1">
        <v>70.625</v>
      </c>
      <c r="I94" s="1">
        <v>234.0</v>
      </c>
      <c r="J94" s="1">
        <v>30.625</v>
      </c>
      <c r="K94" s="1">
        <v>8.75</v>
      </c>
      <c r="L94" s="1">
        <v>20.0</v>
      </c>
      <c r="M94" s="1">
        <v>1.64</v>
      </c>
      <c r="N94" s="1">
        <v>2.79</v>
      </c>
      <c r="O94" s="1">
        <v>4.84</v>
      </c>
      <c r="P94" s="1">
        <v>30.5</v>
      </c>
      <c r="Q94" s="1">
        <v>119.0</v>
      </c>
      <c r="R94" s="1">
        <v>4.63</v>
      </c>
      <c r="S94" s="1">
        <v>7.59</v>
      </c>
      <c r="T94" s="3">
        <f t="shared" si="1"/>
        <v>-14.22022645</v>
      </c>
      <c r="U94" s="3">
        <f t="shared" si="2"/>
        <v>-4.591671629</v>
      </c>
      <c r="V94" s="3">
        <f>IF(H94&lt;&gt;"", STANDARDIZE(H94, LBPats!A$2, LBPats!A$3), "")</f>
        <v>-2.42481203</v>
      </c>
      <c r="W94" s="3">
        <f>IF(I94&lt;&gt;"", STANDARDIZE(I94, LBPats!B$2, LBPats!B$3), "")</f>
        <v>-0.7039337474</v>
      </c>
      <c r="X94" s="3">
        <f>IF(J94&lt;&gt;"", STANDARDIZE(J94, LBPats!C$2, LBPats!C$3), "")</f>
        <v>-1.785087719</v>
      </c>
      <c r="Y94" s="3">
        <f>IF(K94&lt;&gt;"", STANDARDIZE(K94, LBPats!D$2, LBPats!D$3), "")</f>
        <v>-2.378378378</v>
      </c>
      <c r="Z94" s="3">
        <f>IF(L94&lt;&gt;"", STANDARDIZE(L94, LBPats!E$2, LBPats!E$3), "")</f>
        <v>-0.4629258517</v>
      </c>
      <c r="AA94" s="3">
        <f>IF(M94&lt;&gt;"", -STANDARDIZE(M94, LBPats!F$2, LBPats!F$3), "")</f>
        <v>-0.1666666667</v>
      </c>
      <c r="AB94" s="3">
        <f>IF(N94&lt;&gt;"", -STANDARDIZE(N94, LBPats!G$2, LBPats!G$3), "")</f>
        <v>-1</v>
      </c>
      <c r="AC94" s="3">
        <f>IF(O94&lt;&gt;"", -STANDARDIZE(O94, LBPats!H$2, LBPats!H$3), "")</f>
        <v>-1</v>
      </c>
      <c r="AD94" s="3">
        <f>IF(P94&lt;&gt;"", STANDARDIZE(P94, LBPats!I$2, LBPats!I$3), "")</f>
        <v>-0.7789203085</v>
      </c>
      <c r="AE94" s="3">
        <f>IF(Q94&lt;&gt;"", STANDARDIZE(Q94, LBPats!J$2, LBPats!J$3), "")</f>
        <v>0.3504672897</v>
      </c>
      <c r="AF94" s="3">
        <f>IF(R94&lt;&gt;"", -STANDARDIZE(R94, LBPats!K$2, LBPats!K$3), "")</f>
        <v>-1.764705882</v>
      </c>
      <c r="AG94" s="3">
        <f>IF(S94&lt;&gt;"", -STANDARDIZE(S94, LBPats!L$2, LBPats!L$3), "")</f>
        <v>-2.105263158</v>
      </c>
    </row>
    <row r="95">
      <c r="A95" s="1" t="s">
        <v>1111</v>
      </c>
      <c r="B95" s="1" t="s">
        <v>1112</v>
      </c>
      <c r="C95" s="1" t="s">
        <v>865</v>
      </c>
      <c r="D95" s="1" t="s">
        <v>860</v>
      </c>
      <c r="E95" s="1" t="s">
        <v>1113</v>
      </c>
      <c r="F95" s="1">
        <v>9999.0</v>
      </c>
      <c r="G95" s="1"/>
      <c r="H95" s="1">
        <v>71.25</v>
      </c>
      <c r="I95" s="1">
        <v>212.0</v>
      </c>
      <c r="J95" s="1">
        <v>30.875</v>
      </c>
      <c r="K95" s="1">
        <v>8.5</v>
      </c>
      <c r="L95" s="1">
        <v>18.0</v>
      </c>
      <c r="M95" s="1">
        <v>1.69</v>
      </c>
      <c r="N95" s="1">
        <v>2.96</v>
      </c>
      <c r="O95" s="1">
        <v>4.92</v>
      </c>
      <c r="P95" s="1">
        <v>30.5</v>
      </c>
      <c r="Q95" s="1">
        <v>118.0</v>
      </c>
      <c r="T95" s="3">
        <f t="shared" si="1"/>
        <v>-15.62817809</v>
      </c>
      <c r="U95" s="3">
        <f t="shared" si="2"/>
        <v>-6.574170229</v>
      </c>
      <c r="V95" s="3">
        <f>IF(H95&lt;&gt;"", STANDARDIZE(H95, LBPats!A$2, LBPats!A$3), "")</f>
        <v>-1.954887218</v>
      </c>
      <c r="W95" s="3">
        <f>IF(I95&lt;&gt;"", STANDARDIZE(I95, LBPats!B$2, LBPats!B$3), "")</f>
        <v>-2.222222222</v>
      </c>
      <c r="X95" s="3">
        <f>IF(J95&lt;&gt;"", STANDARDIZE(J95, LBPats!C$2, LBPats!C$3), "")</f>
        <v>-1.565789474</v>
      </c>
      <c r="Y95" s="3">
        <f>IF(K95&lt;&gt;"", STANDARDIZE(K95, LBPats!D$2, LBPats!D$3), "")</f>
        <v>-3.054054054</v>
      </c>
      <c r="Z95" s="3">
        <f>IF(L95&lt;&gt;"", STANDARDIZE(L95, LBPats!E$2, LBPats!E$3), "")</f>
        <v>-0.8637274549</v>
      </c>
      <c r="AA95" s="3">
        <f>IF(M95&lt;&gt;"", -STANDARDIZE(M95, LBPats!F$2, LBPats!F$3), "")</f>
        <v>-1</v>
      </c>
      <c r="AB95" s="3">
        <f>IF(N95&lt;&gt;"", -STANDARDIZE(N95, LBPats!G$2, LBPats!G$3), "")</f>
        <v>-2.888888889</v>
      </c>
      <c r="AC95" s="3">
        <f>IF(O95&lt;&gt;"", -STANDARDIZE(O95, LBPats!H$2, LBPats!H$3), "")</f>
        <v>-1.533333333</v>
      </c>
      <c r="AD95" s="3">
        <f>IF(P95&lt;&gt;"", STANDARDIZE(P95, LBPats!I$2, LBPats!I$3), "")</f>
        <v>-0.7789203085</v>
      </c>
      <c r="AE95" s="3">
        <f>IF(Q95&lt;&gt;"", STANDARDIZE(Q95, LBPats!J$2, LBPats!J$3), "")</f>
        <v>0.2336448598</v>
      </c>
      <c r="AF95" s="3" t="str">
        <f>IF(R95&lt;&gt;"", -STANDARDIZE(R95, LBPats!K$2, LBPats!K$3), "")</f>
        <v/>
      </c>
      <c r="AG95" s="3" t="str">
        <f>IF(S95&lt;&gt;"", -STANDARDIZE(S95, LBPats!L$2, LBPats!L$3), "")</f>
        <v/>
      </c>
    </row>
  </sheetData>
  <conditionalFormatting sqref="H1 I1">
    <cfRule type="colorScale" priority="1">
      <colorScale>
        <cfvo type="min"/>
        <cfvo type="formula" val="77.34"/>
        <cfvo type="max"/>
        <color rgb="FFE67C73"/>
        <color rgb="FFFFFFFF"/>
        <color rgb="FF57BB8A"/>
      </colorScale>
    </cfRule>
  </conditionalFormatting>
  <conditionalFormatting sqref="I1 J1">
    <cfRule type="colorScale" priority="2">
      <colorScale>
        <cfvo type="min"/>
        <cfvo type="formula" val="316.71"/>
        <cfvo type="max"/>
        <color rgb="FFE67C73"/>
        <color rgb="FFFFFFFF"/>
        <color rgb="FF57BB8A"/>
      </colorScale>
    </cfRule>
  </conditionalFormatting>
  <conditionalFormatting sqref="O1 P1">
    <cfRule type="colorScale" priority="3">
      <colorScale>
        <cfvo type="min"/>
        <cfvo type="formula" val="5.25"/>
        <cfvo type="max"/>
        <color rgb="FF57BB8A"/>
        <color rgb="FFFFFFFF"/>
        <color rgb="FFE67C73"/>
      </colorScale>
    </cfRule>
  </conditionalFormatting>
  <conditionalFormatting sqref="N1 O1">
    <cfRule type="colorScale" priority="4">
      <colorScale>
        <cfvo type="min"/>
        <cfvo type="formula" val="3.01"/>
        <cfvo type="max"/>
        <color rgb="FF57BB8A"/>
        <color rgb="FFFFFFFF"/>
        <color rgb="FFE67C73"/>
      </colorScale>
    </cfRule>
  </conditionalFormatting>
  <conditionalFormatting sqref="M1 N1">
    <cfRule type="colorScale" priority="5">
      <colorScale>
        <cfvo type="min"/>
        <cfvo type="formula" val="1.83"/>
        <cfvo type="max"/>
        <color rgb="FF57BB8A"/>
        <color rgb="FFFFFFFF"/>
        <color rgb="FFE67C73"/>
      </colorScale>
    </cfRule>
  </conditionalFormatting>
  <conditionalFormatting sqref="S1">
    <cfRule type="colorScale" priority="6">
      <colorScale>
        <cfvo type="min"/>
        <cfvo type="formula" val="7.85"/>
        <cfvo type="max"/>
        <color rgb="FF57BB8A"/>
        <color rgb="FFFFFFFF"/>
        <color rgb="FFE67C73"/>
      </colorScale>
    </cfRule>
  </conditionalFormatting>
  <conditionalFormatting sqref="R1:S1">
    <cfRule type="colorScale" priority="7">
      <colorScale>
        <cfvo type="min"/>
        <cfvo type="formula" val="4.75"/>
        <cfvo type="max"/>
        <color rgb="FF57BB8A"/>
        <color rgb="FFFFFFFF"/>
        <color rgb="FFE67C73"/>
      </colorScale>
    </cfRule>
  </conditionalFormatting>
  <conditionalFormatting sqref="P1 Q1">
    <cfRule type="colorScale" priority="8">
      <colorScale>
        <cfvo type="min"/>
        <cfvo type="formula" val="29.88"/>
        <cfvo type="max"/>
        <color rgb="FFE67C73"/>
        <color rgb="FFFFFFFF"/>
        <color rgb="FF57BB8A"/>
      </colorScale>
    </cfRule>
  </conditionalFormatting>
  <conditionalFormatting sqref="Q1 R1">
    <cfRule type="colorScale" priority="9">
      <colorScale>
        <cfvo type="min"/>
        <cfvo type="formula" val="103.38"/>
        <cfvo type="max"/>
        <color rgb="FFE67C73"/>
        <color rgb="FFFFFFFF"/>
        <color rgb="FF57BB8A"/>
      </colorScale>
    </cfRule>
  </conditionalFormatting>
  <conditionalFormatting sqref="L1 M1">
    <cfRule type="colorScale" priority="10">
      <colorScale>
        <cfvo type="min"/>
        <cfvo type="formula" val="26.4"/>
        <cfvo type="max"/>
        <color rgb="FFE67C73"/>
        <color rgb="FFFFFFFF"/>
        <color rgb="FF57BB8A"/>
      </colorScale>
    </cfRule>
  </conditionalFormatting>
  <conditionalFormatting sqref="J1 K1">
    <cfRule type="colorScale" priority="11">
      <colorScale>
        <cfvo type="min"/>
        <cfvo type="formula" val="33.71"/>
        <cfvo type="max"/>
        <color rgb="FFE67C73"/>
        <color rgb="FFFFFFFF"/>
        <color rgb="FF57BB8A"/>
      </colorScale>
    </cfRule>
  </conditionalFormatting>
  <conditionalFormatting sqref="K1 L1">
    <cfRule type="colorScale" priority="12">
      <colorScale>
        <cfvo type="min"/>
        <cfvo type="formula" val="9.73"/>
        <cfvo type="max"/>
        <color rgb="FFE67C73"/>
        <color rgb="FFFFFFFF"/>
        <color rgb="FF57BB8A"/>
      </colorScale>
    </cfRule>
  </conditionalFormatting>
  <conditionalFormatting sqref="H1:H95">
    <cfRule type="colorScale" priority="13">
      <colorScale>
        <cfvo type="min"/>
        <cfvo type="formula" val="73.85"/>
        <cfvo type="max"/>
        <color rgb="FFE67C73"/>
        <color rgb="FFFFFFFF"/>
        <color rgb="FF57BB8A"/>
      </colorScale>
    </cfRule>
  </conditionalFormatting>
  <conditionalFormatting sqref="I1:I95">
    <cfRule type="colorScale" priority="14">
      <colorScale>
        <cfvo type="min"/>
        <cfvo type="formula" val="244.2"/>
        <cfvo type="max"/>
        <color rgb="FFE67C73"/>
        <color rgb="FFFFFFFF"/>
        <color rgb="FF57BB8A"/>
      </colorScale>
    </cfRule>
  </conditionalFormatting>
  <conditionalFormatting sqref="J1:J95">
    <cfRule type="colorScale" priority="15">
      <colorScale>
        <cfvo type="min"/>
        <cfvo type="formula" val="32.66"/>
        <cfvo type="max"/>
        <color rgb="FFE67C73"/>
        <color rgb="FFFFFFFF"/>
        <color rgb="FF57BB8A"/>
      </colorScale>
    </cfRule>
  </conditionalFormatting>
  <conditionalFormatting sqref="K1:K95">
    <cfRule type="colorScale" priority="16">
      <colorScale>
        <cfvo type="min"/>
        <cfvo type="formula" val="9.63"/>
        <cfvo type="max"/>
        <color rgb="FFE67C73"/>
        <color rgb="FFFFFFFF"/>
        <color rgb="FF57BB8A"/>
      </colorScale>
    </cfRule>
  </conditionalFormatting>
  <conditionalFormatting sqref="L1:L95">
    <cfRule type="colorScale" priority="17">
      <colorScale>
        <cfvo type="min"/>
        <cfvo type="formula" val="22.31"/>
        <cfvo type="max"/>
        <color rgb="FFE67C73"/>
        <color rgb="FFFFFFFF"/>
        <color rgb="FF57BB8A"/>
      </colorScale>
    </cfRule>
  </conditionalFormatting>
  <conditionalFormatting sqref="M1:M95">
    <cfRule type="colorScale" priority="18">
      <colorScale>
        <cfvo type="min"/>
        <cfvo type="formula" val="1.63"/>
        <cfvo type="max"/>
        <color rgb="FF57BB8A"/>
        <color rgb="FFFFFFFF"/>
        <color rgb="FFE67C73"/>
      </colorScale>
    </cfRule>
  </conditionalFormatting>
  <conditionalFormatting sqref="N1:N95">
    <cfRule type="colorScale" priority="19">
      <colorScale>
        <cfvo type="min"/>
        <cfvo type="formula" val="2.7"/>
        <cfvo type="max"/>
        <color rgb="FF57BB8A"/>
        <color rgb="FFFFFFFF"/>
        <color rgb="FFE67C73"/>
      </colorScale>
    </cfRule>
  </conditionalFormatting>
  <conditionalFormatting sqref="O1:O95">
    <cfRule type="colorScale" priority="20">
      <colorScale>
        <cfvo type="min"/>
        <cfvo type="formula" val="4.69"/>
        <cfvo type="max"/>
        <color rgb="FF57BB8A"/>
        <color rgb="FFFFFFFF"/>
        <color rgb="FFE67C73"/>
      </colorScale>
    </cfRule>
  </conditionalFormatting>
  <conditionalFormatting sqref="P1:P95">
    <cfRule type="colorScale" priority="21">
      <colorScale>
        <cfvo type="min"/>
        <cfvo type="formula" val="33.53"/>
        <cfvo type="max"/>
        <color rgb="FFE67C73"/>
        <color rgb="FFFFFFFF"/>
        <color rgb="FF57BB8A"/>
      </colorScale>
    </cfRule>
  </conditionalFormatting>
  <conditionalFormatting sqref="Q1:Q95">
    <cfRule type="colorScale" priority="22">
      <colorScale>
        <cfvo type="min"/>
        <cfvo type="formula" val="116"/>
        <cfvo type="max"/>
        <color rgb="FFE67C73"/>
        <color rgb="FFFFFFFF"/>
        <color rgb="FF57BB8A"/>
      </colorScale>
    </cfRule>
  </conditionalFormatting>
  <conditionalFormatting sqref="R1:R95">
    <cfRule type="colorScale" priority="23">
      <colorScale>
        <cfvo type="min"/>
        <cfvo type="formula" val="4.33"/>
        <cfvo type="max"/>
        <color rgb="FF57BB8A"/>
        <color rgb="FFFFFFFF"/>
        <color rgb="FFE67C73"/>
      </colorScale>
    </cfRule>
  </conditionalFormatting>
  <conditionalFormatting sqref="S1:S95">
    <cfRule type="colorScale" priority="24">
      <colorScale>
        <cfvo type="min"/>
        <cfvo type="formula" val="7.19"/>
        <cfvo type="max"/>
        <color rgb="FF57BB8A"/>
        <color rgb="FFFFFFFF"/>
        <color rgb="FFE67C73"/>
      </colorScale>
    </cfRule>
  </conditionalFormatting>
  <conditionalFormatting sqref="T1:T95">
    <cfRule type="colorScale" priority="2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:U95">
    <cfRule type="colorScale" priority="2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97</v>
      </c>
      <c r="D1" s="1" t="s">
        <v>9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73.85</v>
      </c>
      <c r="B2" s="1">
        <v>244.2</v>
      </c>
      <c r="C2" s="1">
        <v>32.66</v>
      </c>
      <c r="D2" s="1">
        <v>9.63</v>
      </c>
      <c r="E2" s="1">
        <v>22.31</v>
      </c>
      <c r="F2" s="1">
        <v>1.63</v>
      </c>
      <c r="G2" s="1">
        <v>2.7</v>
      </c>
      <c r="H2" s="1">
        <v>4.69</v>
      </c>
      <c r="I2" s="1">
        <v>33.53</v>
      </c>
      <c r="J2" s="1">
        <v>116.0</v>
      </c>
      <c r="K2" s="1">
        <v>4.33</v>
      </c>
      <c r="L2" s="1">
        <v>7.19</v>
      </c>
    </row>
    <row r="3">
      <c r="A3" s="1">
        <v>1.33</v>
      </c>
      <c r="B3" s="1">
        <v>14.49</v>
      </c>
      <c r="C3" s="1">
        <v>1.14</v>
      </c>
      <c r="D3" s="1">
        <v>0.37</v>
      </c>
      <c r="E3" s="1">
        <v>4.99</v>
      </c>
      <c r="F3" s="1">
        <v>0.06</v>
      </c>
      <c r="G3" s="1">
        <v>0.09</v>
      </c>
      <c r="H3" s="1">
        <v>0.15</v>
      </c>
      <c r="I3" s="1">
        <v>3.89</v>
      </c>
      <c r="J3" s="1">
        <v>8.56</v>
      </c>
      <c r="K3" s="1">
        <v>0.17</v>
      </c>
      <c r="L3" s="1">
        <v>0.19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71"/>
    <col customWidth="1" min="2" max="2" width="13.14"/>
    <col customWidth="1" min="3" max="3" width="7.86"/>
    <col customWidth="1" min="4" max="4" width="9.57"/>
    <col customWidth="1" min="5" max="5" width="20.14"/>
    <col customWidth="1" min="6" max="6" width="5.57"/>
    <col customWidth="1" min="7" max="7" width="10.71"/>
    <col customWidth="1" min="8" max="11" width="7.0"/>
    <col customWidth="1" min="12" max="12" width="6.57"/>
    <col customWidth="1" min="13" max="14" width="7.71"/>
    <col customWidth="1" min="15" max="15" width="7.57"/>
    <col customWidth="1" min="16" max="16" width="4.86"/>
    <col customWidth="1" min="17" max="17" width="6.29"/>
    <col customWidth="1" min="18" max="19" width="7.0"/>
    <col customWidth="1" min="20" max="20" width="5.0"/>
    <col customWidth="1" min="21" max="21" width="6.57"/>
    <col customWidth="1" min="22" max="22" width="9.57"/>
    <col customWidth="1" min="23" max="23" width="9.86"/>
    <col customWidth="1" min="24" max="24" width="7.43"/>
    <col customWidth="1" min="25" max="25" width="8.57"/>
    <col customWidth="1" min="26" max="26" width="9.43"/>
    <col customWidth="1" min="27" max="28" width="10.57"/>
    <col customWidth="1" min="29" max="29" width="10.43"/>
    <col customWidth="1" min="30" max="30" width="7.43"/>
    <col customWidth="1" min="31" max="31" width="9.14"/>
    <col customWidth="1" min="32" max="32" width="10.0"/>
    <col customWidth="1" min="33" max="33" width="9.86"/>
  </cols>
  <sheetData>
    <row r="1">
      <c r="A1" s="5" t="s">
        <v>0</v>
      </c>
      <c r="B1" s="5" t="s">
        <v>1</v>
      </c>
      <c r="C1" s="5" t="s">
        <v>2</v>
      </c>
      <c r="D1" s="12" t="s">
        <v>609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104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3" t="s">
        <v>105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106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</row>
    <row r="2">
      <c r="A2" s="1" t="s">
        <v>1114</v>
      </c>
      <c r="B2" s="1" t="s">
        <v>1115</v>
      </c>
      <c r="C2" s="1" t="s">
        <v>1116</v>
      </c>
      <c r="D2" s="1" t="s">
        <v>1117</v>
      </c>
      <c r="E2" s="1" t="s">
        <v>42</v>
      </c>
      <c r="F2" s="1">
        <v>6.0</v>
      </c>
      <c r="G2" s="1">
        <v>1.0</v>
      </c>
      <c r="H2" s="1">
        <v>74.0</v>
      </c>
      <c r="I2" s="1">
        <v>208.0</v>
      </c>
      <c r="J2" s="1">
        <v>32.5</v>
      </c>
      <c r="K2" s="1">
        <v>10.0</v>
      </c>
      <c r="L2" s="1">
        <v>18.0</v>
      </c>
      <c r="M2" s="1">
        <v>1.57</v>
      </c>
      <c r="N2" s="1">
        <v>2.6</v>
      </c>
      <c r="O2" s="1">
        <v>4.42</v>
      </c>
      <c r="P2" s="1">
        <v>39.0</v>
      </c>
      <c r="Q2" s="1">
        <v>131.0</v>
      </c>
      <c r="T2" s="3">
        <f t="shared" ref="T2:T86" si="1">sum(V2:AG2)</f>
        <v>9.482769022</v>
      </c>
      <c r="U2" s="3">
        <f t="shared" ref="U2:U86" si="2">sum(AC2,AB2,AA2,AG2,AD2,AE2)</f>
        <v>1.193425498</v>
      </c>
      <c r="V2" s="13">
        <f>IF(H2&lt;&gt;"", STANDARDIZE(H2, CBPats!A$2, CBPats!A$3), "")</f>
        <v>2.219354839</v>
      </c>
      <c r="W2" s="13">
        <f>IF(I2&lt;&gt;"", STANDARDIZE(I2, CBPats!B$2, CBPats!B$3), "")</f>
        <v>1.945586457</v>
      </c>
      <c r="X2" s="13">
        <f>IF(J2&lt;&gt;"", STANDARDIZE(J2, CBPats!C$2, CBPats!C$3), "")</f>
        <v>1.385416667</v>
      </c>
      <c r="Y2" s="13">
        <f>IF(K2&lt;&gt;"", STANDARDIZE(K2, CBPats!D$2, CBPats!D$3), "")</f>
        <v>2.054054054</v>
      </c>
      <c r="Z2" s="13">
        <f>IF(L2&lt;&gt;"", STANDARDIZE(L2, CBPats!E$2, CBPats!E$3), "")</f>
        <v>0.6849315068</v>
      </c>
      <c r="AA2" s="13">
        <f>IF(M2&lt;&gt;"", -STANDARDIZE(M2, CBPats!F$2, CBPats!F$3), "")</f>
        <v>-0.3333333333</v>
      </c>
      <c r="AB2" s="13">
        <f>IF(N2&lt;&gt;"", -STANDARDIZE(N2, CBPats!G$2, CBPats!G$3), "")</f>
        <v>-0.2272727273</v>
      </c>
      <c r="AC2" s="13">
        <f>IF(O2&lt;&gt;"", -STANDARDIZE(O2, CBPats!H$2, CBPats!H$3), "")</f>
        <v>0.5</v>
      </c>
      <c r="AD2" s="13">
        <f>IF(P2&lt;&gt;"", STANDARDIZE(P2, CBPats!I$2, CBPats!I$3), "")</f>
        <v>0.3259493671</v>
      </c>
      <c r="AE2" s="13">
        <f>IF(Q2&lt;&gt;"", STANDARDIZE(Q2, CBPats!J$2, CBPats!J$3), "")</f>
        <v>0.9280821918</v>
      </c>
      <c r="AF2" s="13" t="str">
        <f>IF(R2&lt;&gt;"", -STANDARDIZE(R2, CBPats!K$2, CBPats!K$3), "")</f>
        <v/>
      </c>
      <c r="AG2" s="13" t="str">
        <f>IF(S2&lt;&gt;"", -STANDARDIZE(S2, CBPats!L$2, CBPats!L$3), "")</f>
        <v/>
      </c>
    </row>
    <row r="3">
      <c r="A3" s="1" t="s">
        <v>1118</v>
      </c>
      <c r="B3" s="1" t="s">
        <v>1119</v>
      </c>
      <c r="C3" s="1" t="s">
        <v>1116</v>
      </c>
      <c r="D3" s="1" t="s">
        <v>1120</v>
      </c>
      <c r="E3" s="1" t="s">
        <v>274</v>
      </c>
      <c r="F3" s="1">
        <v>14.0</v>
      </c>
      <c r="G3" s="1">
        <v>1.0</v>
      </c>
      <c r="H3" s="1">
        <v>72.75</v>
      </c>
      <c r="I3" s="1">
        <v>205.0</v>
      </c>
      <c r="J3" s="1">
        <v>33.0</v>
      </c>
      <c r="K3" s="1">
        <v>9.125</v>
      </c>
      <c r="L3" s="1">
        <v>19.0</v>
      </c>
      <c r="M3" s="1">
        <v>1.55</v>
      </c>
      <c r="N3" s="1">
        <v>2.6</v>
      </c>
      <c r="O3" s="1">
        <v>4.4</v>
      </c>
      <c r="P3" s="1">
        <v>41.5</v>
      </c>
      <c r="Q3" s="1">
        <v>133.0</v>
      </c>
      <c r="T3" s="3">
        <f t="shared" si="1"/>
        <v>8.460439854</v>
      </c>
      <c r="U3" s="3">
        <f t="shared" si="2"/>
        <v>2.910363826</v>
      </c>
      <c r="V3" s="13">
        <f>IF(H3&lt;&gt;"", STANDARDIZE(H3, CBPats!A$2, CBPats!A$3), "")</f>
        <v>1.412903226</v>
      </c>
      <c r="W3" s="13">
        <f>IF(I3&lt;&gt;"", STANDARDIZE(I3, CBPats!B$2, CBPats!B$3), "")</f>
        <v>1.582829504</v>
      </c>
      <c r="X3" s="13">
        <f>IF(J3&lt;&gt;"", STANDARDIZE(J3, CBPats!C$2, CBPats!C$3), "")</f>
        <v>1.90625</v>
      </c>
      <c r="Y3" s="13">
        <f>IF(K3&lt;&gt;"", STANDARDIZE(K3, CBPats!D$2, CBPats!D$3), "")</f>
        <v>-0.3108108108</v>
      </c>
      <c r="Z3" s="13">
        <f>IF(L3&lt;&gt;"", STANDARDIZE(L3, CBPats!E$2, CBPats!E$3), "")</f>
        <v>0.9589041096</v>
      </c>
      <c r="AA3" s="13">
        <f>IF(M3&lt;&gt;"", -STANDARDIZE(M3, CBPats!F$2, CBPats!F$3), "")</f>
        <v>0</v>
      </c>
      <c r="AB3" s="13">
        <f>IF(N3&lt;&gt;"", -STANDARDIZE(N3, CBPats!G$2, CBPats!G$3), "")</f>
        <v>-0.2272727273</v>
      </c>
      <c r="AC3" s="13">
        <f>IF(O3&lt;&gt;"", -STANDARDIZE(O3, CBPats!H$2, CBPats!H$3), "")</f>
        <v>0.75</v>
      </c>
      <c r="AD3" s="13">
        <f>IF(P3&lt;&gt;"", STANDARDIZE(P3, CBPats!I$2, CBPats!I$3), "")</f>
        <v>1.117088608</v>
      </c>
      <c r="AE3" s="13">
        <f>IF(Q3&lt;&gt;"", STANDARDIZE(Q3, CBPats!J$2, CBPats!J$3), "")</f>
        <v>1.270547945</v>
      </c>
      <c r="AF3" s="13" t="str">
        <f>IF(R3&lt;&gt;"", -STANDARDIZE(R3, CBPats!K$2, CBPats!K$3), "")</f>
        <v/>
      </c>
      <c r="AG3" s="13" t="str">
        <f>IF(S3&lt;&gt;"", -STANDARDIZE(S3, CBPats!L$2, CBPats!L$3), "")</f>
        <v/>
      </c>
    </row>
    <row r="4">
      <c r="A4" s="1" t="s">
        <v>1121</v>
      </c>
      <c r="B4" s="1" t="s">
        <v>1122</v>
      </c>
      <c r="C4" s="1" t="s">
        <v>1116</v>
      </c>
      <c r="D4" s="1" t="s">
        <v>1123</v>
      </c>
      <c r="E4" s="1" t="s">
        <v>165</v>
      </c>
      <c r="F4" s="1">
        <v>18.0</v>
      </c>
      <c r="G4" s="1">
        <v>1.0</v>
      </c>
      <c r="H4" s="1">
        <v>73.0</v>
      </c>
      <c r="I4" s="1">
        <v>207.0</v>
      </c>
      <c r="J4" s="1">
        <v>33.375</v>
      </c>
      <c r="K4" s="1">
        <v>8.75</v>
      </c>
      <c r="T4" s="3">
        <f t="shared" si="1"/>
        <v>4.371411697</v>
      </c>
      <c r="U4" s="3">
        <f t="shared" si="2"/>
        <v>0</v>
      </c>
      <c r="V4" s="13">
        <f>IF(H4&lt;&gt;"", STANDARDIZE(H4, CBPats!A$2, CBPats!A$3), "")</f>
        <v>1.574193548</v>
      </c>
      <c r="W4" s="13">
        <f>IF(I4&lt;&gt;"", STANDARDIZE(I4, CBPats!B$2, CBPats!B$3), "")</f>
        <v>1.824667473</v>
      </c>
      <c r="X4" s="13">
        <f>IF(J4&lt;&gt;"", STANDARDIZE(J4, CBPats!C$2, CBPats!C$3), "")</f>
        <v>2.296875</v>
      </c>
      <c r="Y4" s="13">
        <f>IF(K4&lt;&gt;"", STANDARDIZE(K4, CBPats!D$2, CBPats!D$3), "")</f>
        <v>-1.324324324</v>
      </c>
      <c r="Z4" s="13" t="str">
        <f>IF(L4&lt;&gt;"", STANDARDIZE(L4, CBPats!E$2, CBPats!E$3), "")</f>
        <v/>
      </c>
      <c r="AA4" s="13" t="str">
        <f>IF(M4&lt;&gt;"", -STANDARDIZE(M4, CBPats!F$2, CBPats!F$3), "")</f>
        <v/>
      </c>
      <c r="AB4" s="13" t="str">
        <f>IF(N4&lt;&gt;"", -STANDARDIZE(N4, CBPats!G$2, CBPats!G$3), "")</f>
        <v/>
      </c>
      <c r="AC4" s="13" t="str">
        <f>IF(O4&lt;&gt;"", -STANDARDIZE(O4, CBPats!H$2, CBPats!H$3), "")</f>
        <v/>
      </c>
      <c r="AD4" s="13" t="str">
        <f>IF(P4&lt;&gt;"", STANDARDIZE(P4, CBPats!I$2, CBPats!I$3), "")</f>
        <v/>
      </c>
      <c r="AE4" s="13" t="str">
        <f>IF(Q4&lt;&gt;"", STANDARDIZE(Q4, CBPats!J$2, CBPats!J$3), "")</f>
        <v/>
      </c>
      <c r="AF4" s="13" t="str">
        <f>IF(R4&lt;&gt;"", -STANDARDIZE(R4, CBPats!K$2, CBPats!K$3), "")</f>
        <v/>
      </c>
      <c r="AG4" s="13" t="str">
        <f>IF(S4&lt;&gt;"", -STANDARDIZE(S4, CBPats!L$2, CBPats!L$3), "")</f>
        <v/>
      </c>
    </row>
    <row r="5">
      <c r="A5" s="1" t="s">
        <v>1124</v>
      </c>
      <c r="B5" s="1" t="s">
        <v>1125</v>
      </c>
      <c r="C5" s="1" t="s">
        <v>1116</v>
      </c>
      <c r="D5" s="1" t="s">
        <v>1117</v>
      </c>
      <c r="E5" s="1" t="s">
        <v>254</v>
      </c>
      <c r="F5" s="1">
        <v>26.0</v>
      </c>
      <c r="G5" s="1">
        <v>1.0</v>
      </c>
      <c r="H5" s="1">
        <v>70.125</v>
      </c>
      <c r="I5" s="1">
        <v>180.0</v>
      </c>
      <c r="J5" s="1">
        <v>30.125</v>
      </c>
      <c r="K5" s="1">
        <v>8.875</v>
      </c>
      <c r="L5" s="1">
        <v>12.0</v>
      </c>
      <c r="M5" s="1">
        <v>1.5</v>
      </c>
      <c r="N5" s="1">
        <v>2.56</v>
      </c>
      <c r="O5" s="1">
        <v>4.41</v>
      </c>
      <c r="P5" s="1">
        <v>35.0</v>
      </c>
      <c r="Q5" s="1">
        <v>124.0</v>
      </c>
      <c r="R5" s="1">
        <v>4.09</v>
      </c>
      <c r="S5" s="1">
        <v>6.98</v>
      </c>
      <c r="T5" s="3">
        <f t="shared" si="1"/>
        <v>-4.775708325</v>
      </c>
      <c r="U5" s="3">
        <f t="shared" si="2"/>
        <v>-0.559447337</v>
      </c>
      <c r="V5" s="13">
        <f>IF(H5&lt;&gt;"", STANDARDIZE(H5, CBPats!A$2, CBPats!A$3), "")</f>
        <v>-0.2806451613</v>
      </c>
      <c r="W5" s="13">
        <f>IF(I5&lt;&gt;"", STANDARDIZE(I5, CBPats!B$2, CBPats!B$3), "")</f>
        <v>-1.440145103</v>
      </c>
      <c r="X5" s="13">
        <f>IF(J5&lt;&gt;"", STANDARDIZE(J5, CBPats!C$2, CBPats!C$3), "")</f>
        <v>-1.088541667</v>
      </c>
      <c r="Y5" s="13">
        <f>IF(K5&lt;&gt;"", STANDARDIZE(K5, CBPats!D$2, CBPats!D$3), "")</f>
        <v>-0.9864864865</v>
      </c>
      <c r="Z5" s="13">
        <f>IF(L5&lt;&gt;"", STANDARDIZE(L5, CBPats!E$2, CBPats!E$3), "")</f>
        <v>-0.9589041096</v>
      </c>
      <c r="AA5" s="13">
        <f>IF(M5&lt;&gt;"", -STANDARDIZE(M5, CBPats!F$2, CBPats!F$3), "")</f>
        <v>0.8333333333</v>
      </c>
      <c r="AB5" s="13">
        <f>IF(N5&lt;&gt;"", -STANDARDIZE(N5, CBPats!G$2, CBPats!G$3), "")</f>
        <v>-0.04545454545</v>
      </c>
      <c r="AC5" s="13">
        <f>IF(O5&lt;&gt;"", -STANDARDIZE(O5, CBPats!H$2, CBPats!H$3), "")</f>
        <v>0.625</v>
      </c>
      <c r="AD5" s="13">
        <f>IF(P5&lt;&gt;"", STANDARDIZE(P5, CBPats!I$2, CBPats!I$3), "")</f>
        <v>-0.9398734177</v>
      </c>
      <c r="AE5" s="13">
        <f>IF(Q5&lt;&gt;"", STANDARDIZE(Q5, CBPats!J$2, CBPats!J$3), "")</f>
        <v>-0.2705479452</v>
      </c>
      <c r="AF5" s="13">
        <f>IF(R5&lt;&gt;"", -STANDARDIZE(R5, CBPats!K$2, CBPats!K$3), "")</f>
        <v>0.5384615385</v>
      </c>
      <c r="AG5" s="13">
        <f>IF(S5&lt;&gt;"", -STANDARDIZE(S5, CBPats!L$2, CBPats!L$3), "")</f>
        <v>-0.7619047619</v>
      </c>
    </row>
    <row r="6">
      <c r="A6" s="1" t="s">
        <v>867</v>
      </c>
      <c r="B6" s="1" t="s">
        <v>1126</v>
      </c>
      <c r="C6" s="1" t="s">
        <v>1116</v>
      </c>
      <c r="D6" s="1" t="s">
        <v>1123</v>
      </c>
      <c r="E6" s="1" t="s">
        <v>76</v>
      </c>
      <c r="F6" s="1">
        <v>35.0</v>
      </c>
      <c r="G6" s="4">
        <v>44198.0</v>
      </c>
      <c r="H6" s="1">
        <v>72.25</v>
      </c>
      <c r="I6" s="1">
        <v>192.0</v>
      </c>
      <c r="J6" s="1">
        <v>31.125</v>
      </c>
      <c r="K6" s="1">
        <v>8.875</v>
      </c>
      <c r="L6" s="1">
        <v>18.0</v>
      </c>
      <c r="M6" s="1">
        <v>1.5</v>
      </c>
      <c r="N6" s="1">
        <v>2.53</v>
      </c>
      <c r="O6" s="1">
        <v>4.39</v>
      </c>
      <c r="P6" s="1">
        <v>40.0</v>
      </c>
      <c r="Q6" s="1">
        <v>123.0</v>
      </c>
      <c r="R6" s="1">
        <v>4.26</v>
      </c>
      <c r="S6" s="1">
        <v>6.9</v>
      </c>
      <c r="T6" s="3">
        <f t="shared" si="1"/>
        <v>1.602458825</v>
      </c>
      <c r="U6" s="3">
        <f t="shared" si="2"/>
        <v>1.618914285</v>
      </c>
      <c r="V6" s="13">
        <f>IF(H6&lt;&gt;"", STANDARDIZE(H6, CBPats!A$2, CBPats!A$3), "")</f>
        <v>1.090322581</v>
      </c>
      <c r="W6" s="13">
        <f>IF(I6&lt;&gt;"", STANDARDIZE(I6, CBPats!B$2, CBPats!B$3), "")</f>
        <v>0.01088270859</v>
      </c>
      <c r="X6" s="13">
        <f>IF(J6&lt;&gt;"", STANDARDIZE(J6, CBPats!C$2, CBPats!C$3), "")</f>
        <v>-0.046875</v>
      </c>
      <c r="Y6" s="13">
        <f>IF(K6&lt;&gt;"", STANDARDIZE(K6, CBPats!D$2, CBPats!D$3), "")</f>
        <v>-0.9864864865</v>
      </c>
      <c r="Z6" s="13">
        <f>IF(L6&lt;&gt;"", STANDARDIZE(L6, CBPats!E$2, CBPats!E$3), "")</f>
        <v>0.6849315068</v>
      </c>
      <c r="AA6" s="13">
        <f>IF(M6&lt;&gt;"", -STANDARDIZE(M6, CBPats!F$2, CBPats!F$3), "")</f>
        <v>0.8333333333</v>
      </c>
      <c r="AB6" s="13">
        <f>IF(N6&lt;&gt;"", -STANDARDIZE(N6, CBPats!G$2, CBPats!G$3), "")</f>
        <v>0.09090909091</v>
      </c>
      <c r="AC6" s="13">
        <f>IF(O6&lt;&gt;"", -STANDARDIZE(O6, CBPats!H$2, CBPats!H$3), "")</f>
        <v>0.875</v>
      </c>
      <c r="AD6" s="13">
        <f>IF(P6&lt;&gt;"", STANDARDIZE(P6, CBPats!I$2, CBPats!I$3), "")</f>
        <v>0.6424050633</v>
      </c>
      <c r="AE6" s="13">
        <f>IF(Q6&lt;&gt;"", STANDARDIZE(Q6, CBPats!J$2, CBPats!J$3), "")</f>
        <v>-0.4417808219</v>
      </c>
      <c r="AF6" s="13">
        <f>IF(R6&lt;&gt;"", -STANDARDIZE(R6, CBPats!K$2, CBPats!K$3), "")</f>
        <v>-0.7692307692</v>
      </c>
      <c r="AG6" s="13">
        <f>IF(S6&lt;&gt;"", -STANDARDIZE(S6, CBPats!L$2, CBPats!L$3), "")</f>
        <v>-0.380952381</v>
      </c>
    </row>
    <row r="7">
      <c r="A7" s="1" t="s">
        <v>1127</v>
      </c>
      <c r="B7" s="1" t="s">
        <v>1128</v>
      </c>
      <c r="C7" s="1" t="s">
        <v>1116</v>
      </c>
      <c r="E7" s="1" t="s">
        <v>162</v>
      </c>
      <c r="F7" s="1">
        <v>46.0</v>
      </c>
      <c r="G7" s="1">
        <v>2.0</v>
      </c>
      <c r="H7" s="1">
        <v>71.5</v>
      </c>
      <c r="I7" s="1">
        <v>197.0</v>
      </c>
      <c r="J7" s="1">
        <v>31.875</v>
      </c>
      <c r="K7" s="1">
        <v>9.25</v>
      </c>
      <c r="M7" s="1">
        <v>1.44</v>
      </c>
      <c r="N7" s="1">
        <v>2.48</v>
      </c>
      <c r="O7" s="1">
        <v>4.35</v>
      </c>
      <c r="P7" s="1">
        <v>35.0</v>
      </c>
      <c r="Q7" s="1">
        <v>128.0</v>
      </c>
      <c r="R7" s="1">
        <v>4.23</v>
      </c>
      <c r="S7" s="1">
        <v>7.21</v>
      </c>
      <c r="T7" s="3">
        <f t="shared" si="1"/>
        <v>2.58875217</v>
      </c>
      <c r="U7" s="3">
        <f t="shared" si="2"/>
        <v>1.143882438</v>
      </c>
      <c r="V7" s="13">
        <f>IF(H7&lt;&gt;"", STANDARDIZE(H7, CBPats!A$2, CBPats!A$3), "")</f>
        <v>0.6064516129</v>
      </c>
      <c r="W7" s="13">
        <f>IF(I7&lt;&gt;"", STANDARDIZE(I7, CBPats!B$2, CBPats!B$3), "")</f>
        <v>0.61547763</v>
      </c>
      <c r="X7" s="13">
        <f>IF(J7&lt;&gt;"", STANDARDIZE(J7, CBPats!C$2, CBPats!C$3), "")</f>
        <v>0.734375</v>
      </c>
      <c r="Y7" s="13">
        <f>IF(K7&lt;&gt;"", STANDARDIZE(K7, CBPats!D$2, CBPats!D$3), "")</f>
        <v>0.02702702703</v>
      </c>
      <c r="Z7" s="13" t="str">
        <f>IF(L7&lt;&gt;"", STANDARDIZE(L7, CBPats!E$2, CBPats!E$3), "")</f>
        <v/>
      </c>
      <c r="AA7" s="13">
        <f>IF(M7&lt;&gt;"", -STANDARDIZE(M7, CBPats!F$2, CBPats!F$3), "")</f>
        <v>1.833333333</v>
      </c>
      <c r="AB7" s="13">
        <f>IF(N7&lt;&gt;"", -STANDARDIZE(N7, CBPats!G$2, CBPats!G$3), "")</f>
        <v>0.3181818182</v>
      </c>
      <c r="AC7" s="13">
        <f>IF(O7&lt;&gt;"", -STANDARDIZE(O7, CBPats!H$2, CBPats!H$3), "")</f>
        <v>1.375</v>
      </c>
      <c r="AD7" s="13">
        <f>IF(P7&lt;&gt;"", STANDARDIZE(P7, CBPats!I$2, CBPats!I$3), "")</f>
        <v>-0.9398734177</v>
      </c>
      <c r="AE7" s="13">
        <f>IF(Q7&lt;&gt;"", STANDARDIZE(Q7, CBPats!J$2, CBPats!J$3), "")</f>
        <v>0.4143835616</v>
      </c>
      <c r="AF7" s="13">
        <f>IF(R7&lt;&gt;"", -STANDARDIZE(R7, CBPats!K$2, CBPats!K$3), "")</f>
        <v>-0.5384615385</v>
      </c>
      <c r="AG7" s="13">
        <f>IF(S7&lt;&gt;"", -STANDARDIZE(S7, CBPats!L$2, CBPats!L$3), "")</f>
        <v>-1.857142857</v>
      </c>
    </row>
    <row r="8">
      <c r="A8" s="1" t="s">
        <v>1129</v>
      </c>
      <c r="B8" s="1" t="s">
        <v>732</v>
      </c>
      <c r="C8" s="1" t="s">
        <v>1116</v>
      </c>
      <c r="E8" s="1" t="s">
        <v>453</v>
      </c>
      <c r="F8" s="1">
        <v>50.0</v>
      </c>
      <c r="G8" s="1">
        <v>2.0</v>
      </c>
      <c r="H8" s="1">
        <v>73.0</v>
      </c>
      <c r="I8" s="1">
        <v>193.0</v>
      </c>
      <c r="J8" s="1">
        <v>32.0</v>
      </c>
      <c r="K8" s="1">
        <v>9.0</v>
      </c>
      <c r="L8" s="1">
        <v>12.0</v>
      </c>
      <c r="M8" s="1">
        <v>1.53</v>
      </c>
      <c r="N8" s="1">
        <v>2.51</v>
      </c>
      <c r="O8" s="1">
        <v>4.4</v>
      </c>
      <c r="P8" s="1">
        <v>34.5</v>
      </c>
      <c r="Q8" s="1">
        <v>124.0</v>
      </c>
      <c r="R8" s="1">
        <v>4.45</v>
      </c>
      <c r="S8" s="1">
        <v>7.15</v>
      </c>
      <c r="T8" s="3">
        <f t="shared" si="1"/>
        <v>-2.942669682</v>
      </c>
      <c r="U8" s="3">
        <f t="shared" si="2"/>
        <v>-1.674926267</v>
      </c>
      <c r="V8" s="13">
        <f>IF(H8&lt;&gt;"", STANDARDIZE(H8, CBPats!A$2, CBPats!A$3), "")</f>
        <v>1.574193548</v>
      </c>
      <c r="W8" s="13">
        <f>IF(I8&lt;&gt;"", STANDARDIZE(I8, CBPats!B$2, CBPats!B$3), "")</f>
        <v>0.1318016929</v>
      </c>
      <c r="X8" s="13">
        <f>IF(J8&lt;&gt;"", STANDARDIZE(J8, CBPats!C$2, CBPats!C$3), "")</f>
        <v>0.8645833333</v>
      </c>
      <c r="Y8" s="13">
        <f>IF(K8&lt;&gt;"", STANDARDIZE(K8, CBPats!D$2, CBPats!D$3), "")</f>
        <v>-0.6486486486</v>
      </c>
      <c r="Z8" s="13">
        <f>IF(L8&lt;&gt;"", STANDARDIZE(L8, CBPats!E$2, CBPats!E$3), "")</f>
        <v>-0.9589041096</v>
      </c>
      <c r="AA8" s="13">
        <f>IF(M8&lt;&gt;"", -STANDARDIZE(M8, CBPats!F$2, CBPats!F$3), "")</f>
        <v>0.3333333333</v>
      </c>
      <c r="AB8" s="13">
        <f>IF(N8&lt;&gt;"", -STANDARDIZE(N8, CBPats!G$2, CBPats!G$3), "")</f>
        <v>0.1818181818</v>
      </c>
      <c r="AC8" s="13">
        <f>IF(O8&lt;&gt;"", -STANDARDIZE(O8, CBPats!H$2, CBPats!H$3), "")</f>
        <v>0.75</v>
      </c>
      <c r="AD8" s="13">
        <f>IF(P8&lt;&gt;"", STANDARDIZE(P8, CBPats!I$2, CBPats!I$3), "")</f>
        <v>-1.098101266</v>
      </c>
      <c r="AE8" s="13">
        <f>IF(Q8&lt;&gt;"", STANDARDIZE(Q8, CBPats!J$2, CBPats!J$3), "")</f>
        <v>-0.2705479452</v>
      </c>
      <c r="AF8" s="13">
        <f>IF(R8&lt;&gt;"", -STANDARDIZE(R8, CBPats!K$2, CBPats!K$3), "")</f>
        <v>-2.230769231</v>
      </c>
      <c r="AG8" s="13">
        <f>IF(S8&lt;&gt;"", -STANDARDIZE(S8, CBPats!L$2, CBPats!L$3), "")</f>
        <v>-1.571428571</v>
      </c>
    </row>
    <row r="9">
      <c r="A9" s="1" t="s">
        <v>1130</v>
      </c>
      <c r="B9" s="1" t="s">
        <v>1061</v>
      </c>
      <c r="C9" s="1" t="s">
        <v>1116</v>
      </c>
      <c r="D9" s="1" t="s">
        <v>1123</v>
      </c>
      <c r="E9" s="1" t="s">
        <v>36</v>
      </c>
      <c r="F9" s="1">
        <v>56.0</v>
      </c>
      <c r="G9" s="1">
        <v>2.0</v>
      </c>
      <c r="H9" s="1">
        <v>72.625</v>
      </c>
      <c r="I9" s="1">
        <v>196.0</v>
      </c>
      <c r="J9" s="1">
        <v>33.5</v>
      </c>
      <c r="K9" s="1">
        <v>9.25</v>
      </c>
      <c r="T9" s="3">
        <f t="shared" si="1"/>
        <v>4.280927071</v>
      </c>
      <c r="U9" s="3">
        <f t="shared" si="2"/>
        <v>0</v>
      </c>
      <c r="V9" s="13">
        <f>IF(H9&lt;&gt;"", STANDARDIZE(H9, CBPats!A$2, CBPats!A$3), "")</f>
        <v>1.332258065</v>
      </c>
      <c r="W9" s="13">
        <f>IF(I9&lt;&gt;"", STANDARDIZE(I9, CBPats!B$2, CBPats!B$3), "")</f>
        <v>0.4945586457</v>
      </c>
      <c r="X9" s="13">
        <f>IF(J9&lt;&gt;"", STANDARDIZE(J9, CBPats!C$2, CBPats!C$3), "")</f>
        <v>2.427083333</v>
      </c>
      <c r="Y9" s="13">
        <f>IF(K9&lt;&gt;"", STANDARDIZE(K9, CBPats!D$2, CBPats!D$3), "")</f>
        <v>0.02702702703</v>
      </c>
      <c r="Z9" s="13" t="str">
        <f>IF(L9&lt;&gt;"", STANDARDIZE(L9, CBPats!E$2, CBPats!E$3), "")</f>
        <v/>
      </c>
      <c r="AA9" s="13" t="str">
        <f>IF(M9&lt;&gt;"", -STANDARDIZE(M9, CBPats!F$2, CBPats!F$3), "")</f>
        <v/>
      </c>
      <c r="AB9" s="13" t="str">
        <f>IF(N9&lt;&gt;"", -STANDARDIZE(N9, CBPats!G$2, CBPats!G$3), "")</f>
        <v/>
      </c>
      <c r="AC9" s="13" t="str">
        <f>IF(O9&lt;&gt;"", -STANDARDIZE(O9, CBPats!H$2, CBPats!H$3), "")</f>
        <v/>
      </c>
      <c r="AD9" s="13" t="str">
        <f>IF(P9&lt;&gt;"", STANDARDIZE(P9, CBPats!I$2, CBPats!I$3), "")</f>
        <v/>
      </c>
      <c r="AE9" s="13" t="str">
        <f>IF(Q9&lt;&gt;"", STANDARDIZE(Q9, CBPats!J$2, CBPats!J$3), "")</f>
        <v/>
      </c>
      <c r="AF9" s="13" t="str">
        <f>IF(R9&lt;&gt;"", -STANDARDIZE(R9, CBPats!K$2, CBPats!K$3), "")</f>
        <v/>
      </c>
      <c r="AG9" s="13" t="str">
        <f>IF(S9&lt;&gt;"", -STANDARDIZE(S9, CBPats!L$2, CBPats!L$3), "")</f>
        <v/>
      </c>
    </row>
    <row r="10">
      <c r="A10" s="1" t="s">
        <v>111</v>
      </c>
      <c r="B10" s="1" t="s">
        <v>1131</v>
      </c>
      <c r="C10" s="1" t="s">
        <v>1116</v>
      </c>
      <c r="D10" s="1" t="s">
        <v>1123</v>
      </c>
      <c r="E10" s="1" t="s">
        <v>88</v>
      </c>
      <c r="F10" s="1">
        <v>59.0</v>
      </c>
      <c r="G10" s="1">
        <v>2.0</v>
      </c>
      <c r="H10" s="1">
        <v>69.5</v>
      </c>
      <c r="I10" s="1">
        <v>192.0</v>
      </c>
      <c r="J10" s="1">
        <v>29.5</v>
      </c>
      <c r="K10" s="1">
        <v>9.5</v>
      </c>
      <c r="L10" s="1">
        <v>13.0</v>
      </c>
      <c r="P10" s="1">
        <v>36.5</v>
      </c>
      <c r="Q10" s="1">
        <v>125.0</v>
      </c>
      <c r="T10" s="3">
        <f t="shared" si="1"/>
        <v>-2.959305339</v>
      </c>
      <c r="U10" s="3">
        <f t="shared" si="2"/>
        <v>-0.5645049419</v>
      </c>
      <c r="V10" s="13">
        <f>IF(H10&lt;&gt;"", STANDARDIZE(H10, CBPats!A$2, CBPats!A$3), "")</f>
        <v>-0.6838709677</v>
      </c>
      <c r="W10" s="13">
        <f>IF(I10&lt;&gt;"", STANDARDIZE(I10, CBPats!B$2, CBPats!B$3), "")</f>
        <v>0.01088270859</v>
      </c>
      <c r="X10" s="13">
        <f>IF(J10&lt;&gt;"", STANDARDIZE(J10, CBPats!C$2, CBPats!C$3), "")</f>
        <v>-1.739583333</v>
      </c>
      <c r="Y10" s="13">
        <f>IF(K10&lt;&gt;"", STANDARDIZE(K10, CBPats!D$2, CBPats!D$3), "")</f>
        <v>0.7027027027</v>
      </c>
      <c r="Z10" s="13">
        <f>IF(L10&lt;&gt;"", STANDARDIZE(L10, CBPats!E$2, CBPats!E$3), "")</f>
        <v>-0.6849315068</v>
      </c>
      <c r="AA10" s="13" t="str">
        <f>IF(M10&lt;&gt;"", -STANDARDIZE(M10, CBPats!F$2, CBPats!F$3), "")</f>
        <v/>
      </c>
      <c r="AB10" s="13" t="str">
        <f>IF(N10&lt;&gt;"", -STANDARDIZE(N10, CBPats!G$2, CBPats!G$3), "")</f>
        <v/>
      </c>
      <c r="AC10" s="13" t="str">
        <f>IF(O10&lt;&gt;"", -STANDARDIZE(O10, CBPats!H$2, CBPats!H$3), "")</f>
        <v/>
      </c>
      <c r="AD10" s="13">
        <f>IF(P10&lt;&gt;"", STANDARDIZE(P10, CBPats!I$2, CBPats!I$3), "")</f>
        <v>-0.4651898734</v>
      </c>
      <c r="AE10" s="13">
        <f>IF(Q10&lt;&gt;"", STANDARDIZE(Q10, CBPats!J$2, CBPats!J$3), "")</f>
        <v>-0.09931506849</v>
      </c>
      <c r="AF10" s="13" t="str">
        <f>IF(R10&lt;&gt;"", -STANDARDIZE(R10, CBPats!K$2, CBPats!K$3), "")</f>
        <v/>
      </c>
      <c r="AG10" s="13" t="str">
        <f>IF(S10&lt;&gt;"", -STANDARDIZE(S10, CBPats!L$2, CBPats!L$3), "")</f>
        <v/>
      </c>
    </row>
    <row r="11">
      <c r="A11" s="1" t="s">
        <v>1132</v>
      </c>
      <c r="B11" s="1" t="s">
        <v>1133</v>
      </c>
      <c r="C11" s="1" t="s">
        <v>1116</v>
      </c>
      <c r="E11" s="1" t="s">
        <v>453</v>
      </c>
      <c r="F11" s="1">
        <v>65.0</v>
      </c>
      <c r="G11" s="4">
        <v>44230.0</v>
      </c>
      <c r="H11" s="1">
        <v>72.625</v>
      </c>
      <c r="I11" s="1">
        <v>194.0</v>
      </c>
      <c r="J11" s="1">
        <v>32.75</v>
      </c>
      <c r="K11" s="1">
        <v>9.125</v>
      </c>
      <c r="L11" s="1">
        <v>14.0</v>
      </c>
      <c r="M11" s="1">
        <v>1.5</v>
      </c>
      <c r="N11" s="1">
        <v>2.56</v>
      </c>
      <c r="O11" s="1">
        <v>4.31</v>
      </c>
      <c r="P11" s="1">
        <v>38.5</v>
      </c>
      <c r="Q11" s="1">
        <v>128.0</v>
      </c>
      <c r="R11" s="1">
        <v>4.36</v>
      </c>
      <c r="S11" s="1">
        <v>6.96</v>
      </c>
      <c r="T11" s="3">
        <f t="shared" si="1"/>
        <v>3.548898023</v>
      </c>
      <c r="U11" s="3">
        <f t="shared" si="2"/>
        <v>2.578317202</v>
      </c>
      <c r="V11" s="13">
        <f>IF(H11&lt;&gt;"", STANDARDIZE(H11, CBPats!A$2, CBPats!A$3), "")</f>
        <v>1.332258065</v>
      </c>
      <c r="W11" s="13">
        <f>IF(I11&lt;&gt;"", STANDARDIZE(I11, CBPats!B$2, CBPats!B$3), "")</f>
        <v>0.2527206771</v>
      </c>
      <c r="X11" s="13">
        <f>IF(J11&lt;&gt;"", STANDARDIZE(J11, CBPats!C$2, CBPats!C$3), "")</f>
        <v>1.645833333</v>
      </c>
      <c r="Y11" s="13">
        <f>IF(K11&lt;&gt;"", STANDARDIZE(K11, CBPats!D$2, CBPats!D$3), "")</f>
        <v>-0.3108108108</v>
      </c>
      <c r="Z11" s="13">
        <f>IF(L11&lt;&gt;"", STANDARDIZE(L11, CBPats!E$2, CBPats!E$3), "")</f>
        <v>-0.4109589041</v>
      </c>
      <c r="AA11" s="13">
        <f>IF(M11&lt;&gt;"", -STANDARDIZE(M11, CBPats!F$2, CBPats!F$3), "")</f>
        <v>0.8333333333</v>
      </c>
      <c r="AB11" s="13">
        <f>IF(N11&lt;&gt;"", -STANDARDIZE(N11, CBPats!G$2, CBPats!G$3), "")</f>
        <v>-0.04545454545</v>
      </c>
      <c r="AC11" s="13">
        <f>IF(O11&lt;&gt;"", -STANDARDIZE(O11, CBPats!H$2, CBPats!H$3), "")</f>
        <v>1.875</v>
      </c>
      <c r="AD11" s="13">
        <f>IF(P11&lt;&gt;"", STANDARDIZE(P11, CBPats!I$2, CBPats!I$3), "")</f>
        <v>0.167721519</v>
      </c>
      <c r="AE11" s="13">
        <f>IF(Q11&lt;&gt;"", STANDARDIZE(Q11, CBPats!J$2, CBPats!J$3), "")</f>
        <v>0.4143835616</v>
      </c>
      <c r="AF11" s="13">
        <f>IF(R11&lt;&gt;"", -STANDARDIZE(R11, CBPats!K$2, CBPats!K$3), "")</f>
        <v>-1.538461538</v>
      </c>
      <c r="AG11" s="13">
        <f>IF(S11&lt;&gt;"", -STANDARDIZE(S11, CBPats!L$2, CBPats!L$3), "")</f>
        <v>-0.6666666667</v>
      </c>
    </row>
    <row r="12">
      <c r="A12" s="1" t="s">
        <v>968</v>
      </c>
      <c r="B12" s="1" t="s">
        <v>906</v>
      </c>
      <c r="C12" s="1" t="s">
        <v>1116</v>
      </c>
      <c r="D12" s="1" t="s">
        <v>1123</v>
      </c>
      <c r="E12" s="1" t="s">
        <v>153</v>
      </c>
      <c r="F12" s="1">
        <v>72.0</v>
      </c>
      <c r="G12" s="4">
        <v>44230.0</v>
      </c>
      <c r="H12" s="1">
        <v>71.5</v>
      </c>
      <c r="I12" s="1">
        <v>186.0</v>
      </c>
      <c r="J12" s="1">
        <v>30.25</v>
      </c>
      <c r="K12" s="1">
        <v>8.75</v>
      </c>
      <c r="L12" s="1">
        <v>15.0</v>
      </c>
      <c r="M12" s="1">
        <v>1.58</v>
      </c>
      <c r="N12" s="1">
        <v>2.46</v>
      </c>
      <c r="O12" s="1">
        <v>4.39</v>
      </c>
      <c r="P12" s="1">
        <v>37.0</v>
      </c>
      <c r="Q12" s="1">
        <v>123.0</v>
      </c>
      <c r="R12" s="1">
        <v>4.31</v>
      </c>
      <c r="S12" s="1">
        <v>6.9</v>
      </c>
      <c r="T12" s="3">
        <f t="shared" si="1"/>
        <v>-4.027274016</v>
      </c>
      <c r="U12" s="3">
        <f t="shared" si="2"/>
        <v>-0.3456043191</v>
      </c>
      <c r="V12" s="13">
        <f>IF(H12&lt;&gt;"", STANDARDIZE(H12, CBPats!A$2, CBPats!A$3), "")</f>
        <v>0.6064516129</v>
      </c>
      <c r="W12" s="13">
        <f>IF(I12&lt;&gt;"", STANDARDIZE(I12, CBPats!B$2, CBPats!B$3), "")</f>
        <v>-0.7146311971</v>
      </c>
      <c r="X12" s="13">
        <f>IF(J12&lt;&gt;"", STANDARDIZE(J12, CBPats!C$2, CBPats!C$3), "")</f>
        <v>-0.9583333333</v>
      </c>
      <c r="Y12" s="13">
        <f>IF(K12&lt;&gt;"", STANDARDIZE(K12, CBPats!D$2, CBPats!D$3), "")</f>
        <v>-1.324324324</v>
      </c>
      <c r="Z12" s="13">
        <f>IF(L12&lt;&gt;"", STANDARDIZE(L12, CBPats!E$2, CBPats!E$3), "")</f>
        <v>-0.1369863014</v>
      </c>
      <c r="AA12" s="13">
        <f>IF(M12&lt;&gt;"", -STANDARDIZE(M12, CBPats!F$2, CBPats!F$3), "")</f>
        <v>-0.5</v>
      </c>
      <c r="AB12" s="13">
        <f>IF(N12&lt;&gt;"", -STANDARDIZE(N12, CBPats!G$2, CBPats!G$3), "")</f>
        <v>0.4090909091</v>
      </c>
      <c r="AC12" s="13">
        <f>IF(O12&lt;&gt;"", -STANDARDIZE(O12, CBPats!H$2, CBPats!H$3), "")</f>
        <v>0.875</v>
      </c>
      <c r="AD12" s="13">
        <f>IF(P12&lt;&gt;"", STANDARDIZE(P12, CBPats!I$2, CBPats!I$3), "")</f>
        <v>-0.3069620253</v>
      </c>
      <c r="AE12" s="13">
        <f>IF(Q12&lt;&gt;"", STANDARDIZE(Q12, CBPats!J$2, CBPats!J$3), "")</f>
        <v>-0.4417808219</v>
      </c>
      <c r="AF12" s="13">
        <f>IF(R12&lt;&gt;"", -STANDARDIZE(R12, CBPats!K$2, CBPats!K$3), "")</f>
        <v>-1.153846154</v>
      </c>
      <c r="AG12" s="13">
        <f>IF(S12&lt;&gt;"", -STANDARDIZE(S12, CBPats!L$2, CBPats!L$3), "")</f>
        <v>-0.380952381</v>
      </c>
    </row>
    <row r="13">
      <c r="A13" s="1" t="s">
        <v>1134</v>
      </c>
      <c r="B13" s="1" t="s">
        <v>1135</v>
      </c>
      <c r="C13" s="1" t="s">
        <v>1116</v>
      </c>
      <c r="D13" s="1" t="s">
        <v>1123</v>
      </c>
      <c r="E13" s="1" t="s">
        <v>1136</v>
      </c>
      <c r="F13" s="1">
        <v>87.0</v>
      </c>
      <c r="G13" s="1">
        <v>3.0</v>
      </c>
      <c r="H13" s="1">
        <v>74.5</v>
      </c>
      <c r="I13" s="1">
        <v>205.0</v>
      </c>
      <c r="J13" s="1">
        <v>32.125</v>
      </c>
      <c r="K13" s="1">
        <v>9.0</v>
      </c>
      <c r="L13" s="1">
        <v>16.0</v>
      </c>
      <c r="M13" s="1">
        <v>1.48</v>
      </c>
      <c r="N13" s="1">
        <v>2.57</v>
      </c>
      <c r="O13" s="1">
        <v>4.5</v>
      </c>
      <c r="P13" s="1">
        <v>41.5</v>
      </c>
      <c r="Q13" s="1">
        <v>134.0</v>
      </c>
      <c r="R13" s="1">
        <v>4.36</v>
      </c>
      <c r="S13" s="1">
        <v>7.01</v>
      </c>
      <c r="T13" s="3">
        <f t="shared" si="1"/>
        <v>5.29929787</v>
      </c>
      <c r="U13" s="3">
        <f t="shared" si="2"/>
        <v>2.229865101</v>
      </c>
      <c r="V13" s="13">
        <f>IF(H13&lt;&gt;"", STANDARDIZE(H13, CBPats!A$2, CBPats!A$3), "")</f>
        <v>2.541935484</v>
      </c>
      <c r="W13" s="13">
        <f>IF(I13&lt;&gt;"", STANDARDIZE(I13, CBPats!B$2, CBPats!B$3), "")</f>
        <v>1.582829504</v>
      </c>
      <c r="X13" s="13">
        <f>IF(J13&lt;&gt;"", STANDARDIZE(J13, CBPats!C$2, CBPats!C$3), "")</f>
        <v>0.9947916667</v>
      </c>
      <c r="Y13" s="13">
        <f>IF(K13&lt;&gt;"", STANDARDIZE(K13, CBPats!D$2, CBPats!D$3), "")</f>
        <v>-0.6486486486</v>
      </c>
      <c r="Z13" s="13">
        <f>IF(L13&lt;&gt;"", STANDARDIZE(L13, CBPats!E$2, CBPats!E$3), "")</f>
        <v>0.1369863014</v>
      </c>
      <c r="AA13" s="13">
        <f>IF(M13&lt;&gt;"", -STANDARDIZE(M13, CBPats!F$2, CBPats!F$3), "")</f>
        <v>1.166666667</v>
      </c>
      <c r="AB13" s="13">
        <f>IF(N13&lt;&gt;"", -STANDARDIZE(N13, CBPats!G$2, CBPats!G$3), "")</f>
        <v>-0.09090909091</v>
      </c>
      <c r="AC13" s="13">
        <f>IF(O13&lt;&gt;"", -STANDARDIZE(O13, CBPats!H$2, CBPats!H$3), "")</f>
        <v>-0.5</v>
      </c>
      <c r="AD13" s="13">
        <f>IF(P13&lt;&gt;"", STANDARDIZE(P13, CBPats!I$2, CBPats!I$3), "")</f>
        <v>1.117088608</v>
      </c>
      <c r="AE13" s="13">
        <f>IF(Q13&lt;&gt;"", STANDARDIZE(Q13, CBPats!J$2, CBPats!J$3), "")</f>
        <v>1.441780822</v>
      </c>
      <c r="AF13" s="13">
        <f>IF(R13&lt;&gt;"", -STANDARDIZE(R13, CBPats!K$2, CBPats!K$3), "")</f>
        <v>-1.538461538</v>
      </c>
      <c r="AG13" s="13">
        <f>IF(S13&lt;&gt;"", -STANDARDIZE(S13, CBPats!L$2, CBPats!L$3), "")</f>
        <v>-0.9047619048</v>
      </c>
    </row>
    <row r="14">
      <c r="A14" s="1" t="s">
        <v>1137</v>
      </c>
      <c r="B14" s="1" t="s">
        <v>84</v>
      </c>
      <c r="C14" s="1" t="s">
        <v>1116</v>
      </c>
      <c r="D14" s="1" t="s">
        <v>1138</v>
      </c>
      <c r="E14" s="1" t="s">
        <v>110</v>
      </c>
      <c r="F14" s="1">
        <v>95.0</v>
      </c>
      <c r="G14" s="1">
        <v>3.0</v>
      </c>
      <c r="H14" s="1">
        <v>71.875</v>
      </c>
      <c r="I14" s="1">
        <v>191.0</v>
      </c>
      <c r="J14" s="1">
        <v>32.25</v>
      </c>
      <c r="K14" s="1">
        <v>8.625</v>
      </c>
      <c r="L14" s="1">
        <v>15.0</v>
      </c>
      <c r="M14" s="1">
        <v>1.58</v>
      </c>
      <c r="N14" s="1">
        <v>2.57</v>
      </c>
      <c r="O14" s="1">
        <v>4.41</v>
      </c>
      <c r="P14" s="1">
        <v>38.0</v>
      </c>
      <c r="Q14" s="1">
        <v>122.0</v>
      </c>
      <c r="T14" s="3">
        <f t="shared" si="1"/>
        <v>-0.5052267611</v>
      </c>
      <c r="U14" s="3">
        <f t="shared" si="2"/>
        <v>-0.5694291187</v>
      </c>
      <c r="V14" s="13">
        <f>IF(H14&lt;&gt;"", STANDARDIZE(H14, CBPats!A$2, CBPats!A$3), "")</f>
        <v>0.8483870968</v>
      </c>
      <c r="W14" s="13">
        <f>IF(I14&lt;&gt;"", STANDARDIZE(I14, CBPats!B$2, CBPats!B$3), "")</f>
        <v>-0.1100362757</v>
      </c>
      <c r="X14" s="13">
        <f>IF(J14&lt;&gt;"", STANDARDIZE(J14, CBPats!C$2, CBPats!C$3), "")</f>
        <v>1.125</v>
      </c>
      <c r="Y14" s="13">
        <f>IF(K14&lt;&gt;"", STANDARDIZE(K14, CBPats!D$2, CBPats!D$3), "")</f>
        <v>-1.662162162</v>
      </c>
      <c r="Z14" s="13">
        <f>IF(L14&lt;&gt;"", STANDARDIZE(L14, CBPats!E$2, CBPats!E$3), "")</f>
        <v>-0.1369863014</v>
      </c>
      <c r="AA14" s="13">
        <f>IF(M14&lt;&gt;"", -STANDARDIZE(M14, CBPats!F$2, CBPats!F$3), "")</f>
        <v>-0.5</v>
      </c>
      <c r="AB14" s="13">
        <f>IF(N14&lt;&gt;"", -STANDARDIZE(N14, CBPats!G$2, CBPats!G$3), "")</f>
        <v>-0.09090909091</v>
      </c>
      <c r="AC14" s="13">
        <f>IF(O14&lt;&gt;"", -STANDARDIZE(O14, CBPats!H$2, CBPats!H$3), "")</f>
        <v>0.625</v>
      </c>
      <c r="AD14" s="13">
        <f>IF(P14&lt;&gt;"", STANDARDIZE(P14, CBPats!I$2, CBPats!I$3), "")</f>
        <v>0.009493670886</v>
      </c>
      <c r="AE14" s="13">
        <f>IF(Q14&lt;&gt;"", STANDARDIZE(Q14, CBPats!J$2, CBPats!J$3), "")</f>
        <v>-0.6130136986</v>
      </c>
      <c r="AF14" s="13" t="str">
        <f>IF(R14&lt;&gt;"", -STANDARDIZE(R14, CBPats!K$2, CBPats!K$3), "")</f>
        <v/>
      </c>
      <c r="AG14" s="13" t="str">
        <f>IF(S14&lt;&gt;"", -STANDARDIZE(S14, CBPats!L$2, CBPats!L$3), "")</f>
        <v/>
      </c>
    </row>
    <row r="15">
      <c r="A15" s="1" t="s">
        <v>631</v>
      </c>
      <c r="B15" s="1" t="s">
        <v>1139</v>
      </c>
      <c r="C15" s="1" t="s">
        <v>1116</v>
      </c>
      <c r="D15" s="1" t="s">
        <v>1117</v>
      </c>
      <c r="E15" s="1" t="s">
        <v>1140</v>
      </c>
      <c r="F15" s="1">
        <v>99.0</v>
      </c>
      <c r="G15" s="1">
        <v>3.0</v>
      </c>
      <c r="H15" s="1">
        <v>71.75</v>
      </c>
      <c r="I15" s="1">
        <v>193.0</v>
      </c>
      <c r="J15" s="1">
        <v>32.375</v>
      </c>
      <c r="K15" s="1">
        <v>8.75</v>
      </c>
      <c r="L15" s="1">
        <v>9.0</v>
      </c>
      <c r="M15" s="1">
        <v>1.51</v>
      </c>
      <c r="N15" s="1">
        <v>2.53</v>
      </c>
      <c r="O15" s="1">
        <v>4.41</v>
      </c>
      <c r="P15" s="1">
        <v>43.0</v>
      </c>
      <c r="Q15" s="1">
        <v>133.0</v>
      </c>
      <c r="R15" s="1">
        <v>4.08</v>
      </c>
      <c r="S15" s="1">
        <v>6.84</v>
      </c>
      <c r="T15" s="3">
        <f t="shared" si="1"/>
        <v>3.814648094</v>
      </c>
      <c r="U15" s="3">
        <f t="shared" si="2"/>
        <v>4.149657759</v>
      </c>
      <c r="V15" s="13">
        <f>IF(H15&lt;&gt;"", STANDARDIZE(H15, CBPats!A$2, CBPats!A$3), "")</f>
        <v>0.7677419355</v>
      </c>
      <c r="W15" s="13">
        <f>IF(I15&lt;&gt;"", STANDARDIZE(I15, CBPats!B$2, CBPats!B$3), "")</f>
        <v>0.1318016929</v>
      </c>
      <c r="X15" s="13">
        <f>IF(J15&lt;&gt;"", STANDARDIZE(J15, CBPats!C$2, CBPats!C$3), "")</f>
        <v>1.255208333</v>
      </c>
      <c r="Y15" s="13">
        <f>IF(K15&lt;&gt;"", STANDARDIZE(K15, CBPats!D$2, CBPats!D$3), "")</f>
        <v>-1.324324324</v>
      </c>
      <c r="Z15" s="13">
        <f>IF(L15&lt;&gt;"", STANDARDIZE(L15, CBPats!E$2, CBPats!E$3), "")</f>
        <v>-1.780821918</v>
      </c>
      <c r="AA15" s="13">
        <f>IF(M15&lt;&gt;"", -STANDARDIZE(M15, CBPats!F$2, CBPats!F$3), "")</f>
        <v>0.6666666667</v>
      </c>
      <c r="AB15" s="13">
        <f>IF(N15&lt;&gt;"", -STANDARDIZE(N15, CBPats!G$2, CBPats!G$3), "")</f>
        <v>0.09090909091</v>
      </c>
      <c r="AC15" s="13">
        <f>IF(O15&lt;&gt;"", -STANDARDIZE(O15, CBPats!H$2, CBPats!H$3), "")</f>
        <v>0.625</v>
      </c>
      <c r="AD15" s="13">
        <f>IF(P15&lt;&gt;"", STANDARDIZE(P15, CBPats!I$2, CBPats!I$3), "")</f>
        <v>1.591772152</v>
      </c>
      <c r="AE15" s="13">
        <f>IF(Q15&lt;&gt;"", STANDARDIZE(Q15, CBPats!J$2, CBPats!J$3), "")</f>
        <v>1.270547945</v>
      </c>
      <c r="AF15" s="13">
        <f>IF(R15&lt;&gt;"", -STANDARDIZE(R15, CBPats!K$2, CBPats!K$3), "")</f>
        <v>0.6153846154</v>
      </c>
      <c r="AG15" s="13">
        <f>IF(S15&lt;&gt;"", -STANDARDIZE(S15, CBPats!L$2, CBPats!L$3), "")</f>
        <v>-0.09523809524</v>
      </c>
    </row>
    <row r="16">
      <c r="A16" s="1" t="s">
        <v>1141</v>
      </c>
      <c r="B16" s="1" t="s">
        <v>1142</v>
      </c>
      <c r="C16" s="1" t="s">
        <v>1116</v>
      </c>
      <c r="D16" s="1" t="s">
        <v>1123</v>
      </c>
      <c r="E16" s="1" t="s">
        <v>274</v>
      </c>
      <c r="F16" s="1">
        <v>111.0</v>
      </c>
      <c r="G16" s="4">
        <v>44259.0</v>
      </c>
      <c r="H16" s="1">
        <v>76.125</v>
      </c>
      <c r="I16" s="1">
        <v>212.0</v>
      </c>
      <c r="J16" s="1">
        <v>34.0</v>
      </c>
      <c r="K16" s="1">
        <v>9.375</v>
      </c>
      <c r="L16" s="1">
        <v>13.0</v>
      </c>
      <c r="P16" s="1">
        <v>36.5</v>
      </c>
      <c r="Q16" s="1">
        <v>119.0</v>
      </c>
      <c r="T16" s="3">
        <f t="shared" si="1"/>
        <v>7.055532797</v>
      </c>
      <c r="U16" s="3">
        <f t="shared" si="2"/>
        <v>-1.591902202</v>
      </c>
      <c r="V16" s="13">
        <f>IF(H16&lt;&gt;"", STANDARDIZE(H16, CBPats!A$2, CBPats!A$3), "")</f>
        <v>3.590322581</v>
      </c>
      <c r="W16" s="13">
        <f>IF(I16&lt;&gt;"", STANDARDIZE(I16, CBPats!B$2, CBPats!B$3), "")</f>
        <v>2.429262394</v>
      </c>
      <c r="X16" s="13">
        <f>IF(J16&lt;&gt;"", STANDARDIZE(J16, CBPats!C$2, CBPats!C$3), "")</f>
        <v>2.947916667</v>
      </c>
      <c r="Y16" s="13">
        <f>IF(K16&lt;&gt;"", STANDARDIZE(K16, CBPats!D$2, CBPats!D$3), "")</f>
        <v>0.3648648649</v>
      </c>
      <c r="Z16" s="13">
        <f>IF(L16&lt;&gt;"", STANDARDIZE(L16, CBPats!E$2, CBPats!E$3), "")</f>
        <v>-0.6849315068</v>
      </c>
      <c r="AA16" s="13" t="str">
        <f>IF(M16&lt;&gt;"", -STANDARDIZE(M16, CBPats!F$2, CBPats!F$3), "")</f>
        <v/>
      </c>
      <c r="AB16" s="13" t="str">
        <f>IF(N16&lt;&gt;"", -STANDARDIZE(N16, CBPats!G$2, CBPats!G$3), "")</f>
        <v/>
      </c>
      <c r="AC16" s="13" t="str">
        <f>IF(O16&lt;&gt;"", -STANDARDIZE(O16, CBPats!H$2, CBPats!H$3), "")</f>
        <v/>
      </c>
      <c r="AD16" s="13">
        <f>IF(P16&lt;&gt;"", STANDARDIZE(P16, CBPats!I$2, CBPats!I$3), "")</f>
        <v>-0.4651898734</v>
      </c>
      <c r="AE16" s="13">
        <f>IF(Q16&lt;&gt;"", STANDARDIZE(Q16, CBPats!J$2, CBPats!J$3), "")</f>
        <v>-1.126712329</v>
      </c>
      <c r="AF16" s="13" t="str">
        <f>IF(R16&lt;&gt;"", -STANDARDIZE(R16, CBPats!K$2, CBPats!K$3), "")</f>
        <v/>
      </c>
      <c r="AG16" s="13" t="str">
        <f>IF(S16&lt;&gt;"", -STANDARDIZE(S16, CBPats!L$2, CBPats!L$3), "")</f>
        <v/>
      </c>
    </row>
    <row r="17">
      <c r="A17" s="1" t="s">
        <v>1143</v>
      </c>
      <c r="B17" s="1" t="s">
        <v>38</v>
      </c>
      <c r="C17" s="1" t="s">
        <v>1116</v>
      </c>
      <c r="D17" s="1" t="s">
        <v>1123</v>
      </c>
      <c r="E17" s="1" t="s">
        <v>48</v>
      </c>
      <c r="F17" s="1">
        <v>121.0</v>
      </c>
      <c r="G17" s="4">
        <v>44259.0</v>
      </c>
      <c r="H17" s="1">
        <v>71.625</v>
      </c>
      <c r="I17" s="1">
        <v>191.0</v>
      </c>
      <c r="J17" s="1">
        <v>30.75</v>
      </c>
      <c r="K17" s="1">
        <v>9.625</v>
      </c>
      <c r="L17" s="1">
        <v>26.0</v>
      </c>
      <c r="M17" s="1">
        <v>1.49</v>
      </c>
      <c r="N17" s="1">
        <v>2.51</v>
      </c>
      <c r="O17" s="1">
        <v>4.35</v>
      </c>
      <c r="P17" s="1">
        <v>43.5</v>
      </c>
      <c r="Q17" s="1">
        <v>136.0</v>
      </c>
      <c r="R17" s="1">
        <v>4.09</v>
      </c>
      <c r="S17" s="1">
        <v>6.8</v>
      </c>
      <c r="T17" s="3">
        <f t="shared" si="1"/>
        <v>10.78157776</v>
      </c>
      <c r="U17" s="3">
        <f t="shared" si="2"/>
        <v>6.186302852</v>
      </c>
      <c r="V17" s="13">
        <f>IF(H17&lt;&gt;"", STANDARDIZE(H17, CBPats!A$2, CBPats!A$3), "")</f>
        <v>0.6870967742</v>
      </c>
      <c r="W17" s="13">
        <f>IF(I17&lt;&gt;"", STANDARDIZE(I17, CBPats!B$2, CBPats!B$3), "")</f>
        <v>-0.1100362757</v>
      </c>
      <c r="X17" s="13">
        <f>IF(J17&lt;&gt;"", STANDARDIZE(J17, CBPats!C$2, CBPats!C$3), "")</f>
        <v>-0.4375</v>
      </c>
      <c r="Y17" s="13">
        <f>IF(K17&lt;&gt;"", STANDARDIZE(K17, CBPats!D$2, CBPats!D$3), "")</f>
        <v>1.040540541</v>
      </c>
      <c r="Z17" s="13">
        <f>IF(L17&lt;&gt;"", STANDARDIZE(L17, CBPats!E$2, CBPats!E$3), "")</f>
        <v>2.876712329</v>
      </c>
      <c r="AA17" s="13">
        <f>IF(M17&lt;&gt;"", -STANDARDIZE(M17, CBPats!F$2, CBPats!F$3), "")</f>
        <v>1</v>
      </c>
      <c r="AB17" s="13">
        <f>IF(N17&lt;&gt;"", -STANDARDIZE(N17, CBPats!G$2, CBPats!G$3), "")</f>
        <v>0.1818181818</v>
      </c>
      <c r="AC17" s="13">
        <f>IF(O17&lt;&gt;"", -STANDARDIZE(O17, CBPats!H$2, CBPats!H$3), "")</f>
        <v>1.375</v>
      </c>
      <c r="AD17" s="13">
        <f>IF(P17&lt;&gt;"", STANDARDIZE(P17, CBPats!I$2, CBPats!I$3), "")</f>
        <v>1.75</v>
      </c>
      <c r="AE17" s="13">
        <f>IF(Q17&lt;&gt;"", STANDARDIZE(Q17, CBPats!J$2, CBPats!J$3), "")</f>
        <v>1.784246575</v>
      </c>
      <c r="AF17" s="13">
        <f>IF(R17&lt;&gt;"", -STANDARDIZE(R17, CBPats!K$2, CBPats!K$3), "")</f>
        <v>0.5384615385</v>
      </c>
      <c r="AG17" s="13">
        <f>IF(S17&lt;&gt;"", -STANDARDIZE(S17, CBPats!L$2, CBPats!L$3), "")</f>
        <v>0.09523809524</v>
      </c>
    </row>
    <row r="18">
      <c r="A18" s="1" t="s">
        <v>1144</v>
      </c>
      <c r="B18" s="1" t="s">
        <v>1145</v>
      </c>
      <c r="C18" s="1" t="s">
        <v>1116</v>
      </c>
      <c r="D18" s="1" t="s">
        <v>1123</v>
      </c>
      <c r="E18" s="1" t="s">
        <v>51</v>
      </c>
      <c r="F18" s="1">
        <v>126.0</v>
      </c>
      <c r="G18" s="4">
        <v>44259.0</v>
      </c>
      <c r="H18" s="1">
        <v>73.0</v>
      </c>
      <c r="I18" s="1">
        <v>198.0</v>
      </c>
      <c r="J18" s="1">
        <v>31.5</v>
      </c>
      <c r="K18" s="1">
        <v>10.0</v>
      </c>
      <c r="L18" s="1">
        <v>18.0</v>
      </c>
      <c r="M18" s="1">
        <v>1.57</v>
      </c>
      <c r="N18" s="1">
        <v>2.6</v>
      </c>
      <c r="O18" s="1">
        <v>4.45</v>
      </c>
      <c r="P18" s="1">
        <v>36.5</v>
      </c>
      <c r="Q18" s="1">
        <v>121.0</v>
      </c>
      <c r="R18" s="1">
        <v>4.13</v>
      </c>
      <c r="S18" s="1">
        <v>6.69</v>
      </c>
      <c r="T18" s="3">
        <f t="shared" si="1"/>
        <v>4.558100064</v>
      </c>
      <c r="U18" s="3">
        <f t="shared" si="2"/>
        <v>-1.06599489</v>
      </c>
      <c r="V18" s="13">
        <f>IF(H18&lt;&gt;"", STANDARDIZE(H18, CBPats!A$2, CBPats!A$3), "")</f>
        <v>1.574193548</v>
      </c>
      <c r="W18" s="13">
        <f>IF(I18&lt;&gt;"", STANDARDIZE(I18, CBPats!B$2, CBPats!B$3), "")</f>
        <v>0.7363966143</v>
      </c>
      <c r="X18" s="13">
        <f>IF(J18&lt;&gt;"", STANDARDIZE(J18, CBPats!C$2, CBPats!C$3), "")</f>
        <v>0.34375</v>
      </c>
      <c r="Y18" s="13">
        <f>IF(K18&lt;&gt;"", STANDARDIZE(K18, CBPats!D$2, CBPats!D$3), "")</f>
        <v>2.054054054</v>
      </c>
      <c r="Z18" s="13">
        <f>IF(L18&lt;&gt;"", STANDARDIZE(L18, CBPats!E$2, CBPats!E$3), "")</f>
        <v>0.6849315068</v>
      </c>
      <c r="AA18" s="13">
        <f>IF(M18&lt;&gt;"", -STANDARDIZE(M18, CBPats!F$2, CBPats!F$3), "")</f>
        <v>-0.3333333333</v>
      </c>
      <c r="AB18" s="13">
        <f>IF(N18&lt;&gt;"", -STANDARDIZE(N18, CBPats!G$2, CBPats!G$3), "")</f>
        <v>-0.2272727273</v>
      </c>
      <c r="AC18" s="13">
        <f>IF(O18&lt;&gt;"", -STANDARDIZE(O18, CBPats!H$2, CBPats!H$3), "")</f>
        <v>0.125</v>
      </c>
      <c r="AD18" s="13">
        <f>IF(P18&lt;&gt;"", STANDARDIZE(P18, CBPats!I$2, CBPats!I$3), "")</f>
        <v>-0.4651898734</v>
      </c>
      <c r="AE18" s="13">
        <f>IF(Q18&lt;&gt;"", STANDARDIZE(Q18, CBPats!J$2, CBPats!J$3), "")</f>
        <v>-0.7842465753</v>
      </c>
      <c r="AF18" s="13">
        <f>IF(R18&lt;&gt;"", -STANDARDIZE(R18, CBPats!K$2, CBPats!K$3), "")</f>
        <v>0.2307692308</v>
      </c>
      <c r="AG18" s="13">
        <f>IF(S18&lt;&gt;"", -STANDARDIZE(S18, CBPats!L$2, CBPats!L$3), "")</f>
        <v>0.619047619</v>
      </c>
    </row>
    <row r="19">
      <c r="A19" s="1" t="s">
        <v>1146</v>
      </c>
      <c r="B19" s="1" t="s">
        <v>127</v>
      </c>
      <c r="C19" s="1" t="s">
        <v>1116</v>
      </c>
      <c r="D19" s="1" t="s">
        <v>1120</v>
      </c>
      <c r="E19" s="1" t="s">
        <v>1136</v>
      </c>
      <c r="F19" s="1">
        <v>141.0</v>
      </c>
      <c r="G19" s="1">
        <v>4.0</v>
      </c>
      <c r="H19" s="1">
        <v>72.375</v>
      </c>
      <c r="I19" s="1">
        <v>208.0</v>
      </c>
      <c r="J19" s="1">
        <v>31.125</v>
      </c>
      <c r="K19" s="1">
        <v>9.0</v>
      </c>
      <c r="L19" s="1">
        <v>20.0</v>
      </c>
      <c r="M19" s="1">
        <v>1.56</v>
      </c>
      <c r="N19" s="1">
        <v>2.64</v>
      </c>
      <c r="O19" s="1">
        <v>4.59</v>
      </c>
      <c r="P19" s="1">
        <v>36.0</v>
      </c>
      <c r="Q19" s="1">
        <v>123.0</v>
      </c>
      <c r="R19" s="1">
        <v>4.27</v>
      </c>
      <c r="S19" s="1">
        <v>7.17</v>
      </c>
      <c r="T19" s="3">
        <f t="shared" si="1"/>
        <v>-2.124869369</v>
      </c>
      <c r="U19" s="3">
        <f t="shared" si="2"/>
        <v>-4.932622786</v>
      </c>
      <c r="V19" s="13">
        <f>IF(H19&lt;&gt;"", STANDARDIZE(H19, CBPats!A$2, CBPats!A$3), "")</f>
        <v>1.170967742</v>
      </c>
      <c r="W19" s="13">
        <f>IF(I19&lt;&gt;"", STANDARDIZE(I19, CBPats!B$2, CBPats!B$3), "")</f>
        <v>1.945586457</v>
      </c>
      <c r="X19" s="13">
        <f>IF(J19&lt;&gt;"", STANDARDIZE(J19, CBPats!C$2, CBPats!C$3), "")</f>
        <v>-0.046875</v>
      </c>
      <c r="Y19" s="13">
        <f>IF(K19&lt;&gt;"", STANDARDIZE(K19, CBPats!D$2, CBPats!D$3), "")</f>
        <v>-0.6486486486</v>
      </c>
      <c r="Z19" s="13">
        <f>IF(L19&lt;&gt;"", STANDARDIZE(L19, CBPats!E$2, CBPats!E$3), "")</f>
        <v>1.232876712</v>
      </c>
      <c r="AA19" s="13">
        <f>IF(M19&lt;&gt;"", -STANDARDIZE(M19, CBPats!F$2, CBPats!F$3), "")</f>
        <v>-0.1666666667</v>
      </c>
      <c r="AB19" s="13">
        <f>IF(N19&lt;&gt;"", -STANDARDIZE(N19, CBPats!G$2, CBPats!G$3), "")</f>
        <v>-0.4090909091</v>
      </c>
      <c r="AC19" s="13">
        <f>IF(O19&lt;&gt;"", -STANDARDIZE(O19, CBPats!H$2, CBPats!H$3), "")</f>
        <v>-1.625</v>
      </c>
      <c r="AD19" s="13">
        <f>IF(P19&lt;&gt;"", STANDARDIZE(P19, CBPats!I$2, CBPats!I$3), "")</f>
        <v>-0.6234177215</v>
      </c>
      <c r="AE19" s="13">
        <f>IF(Q19&lt;&gt;"", STANDARDIZE(Q19, CBPats!J$2, CBPats!J$3), "")</f>
        <v>-0.4417808219</v>
      </c>
      <c r="AF19" s="13">
        <f>IF(R19&lt;&gt;"", -STANDARDIZE(R19, CBPats!K$2, CBPats!K$3), "")</f>
        <v>-0.8461538462</v>
      </c>
      <c r="AG19" s="13">
        <f>IF(S19&lt;&gt;"", -STANDARDIZE(S19, CBPats!L$2, CBPats!L$3), "")</f>
        <v>-1.666666667</v>
      </c>
    </row>
    <row r="20">
      <c r="A20" s="1" t="s">
        <v>1147</v>
      </c>
      <c r="B20" s="1" t="s">
        <v>184</v>
      </c>
      <c r="C20" s="1" t="s">
        <v>1116</v>
      </c>
      <c r="D20" s="1" t="s">
        <v>1123</v>
      </c>
      <c r="E20" s="1" t="s">
        <v>851</v>
      </c>
      <c r="F20" s="1">
        <v>159.0</v>
      </c>
      <c r="G20" s="4">
        <v>44291.0</v>
      </c>
      <c r="H20" s="1">
        <v>69.75</v>
      </c>
      <c r="I20" s="1">
        <v>185.0</v>
      </c>
      <c r="J20" s="1">
        <v>30.0</v>
      </c>
      <c r="K20" s="1">
        <v>8.625</v>
      </c>
      <c r="L20" s="1">
        <v>17.0</v>
      </c>
      <c r="M20" s="1">
        <v>1.65</v>
      </c>
      <c r="N20" s="1">
        <v>2.65</v>
      </c>
      <c r="O20" s="1">
        <v>4.64</v>
      </c>
      <c r="P20" s="1">
        <v>35.5</v>
      </c>
      <c r="Q20" s="1">
        <v>116.0</v>
      </c>
      <c r="R20" s="1">
        <v>4.25</v>
      </c>
      <c r="S20" s="1">
        <v>7.08</v>
      </c>
      <c r="T20" s="3">
        <f t="shared" si="1"/>
        <v>-12.55175566</v>
      </c>
      <c r="U20" s="3">
        <f t="shared" si="2"/>
        <v>-8.031363888</v>
      </c>
      <c r="V20" s="13">
        <f>IF(H20&lt;&gt;"", STANDARDIZE(H20, CBPats!A$2, CBPats!A$3), "")</f>
        <v>-0.5225806452</v>
      </c>
      <c r="W20" s="13">
        <f>IF(I20&lt;&gt;"", STANDARDIZE(I20, CBPats!B$2, CBPats!B$3), "")</f>
        <v>-0.8355501814</v>
      </c>
      <c r="X20" s="13">
        <f>IF(J20&lt;&gt;"", STANDARDIZE(J20, CBPats!C$2, CBPats!C$3), "")</f>
        <v>-1.21875</v>
      </c>
      <c r="Y20" s="13">
        <f>IF(K20&lt;&gt;"", STANDARDIZE(K20, CBPats!D$2, CBPats!D$3), "")</f>
        <v>-1.662162162</v>
      </c>
      <c r="Z20" s="13">
        <f>IF(L20&lt;&gt;"", STANDARDIZE(L20, CBPats!E$2, CBPats!E$3), "")</f>
        <v>0.4109589041</v>
      </c>
      <c r="AA20" s="13">
        <f>IF(M20&lt;&gt;"", -STANDARDIZE(M20, CBPats!F$2, CBPats!F$3), "")</f>
        <v>-1.666666667</v>
      </c>
      <c r="AB20" s="13">
        <f>IF(N20&lt;&gt;"", -STANDARDIZE(N20, CBPats!G$2, CBPats!G$3), "")</f>
        <v>-0.4545454545</v>
      </c>
      <c r="AC20" s="13">
        <f>IF(O20&lt;&gt;"", -STANDARDIZE(O20, CBPats!H$2, CBPats!H$3), "")</f>
        <v>-2.25</v>
      </c>
      <c r="AD20" s="13">
        <f>IF(P20&lt;&gt;"", STANDARDIZE(P20, CBPats!I$2, CBPats!I$3), "")</f>
        <v>-0.7816455696</v>
      </c>
      <c r="AE20" s="13">
        <f>IF(Q20&lt;&gt;"", STANDARDIZE(Q20, CBPats!J$2, CBPats!J$3), "")</f>
        <v>-1.640410959</v>
      </c>
      <c r="AF20" s="13">
        <f>IF(R20&lt;&gt;"", -STANDARDIZE(R20, CBPats!K$2, CBPats!K$3), "")</f>
        <v>-0.6923076923</v>
      </c>
      <c r="AG20" s="13">
        <f>IF(S20&lt;&gt;"", -STANDARDIZE(S20, CBPats!L$2, CBPats!L$3), "")</f>
        <v>-1.238095238</v>
      </c>
    </row>
    <row r="21">
      <c r="A21" s="1" t="s">
        <v>1148</v>
      </c>
      <c r="B21" s="1" t="s">
        <v>1149</v>
      </c>
      <c r="C21" s="1" t="s">
        <v>1116</v>
      </c>
      <c r="D21" s="1" t="s">
        <v>1117</v>
      </c>
      <c r="E21" s="1" t="s">
        <v>235</v>
      </c>
      <c r="F21" s="1">
        <v>179.0</v>
      </c>
      <c r="G21" s="1">
        <v>5.0</v>
      </c>
      <c r="H21" s="1">
        <v>71.375</v>
      </c>
      <c r="I21" s="1">
        <v>176.0</v>
      </c>
      <c r="J21" s="1">
        <v>31.875</v>
      </c>
      <c r="K21" s="1">
        <v>8.75</v>
      </c>
      <c r="M21" s="1">
        <v>1.59</v>
      </c>
      <c r="N21" s="1">
        <v>2.66</v>
      </c>
      <c r="O21" s="1">
        <v>4.58</v>
      </c>
      <c r="P21" s="1">
        <v>34.0</v>
      </c>
      <c r="Q21" s="1">
        <v>119.0</v>
      </c>
      <c r="R21" s="1">
        <v>4.38</v>
      </c>
      <c r="S21" s="1">
        <v>7.04</v>
      </c>
      <c r="T21" s="3">
        <f t="shared" si="1"/>
        <v>-9.777598762</v>
      </c>
      <c r="U21" s="3">
        <f t="shared" si="2"/>
        <v>-6.097327157</v>
      </c>
      <c r="V21" s="13">
        <f>IF(H21&lt;&gt;"", STANDARDIZE(H21, CBPats!A$2, CBPats!A$3), "")</f>
        <v>0.5258064516</v>
      </c>
      <c r="W21" s="13">
        <f>IF(I21&lt;&gt;"", STANDARDIZE(I21, CBPats!B$2, CBPats!B$3), "")</f>
        <v>-1.92382104</v>
      </c>
      <c r="X21" s="13">
        <f>IF(J21&lt;&gt;"", STANDARDIZE(J21, CBPats!C$2, CBPats!C$3), "")</f>
        <v>0.734375</v>
      </c>
      <c r="Y21" s="13">
        <f>IF(K21&lt;&gt;"", STANDARDIZE(K21, CBPats!D$2, CBPats!D$3), "")</f>
        <v>-1.324324324</v>
      </c>
      <c r="Z21" s="13" t="str">
        <f>IF(L21&lt;&gt;"", STANDARDIZE(L21, CBPats!E$2, CBPats!E$3), "")</f>
        <v/>
      </c>
      <c r="AA21" s="13">
        <f>IF(M21&lt;&gt;"", -STANDARDIZE(M21, CBPats!F$2, CBPats!F$3), "")</f>
        <v>-0.6666666667</v>
      </c>
      <c r="AB21" s="13">
        <f>IF(N21&lt;&gt;"", -STANDARDIZE(N21, CBPats!G$2, CBPats!G$3), "")</f>
        <v>-0.5</v>
      </c>
      <c r="AC21" s="13">
        <f>IF(O21&lt;&gt;"", -STANDARDIZE(O21, CBPats!H$2, CBPats!H$3), "")</f>
        <v>-1.5</v>
      </c>
      <c r="AD21" s="13">
        <f>IF(P21&lt;&gt;"", STANDARDIZE(P21, CBPats!I$2, CBPats!I$3), "")</f>
        <v>-1.256329114</v>
      </c>
      <c r="AE21" s="13">
        <f>IF(Q21&lt;&gt;"", STANDARDIZE(Q21, CBPats!J$2, CBPats!J$3), "")</f>
        <v>-1.126712329</v>
      </c>
      <c r="AF21" s="13">
        <f>IF(R21&lt;&gt;"", -STANDARDIZE(R21, CBPats!K$2, CBPats!K$3), "")</f>
        <v>-1.692307692</v>
      </c>
      <c r="AG21" s="13">
        <f>IF(S21&lt;&gt;"", -STANDARDIZE(S21, CBPats!L$2, CBPats!L$3), "")</f>
        <v>-1.047619048</v>
      </c>
    </row>
    <row r="22">
      <c r="A22" s="1" t="s">
        <v>1150</v>
      </c>
      <c r="B22" s="1" t="s">
        <v>127</v>
      </c>
      <c r="C22" s="1" t="s">
        <v>1116</v>
      </c>
      <c r="E22" s="1" t="s">
        <v>140</v>
      </c>
      <c r="F22" s="1">
        <v>183.0</v>
      </c>
      <c r="G22" s="1">
        <v>5.0</v>
      </c>
      <c r="H22" s="1">
        <v>71.75</v>
      </c>
      <c r="I22" s="1">
        <v>189.0</v>
      </c>
      <c r="J22" s="1">
        <v>31.5</v>
      </c>
      <c r="K22" s="1">
        <v>9.25</v>
      </c>
      <c r="L22" s="1">
        <v>14.0</v>
      </c>
      <c r="M22" s="1">
        <v>1.56</v>
      </c>
      <c r="N22" s="1">
        <v>2.57</v>
      </c>
      <c r="O22" s="1">
        <v>4.53</v>
      </c>
      <c r="P22" s="1">
        <v>36.5</v>
      </c>
      <c r="Q22" s="1">
        <v>123.0</v>
      </c>
      <c r="R22" s="1">
        <v>4.18</v>
      </c>
      <c r="S22" s="1">
        <v>6.95</v>
      </c>
      <c r="T22" s="3">
        <f t="shared" si="1"/>
        <v>-2.436754412</v>
      </c>
      <c r="U22" s="3">
        <f t="shared" si="2"/>
        <v>-2.658594072</v>
      </c>
      <c r="V22" s="13">
        <f>IF(H22&lt;&gt;"", STANDARDIZE(H22, CBPats!A$2, CBPats!A$3), "")</f>
        <v>0.7677419355</v>
      </c>
      <c r="W22" s="13">
        <f>IF(I22&lt;&gt;"", STANDARDIZE(I22, CBPats!B$2, CBPats!B$3), "")</f>
        <v>-0.3518742443</v>
      </c>
      <c r="X22" s="13">
        <f>IF(J22&lt;&gt;"", STANDARDIZE(J22, CBPats!C$2, CBPats!C$3), "")</f>
        <v>0.34375</v>
      </c>
      <c r="Y22" s="13">
        <f>IF(K22&lt;&gt;"", STANDARDIZE(K22, CBPats!D$2, CBPats!D$3), "")</f>
        <v>0.02702702703</v>
      </c>
      <c r="Z22" s="13">
        <f>IF(L22&lt;&gt;"", STANDARDIZE(L22, CBPats!E$2, CBPats!E$3), "")</f>
        <v>-0.4109589041</v>
      </c>
      <c r="AA22" s="13">
        <f>IF(M22&lt;&gt;"", -STANDARDIZE(M22, CBPats!F$2, CBPats!F$3), "")</f>
        <v>-0.1666666667</v>
      </c>
      <c r="AB22" s="13">
        <f>IF(N22&lt;&gt;"", -STANDARDIZE(N22, CBPats!G$2, CBPats!G$3), "")</f>
        <v>-0.09090909091</v>
      </c>
      <c r="AC22" s="13">
        <f>IF(O22&lt;&gt;"", -STANDARDIZE(O22, CBPats!H$2, CBPats!H$3), "")</f>
        <v>-0.875</v>
      </c>
      <c r="AD22" s="13">
        <f>IF(P22&lt;&gt;"", STANDARDIZE(P22, CBPats!I$2, CBPats!I$3), "")</f>
        <v>-0.4651898734</v>
      </c>
      <c r="AE22" s="13">
        <f>IF(Q22&lt;&gt;"", STANDARDIZE(Q22, CBPats!J$2, CBPats!J$3), "")</f>
        <v>-0.4417808219</v>
      </c>
      <c r="AF22" s="13">
        <f>IF(R22&lt;&gt;"", -STANDARDIZE(R22, CBPats!K$2, CBPats!K$3), "")</f>
        <v>-0.1538461538</v>
      </c>
      <c r="AG22" s="13">
        <f>IF(S22&lt;&gt;"", -STANDARDIZE(S22, CBPats!L$2, CBPats!L$3), "")</f>
        <v>-0.619047619</v>
      </c>
    </row>
    <row r="23">
      <c r="A23" s="1" t="s">
        <v>1151</v>
      </c>
      <c r="B23" s="1" t="s">
        <v>1152</v>
      </c>
      <c r="C23" s="1" t="s">
        <v>1116</v>
      </c>
      <c r="D23" s="1" t="s">
        <v>1123</v>
      </c>
      <c r="E23" s="1" t="s">
        <v>220</v>
      </c>
      <c r="F23" s="1">
        <v>192.0</v>
      </c>
      <c r="G23" s="4">
        <v>44322.0</v>
      </c>
      <c r="H23" s="1">
        <v>75.25</v>
      </c>
      <c r="I23" s="1">
        <v>202.0</v>
      </c>
      <c r="J23" s="1">
        <v>32.625</v>
      </c>
      <c r="K23" s="1">
        <v>9.375</v>
      </c>
      <c r="L23" s="1">
        <v>11.0</v>
      </c>
      <c r="M23" s="1">
        <v>1.57</v>
      </c>
      <c r="N23" s="1">
        <v>2.65</v>
      </c>
      <c r="O23" s="1">
        <v>4.55</v>
      </c>
      <c r="P23" s="1">
        <v>34.5</v>
      </c>
      <c r="Q23" s="1">
        <v>119.0</v>
      </c>
      <c r="R23" s="1">
        <v>4.01</v>
      </c>
      <c r="S23" s="1">
        <v>6.63</v>
      </c>
      <c r="T23" s="3">
        <f t="shared" si="1"/>
        <v>2.814407832</v>
      </c>
      <c r="U23" s="3">
        <f t="shared" si="2"/>
        <v>-3.232930478</v>
      </c>
      <c r="V23" s="13">
        <f>IF(H23&lt;&gt;"", STANDARDIZE(H23, CBPats!A$2, CBPats!A$3), "")</f>
        <v>3.025806452</v>
      </c>
      <c r="W23" s="13">
        <f>IF(I23&lt;&gt;"", STANDARDIZE(I23, CBPats!B$2, CBPats!B$3), "")</f>
        <v>1.220072551</v>
      </c>
      <c r="X23" s="13">
        <f>IF(J23&lt;&gt;"", STANDARDIZE(J23, CBPats!C$2, CBPats!C$3), "")</f>
        <v>1.515625</v>
      </c>
      <c r="Y23" s="13">
        <f>IF(K23&lt;&gt;"", STANDARDIZE(K23, CBPats!D$2, CBPats!D$3), "")</f>
        <v>0.3648648649</v>
      </c>
      <c r="Z23" s="13">
        <f>IF(L23&lt;&gt;"", STANDARDIZE(L23, CBPats!E$2, CBPats!E$3), "")</f>
        <v>-1.232876712</v>
      </c>
      <c r="AA23" s="13">
        <f>IF(M23&lt;&gt;"", -STANDARDIZE(M23, CBPats!F$2, CBPats!F$3), "")</f>
        <v>-0.3333333333</v>
      </c>
      <c r="AB23" s="13">
        <f>IF(N23&lt;&gt;"", -STANDARDIZE(N23, CBPats!G$2, CBPats!G$3), "")</f>
        <v>-0.4545454545</v>
      </c>
      <c r="AC23" s="13">
        <f>IF(O23&lt;&gt;"", -STANDARDIZE(O23, CBPats!H$2, CBPats!H$3), "")</f>
        <v>-1.125</v>
      </c>
      <c r="AD23" s="13">
        <f>IF(P23&lt;&gt;"", STANDARDIZE(P23, CBPats!I$2, CBPats!I$3), "")</f>
        <v>-1.098101266</v>
      </c>
      <c r="AE23" s="13">
        <f>IF(Q23&lt;&gt;"", STANDARDIZE(Q23, CBPats!J$2, CBPats!J$3), "")</f>
        <v>-1.126712329</v>
      </c>
      <c r="AF23" s="13">
        <f>IF(R23&lt;&gt;"", -STANDARDIZE(R23, CBPats!K$2, CBPats!K$3), "")</f>
        <v>1.153846154</v>
      </c>
      <c r="AG23" s="13">
        <f>IF(S23&lt;&gt;"", -STANDARDIZE(S23, CBPats!L$2, CBPats!L$3), "")</f>
        <v>0.9047619048</v>
      </c>
    </row>
    <row r="24">
      <c r="A24" s="1" t="s">
        <v>1153</v>
      </c>
      <c r="B24" s="1" t="s">
        <v>127</v>
      </c>
      <c r="C24" s="1" t="s">
        <v>1116</v>
      </c>
      <c r="D24" s="1" t="s">
        <v>1117</v>
      </c>
      <c r="E24" s="1" t="s">
        <v>473</v>
      </c>
      <c r="F24" s="1">
        <v>198.0</v>
      </c>
      <c r="G24" s="4">
        <v>44322.0</v>
      </c>
      <c r="H24" s="1">
        <v>68.375</v>
      </c>
      <c r="I24" s="1">
        <v>187.0</v>
      </c>
      <c r="J24" s="1">
        <v>28.75</v>
      </c>
      <c r="K24" s="1">
        <v>9.0</v>
      </c>
      <c r="L24" s="1">
        <v>19.0</v>
      </c>
      <c r="M24" s="1">
        <v>1.55</v>
      </c>
      <c r="N24" s="1">
        <v>2.57</v>
      </c>
      <c r="O24" s="1">
        <v>4.43</v>
      </c>
      <c r="P24" s="1">
        <v>33.5</v>
      </c>
      <c r="Q24" s="1">
        <v>121.0</v>
      </c>
      <c r="R24" s="1">
        <v>4.0</v>
      </c>
      <c r="S24" s="1">
        <v>6.88</v>
      </c>
      <c r="T24" s="3">
        <f t="shared" si="1"/>
        <v>-5.183625188</v>
      </c>
      <c r="U24" s="3">
        <f t="shared" si="2"/>
        <v>-2.200426914</v>
      </c>
      <c r="V24" s="13">
        <f>IF(H24&lt;&gt;"", STANDARDIZE(H24, CBPats!A$2, CBPats!A$3), "")</f>
        <v>-1.409677419</v>
      </c>
      <c r="W24" s="13">
        <f>IF(I24&lt;&gt;"", STANDARDIZE(I24, CBPats!B$2, CBPats!B$3), "")</f>
        <v>-0.5937122128</v>
      </c>
      <c r="X24" s="13">
        <f>IF(J24&lt;&gt;"", STANDARDIZE(J24, CBPats!C$2, CBPats!C$3), "")</f>
        <v>-2.520833333</v>
      </c>
      <c r="Y24" s="13">
        <f>IF(K24&lt;&gt;"", STANDARDIZE(K24, CBPats!D$2, CBPats!D$3), "")</f>
        <v>-0.6486486486</v>
      </c>
      <c r="Z24" s="13">
        <f>IF(L24&lt;&gt;"", STANDARDIZE(L24, CBPats!E$2, CBPats!E$3), "")</f>
        <v>0.9589041096</v>
      </c>
      <c r="AA24" s="13">
        <f>IF(M24&lt;&gt;"", -STANDARDIZE(M24, CBPats!F$2, CBPats!F$3), "")</f>
        <v>0</v>
      </c>
      <c r="AB24" s="13">
        <f>IF(N24&lt;&gt;"", -STANDARDIZE(N24, CBPats!G$2, CBPats!G$3), "")</f>
        <v>-0.09090909091</v>
      </c>
      <c r="AC24" s="13">
        <f>IF(O24&lt;&gt;"", -STANDARDIZE(O24, CBPats!H$2, CBPats!H$3), "")</f>
        <v>0.375</v>
      </c>
      <c r="AD24" s="13">
        <f>IF(P24&lt;&gt;"", STANDARDIZE(P24, CBPats!I$2, CBPats!I$3), "")</f>
        <v>-1.414556962</v>
      </c>
      <c r="AE24" s="13">
        <f>IF(Q24&lt;&gt;"", STANDARDIZE(Q24, CBPats!J$2, CBPats!J$3), "")</f>
        <v>-0.7842465753</v>
      </c>
      <c r="AF24" s="13">
        <f>IF(R24&lt;&gt;"", -STANDARDIZE(R24, CBPats!K$2, CBPats!K$3), "")</f>
        <v>1.230769231</v>
      </c>
      <c r="AG24" s="13">
        <f>IF(S24&lt;&gt;"", -STANDARDIZE(S24, CBPats!L$2, CBPats!L$3), "")</f>
        <v>-0.2857142857</v>
      </c>
    </row>
    <row r="25">
      <c r="A25" s="1" t="s">
        <v>1154</v>
      </c>
      <c r="B25" s="1" t="s">
        <v>88</v>
      </c>
      <c r="C25" s="1" t="s">
        <v>1116</v>
      </c>
      <c r="D25" s="1" t="s">
        <v>1123</v>
      </c>
      <c r="E25" s="1" t="s">
        <v>471</v>
      </c>
      <c r="F25" s="1">
        <v>209.0</v>
      </c>
      <c r="G25" s="1">
        <v>6.0</v>
      </c>
      <c r="H25" s="1">
        <v>68.25</v>
      </c>
      <c r="I25" s="1">
        <v>176.0</v>
      </c>
      <c r="J25" s="1">
        <v>29.25</v>
      </c>
      <c r="K25" s="1">
        <v>9.5</v>
      </c>
      <c r="L25" s="1">
        <v>17.0</v>
      </c>
      <c r="M25" s="1">
        <v>1.62</v>
      </c>
      <c r="N25" s="1">
        <v>2.66</v>
      </c>
      <c r="O25" s="1">
        <v>4.62</v>
      </c>
      <c r="P25" s="1">
        <v>37.5</v>
      </c>
      <c r="Q25" s="1">
        <v>127.0</v>
      </c>
      <c r="R25" s="1">
        <v>4.1</v>
      </c>
      <c r="S25" s="1">
        <v>7.06</v>
      </c>
      <c r="T25" s="3">
        <f t="shared" si="1"/>
        <v>-8.554050854</v>
      </c>
      <c r="U25" s="3">
        <f t="shared" si="2"/>
        <v>-4.715107302</v>
      </c>
      <c r="V25" s="13">
        <f>IF(H25&lt;&gt;"", STANDARDIZE(H25, CBPats!A$2, CBPats!A$3), "")</f>
        <v>-1.490322581</v>
      </c>
      <c r="W25" s="13">
        <f>IF(I25&lt;&gt;"", STANDARDIZE(I25, CBPats!B$2, CBPats!B$3), "")</f>
        <v>-1.92382104</v>
      </c>
      <c r="X25" s="13">
        <f>IF(J25&lt;&gt;"", STANDARDIZE(J25, CBPats!C$2, CBPats!C$3), "")</f>
        <v>-2</v>
      </c>
      <c r="Y25" s="13">
        <f>IF(K25&lt;&gt;"", STANDARDIZE(K25, CBPats!D$2, CBPats!D$3), "")</f>
        <v>0.7027027027</v>
      </c>
      <c r="Z25" s="13">
        <f>IF(L25&lt;&gt;"", STANDARDIZE(L25, CBPats!E$2, CBPats!E$3), "")</f>
        <v>0.4109589041</v>
      </c>
      <c r="AA25" s="13">
        <f>IF(M25&lt;&gt;"", -STANDARDIZE(M25, CBPats!F$2, CBPats!F$3), "")</f>
        <v>-1.166666667</v>
      </c>
      <c r="AB25" s="13">
        <f>IF(N25&lt;&gt;"", -STANDARDIZE(N25, CBPats!G$2, CBPats!G$3), "")</f>
        <v>-0.5</v>
      </c>
      <c r="AC25" s="13">
        <f>IF(O25&lt;&gt;"", -STANDARDIZE(O25, CBPats!H$2, CBPats!H$3), "")</f>
        <v>-2</v>
      </c>
      <c r="AD25" s="13">
        <f>IF(P25&lt;&gt;"", STANDARDIZE(P25, CBPats!I$2, CBPats!I$3), "")</f>
        <v>-0.1487341772</v>
      </c>
      <c r="AE25" s="13">
        <f>IF(Q25&lt;&gt;"", STANDARDIZE(Q25, CBPats!J$2, CBPats!J$3), "")</f>
        <v>0.2431506849</v>
      </c>
      <c r="AF25" s="13">
        <f>IF(R25&lt;&gt;"", -STANDARDIZE(R25, CBPats!K$2, CBPats!K$3), "")</f>
        <v>0.4615384615</v>
      </c>
      <c r="AG25" s="13">
        <f>IF(S25&lt;&gt;"", -STANDARDIZE(S25, CBPats!L$2, CBPats!L$3), "")</f>
        <v>-1.142857143</v>
      </c>
    </row>
    <row r="26">
      <c r="A26" s="1" t="s">
        <v>353</v>
      </c>
      <c r="B26" s="1" t="s">
        <v>490</v>
      </c>
      <c r="C26" s="1" t="s">
        <v>1116</v>
      </c>
      <c r="D26" s="1" t="s">
        <v>1155</v>
      </c>
      <c r="E26" s="1" t="s">
        <v>453</v>
      </c>
      <c r="F26" s="1">
        <v>210.0</v>
      </c>
      <c r="G26" s="1">
        <v>6.0</v>
      </c>
      <c r="H26" s="1">
        <v>71.75</v>
      </c>
      <c r="I26" s="1">
        <v>195.0</v>
      </c>
      <c r="J26" s="1">
        <v>33.375</v>
      </c>
      <c r="K26" s="1">
        <v>9.125</v>
      </c>
      <c r="L26" s="1">
        <v>11.0</v>
      </c>
      <c r="M26" s="1">
        <v>1.6</v>
      </c>
      <c r="N26" s="1">
        <v>2.64</v>
      </c>
      <c r="O26" s="1">
        <v>4.62</v>
      </c>
      <c r="P26" s="1">
        <v>31.0</v>
      </c>
      <c r="Q26" s="1">
        <v>119.0</v>
      </c>
      <c r="R26" s="1">
        <v>4.12</v>
      </c>
      <c r="S26" s="1">
        <v>7.02</v>
      </c>
      <c r="T26" s="3">
        <f t="shared" si="1"/>
        <v>-5.324952345</v>
      </c>
      <c r="U26" s="3">
        <f t="shared" si="2"/>
        <v>-7.527213726</v>
      </c>
      <c r="V26" s="13">
        <f>IF(H26&lt;&gt;"", STANDARDIZE(H26, CBPats!A$2, CBPats!A$3), "")</f>
        <v>0.7677419355</v>
      </c>
      <c r="W26" s="13">
        <f>IF(I26&lt;&gt;"", STANDARDIZE(I26, CBPats!B$2, CBPats!B$3), "")</f>
        <v>0.3736396614</v>
      </c>
      <c r="X26" s="13">
        <f>IF(J26&lt;&gt;"", STANDARDIZE(J26, CBPats!C$2, CBPats!C$3), "")</f>
        <v>2.296875</v>
      </c>
      <c r="Y26" s="13">
        <f>IF(K26&lt;&gt;"", STANDARDIZE(K26, CBPats!D$2, CBPats!D$3), "")</f>
        <v>-0.3108108108</v>
      </c>
      <c r="Z26" s="13">
        <f>IF(L26&lt;&gt;"", STANDARDIZE(L26, CBPats!E$2, CBPats!E$3), "")</f>
        <v>-1.232876712</v>
      </c>
      <c r="AA26" s="13">
        <f>IF(M26&lt;&gt;"", -STANDARDIZE(M26, CBPats!F$2, CBPats!F$3), "")</f>
        <v>-0.8333333333</v>
      </c>
      <c r="AB26" s="13">
        <f>IF(N26&lt;&gt;"", -STANDARDIZE(N26, CBPats!G$2, CBPats!G$3), "")</f>
        <v>-0.4090909091</v>
      </c>
      <c r="AC26" s="13">
        <f>IF(O26&lt;&gt;"", -STANDARDIZE(O26, CBPats!H$2, CBPats!H$3), "")</f>
        <v>-2</v>
      </c>
      <c r="AD26" s="13">
        <f>IF(P26&lt;&gt;"", STANDARDIZE(P26, CBPats!I$2, CBPats!I$3), "")</f>
        <v>-2.205696203</v>
      </c>
      <c r="AE26" s="13">
        <f>IF(Q26&lt;&gt;"", STANDARDIZE(Q26, CBPats!J$2, CBPats!J$3), "")</f>
        <v>-1.126712329</v>
      </c>
      <c r="AF26" s="13">
        <f>IF(R26&lt;&gt;"", -STANDARDIZE(R26, CBPats!K$2, CBPats!K$3), "")</f>
        <v>0.3076923077</v>
      </c>
      <c r="AG26" s="13">
        <f>IF(S26&lt;&gt;"", -STANDARDIZE(S26, CBPats!L$2, CBPats!L$3), "")</f>
        <v>-0.9523809524</v>
      </c>
    </row>
    <row r="27">
      <c r="A27" s="1" t="s">
        <v>1156</v>
      </c>
      <c r="B27" s="1" t="s">
        <v>1157</v>
      </c>
      <c r="C27" s="1" t="s">
        <v>1116</v>
      </c>
      <c r="D27" s="1" t="s">
        <v>1120</v>
      </c>
      <c r="E27" s="1" t="s">
        <v>210</v>
      </c>
      <c r="F27" s="1">
        <v>226.0</v>
      </c>
      <c r="G27" s="1">
        <v>6.0</v>
      </c>
      <c r="H27" s="1">
        <v>69.75</v>
      </c>
      <c r="I27" s="1">
        <v>185.0</v>
      </c>
      <c r="J27" s="1">
        <v>30.25</v>
      </c>
      <c r="K27" s="1">
        <v>8.875</v>
      </c>
      <c r="L27" s="1">
        <v>8.0</v>
      </c>
      <c r="M27" s="1">
        <v>1.59</v>
      </c>
      <c r="N27" s="1">
        <v>2.52</v>
      </c>
      <c r="O27" s="1">
        <v>4.39</v>
      </c>
      <c r="P27" s="1">
        <v>35.5</v>
      </c>
      <c r="Q27" s="1">
        <v>117.0</v>
      </c>
      <c r="T27" s="3">
        <f t="shared" si="1"/>
        <v>-7.263871849</v>
      </c>
      <c r="U27" s="3">
        <f t="shared" si="2"/>
        <v>-1.906126682</v>
      </c>
      <c r="V27" s="13">
        <f>IF(H27&lt;&gt;"", STANDARDIZE(H27, CBPats!A$2, CBPats!A$3), "")</f>
        <v>-0.5225806452</v>
      </c>
      <c r="W27" s="13">
        <f>IF(I27&lt;&gt;"", STANDARDIZE(I27, CBPats!B$2, CBPats!B$3), "")</f>
        <v>-0.8355501814</v>
      </c>
      <c r="X27" s="13">
        <f>IF(J27&lt;&gt;"", STANDARDIZE(J27, CBPats!C$2, CBPats!C$3), "")</f>
        <v>-0.9583333333</v>
      </c>
      <c r="Y27" s="13">
        <f>IF(K27&lt;&gt;"", STANDARDIZE(K27, CBPats!D$2, CBPats!D$3), "")</f>
        <v>-0.9864864865</v>
      </c>
      <c r="Z27" s="13">
        <f>IF(L27&lt;&gt;"", STANDARDIZE(L27, CBPats!E$2, CBPats!E$3), "")</f>
        <v>-2.054794521</v>
      </c>
      <c r="AA27" s="13">
        <f>IF(M27&lt;&gt;"", -STANDARDIZE(M27, CBPats!F$2, CBPats!F$3), "")</f>
        <v>-0.6666666667</v>
      </c>
      <c r="AB27" s="13">
        <f>IF(N27&lt;&gt;"", -STANDARDIZE(N27, CBPats!G$2, CBPats!G$3), "")</f>
        <v>0.1363636364</v>
      </c>
      <c r="AC27" s="13">
        <f>IF(O27&lt;&gt;"", -STANDARDIZE(O27, CBPats!H$2, CBPats!H$3), "")</f>
        <v>0.875</v>
      </c>
      <c r="AD27" s="13">
        <f>IF(P27&lt;&gt;"", STANDARDIZE(P27, CBPats!I$2, CBPats!I$3), "")</f>
        <v>-0.7816455696</v>
      </c>
      <c r="AE27" s="13">
        <f>IF(Q27&lt;&gt;"", STANDARDIZE(Q27, CBPats!J$2, CBPats!J$3), "")</f>
        <v>-1.469178082</v>
      </c>
      <c r="AF27" s="13" t="str">
        <f>IF(R27&lt;&gt;"", -STANDARDIZE(R27, CBPats!K$2, CBPats!K$3), "")</f>
        <v/>
      </c>
      <c r="AG27" s="13" t="str">
        <f>IF(S27&lt;&gt;"", -STANDARDIZE(S27, CBPats!L$2, CBPats!L$3), "")</f>
        <v/>
      </c>
    </row>
    <row r="28">
      <c r="A28" s="1" t="s">
        <v>1158</v>
      </c>
      <c r="B28" s="1" t="s">
        <v>1159</v>
      </c>
      <c r="C28" s="1" t="s">
        <v>1116</v>
      </c>
      <c r="D28" s="1" t="s">
        <v>1123</v>
      </c>
      <c r="E28" s="1" t="s">
        <v>559</v>
      </c>
      <c r="F28" s="1">
        <v>249.0</v>
      </c>
      <c r="G28" s="1">
        <v>7.0</v>
      </c>
      <c r="H28" s="1">
        <v>72.25</v>
      </c>
      <c r="I28" s="1">
        <v>196.0</v>
      </c>
      <c r="J28" s="1">
        <v>30.75</v>
      </c>
      <c r="K28" s="1">
        <v>9.625</v>
      </c>
      <c r="M28" s="1">
        <v>1.6</v>
      </c>
      <c r="N28" s="1">
        <v>2.6</v>
      </c>
      <c r="O28" s="1">
        <v>4.58</v>
      </c>
      <c r="P28" s="1">
        <v>34.0</v>
      </c>
      <c r="Q28" s="1">
        <v>129.0</v>
      </c>
      <c r="R28" s="1">
        <v>4.1</v>
      </c>
      <c r="S28" s="1">
        <v>6.99</v>
      </c>
      <c r="T28" s="3">
        <f t="shared" si="1"/>
        <v>-1.391382317</v>
      </c>
      <c r="U28" s="3">
        <f t="shared" si="2"/>
        <v>-4.040842546</v>
      </c>
      <c r="V28" s="13">
        <f>IF(H28&lt;&gt;"", STANDARDIZE(H28, CBPats!A$2, CBPats!A$3), "")</f>
        <v>1.090322581</v>
      </c>
      <c r="W28" s="13">
        <f>IF(I28&lt;&gt;"", STANDARDIZE(I28, CBPats!B$2, CBPats!B$3), "")</f>
        <v>0.4945586457</v>
      </c>
      <c r="X28" s="13">
        <f>IF(J28&lt;&gt;"", STANDARDIZE(J28, CBPats!C$2, CBPats!C$3), "")</f>
        <v>-0.4375</v>
      </c>
      <c r="Y28" s="13">
        <f>IF(K28&lt;&gt;"", STANDARDIZE(K28, CBPats!D$2, CBPats!D$3), "")</f>
        <v>1.040540541</v>
      </c>
      <c r="Z28" s="13" t="str">
        <f>IF(L28&lt;&gt;"", STANDARDIZE(L28, CBPats!E$2, CBPats!E$3), "")</f>
        <v/>
      </c>
      <c r="AA28" s="13">
        <f>IF(M28&lt;&gt;"", -STANDARDIZE(M28, CBPats!F$2, CBPats!F$3), "")</f>
        <v>-0.8333333333</v>
      </c>
      <c r="AB28" s="13">
        <f>IF(N28&lt;&gt;"", -STANDARDIZE(N28, CBPats!G$2, CBPats!G$3), "")</f>
        <v>-0.2272727273</v>
      </c>
      <c r="AC28" s="13">
        <f>IF(O28&lt;&gt;"", -STANDARDIZE(O28, CBPats!H$2, CBPats!H$3), "")</f>
        <v>-1.5</v>
      </c>
      <c r="AD28" s="13">
        <f>IF(P28&lt;&gt;"", STANDARDIZE(P28, CBPats!I$2, CBPats!I$3), "")</f>
        <v>-1.256329114</v>
      </c>
      <c r="AE28" s="13">
        <f>IF(Q28&lt;&gt;"", STANDARDIZE(Q28, CBPats!J$2, CBPats!J$3), "")</f>
        <v>0.5856164384</v>
      </c>
      <c r="AF28" s="13">
        <f>IF(R28&lt;&gt;"", -STANDARDIZE(R28, CBPats!K$2, CBPats!K$3), "")</f>
        <v>0.4615384615</v>
      </c>
      <c r="AG28" s="13">
        <f>IF(S28&lt;&gt;"", -STANDARDIZE(S28, CBPats!L$2, CBPats!L$3), "")</f>
        <v>-0.8095238095</v>
      </c>
    </row>
    <row r="29">
      <c r="A29" s="1" t="s">
        <v>1160</v>
      </c>
      <c r="B29" s="1" t="s">
        <v>1161</v>
      </c>
      <c r="C29" s="1" t="s">
        <v>1116</v>
      </c>
      <c r="D29" s="1" t="s">
        <v>1120</v>
      </c>
      <c r="E29" s="1" t="s">
        <v>569</v>
      </c>
      <c r="F29" s="1">
        <v>255.0</v>
      </c>
      <c r="G29" s="1">
        <v>7.0</v>
      </c>
      <c r="H29" s="1">
        <v>71.25</v>
      </c>
      <c r="I29" s="1">
        <v>188.0</v>
      </c>
      <c r="J29" s="1">
        <v>30.625</v>
      </c>
      <c r="K29" s="1">
        <v>8.875</v>
      </c>
      <c r="L29" s="1">
        <v>16.0</v>
      </c>
      <c r="M29" s="1">
        <v>1.58</v>
      </c>
      <c r="N29" s="1">
        <v>2.62</v>
      </c>
      <c r="O29" s="1">
        <v>4.46</v>
      </c>
      <c r="P29" s="1">
        <v>38.5</v>
      </c>
      <c r="Q29" s="1">
        <v>132.0</v>
      </c>
      <c r="R29" s="1">
        <v>4.22</v>
      </c>
      <c r="S29" s="1">
        <v>7.12</v>
      </c>
      <c r="T29" s="3">
        <f t="shared" si="1"/>
        <v>-2.886095577</v>
      </c>
      <c r="U29" s="3">
        <f t="shared" si="2"/>
        <v>-0.9797166593</v>
      </c>
      <c r="V29" s="13">
        <f>IF(H29&lt;&gt;"", STANDARDIZE(H29, CBPats!A$2, CBPats!A$3), "")</f>
        <v>0.4451612903</v>
      </c>
      <c r="W29" s="13">
        <f>IF(I29&lt;&gt;"", STANDARDIZE(I29, CBPats!B$2, CBPats!B$3), "")</f>
        <v>-0.4727932285</v>
      </c>
      <c r="X29" s="13">
        <f>IF(J29&lt;&gt;"", STANDARDIZE(J29, CBPats!C$2, CBPats!C$3), "")</f>
        <v>-0.5677083333</v>
      </c>
      <c r="Y29" s="13">
        <f>IF(K29&lt;&gt;"", STANDARDIZE(K29, CBPats!D$2, CBPats!D$3), "")</f>
        <v>-0.9864864865</v>
      </c>
      <c r="Z29" s="13">
        <f>IF(L29&lt;&gt;"", STANDARDIZE(L29, CBPats!E$2, CBPats!E$3), "")</f>
        <v>0.1369863014</v>
      </c>
      <c r="AA29" s="13">
        <f>IF(M29&lt;&gt;"", -STANDARDIZE(M29, CBPats!F$2, CBPats!F$3), "")</f>
        <v>-0.5</v>
      </c>
      <c r="AB29" s="13">
        <f>IF(N29&lt;&gt;"", -STANDARDIZE(N29, CBPats!G$2, CBPats!G$3), "")</f>
        <v>-0.3181818182</v>
      </c>
      <c r="AC29" s="13">
        <f>IF(O29&lt;&gt;"", -STANDARDIZE(O29, CBPats!H$2, CBPats!H$3), "")</f>
        <v>0</v>
      </c>
      <c r="AD29" s="13">
        <f>IF(P29&lt;&gt;"", STANDARDIZE(P29, CBPats!I$2, CBPats!I$3), "")</f>
        <v>0.167721519</v>
      </c>
      <c r="AE29" s="13">
        <f>IF(Q29&lt;&gt;"", STANDARDIZE(Q29, CBPats!J$2, CBPats!J$3), "")</f>
        <v>1.099315068</v>
      </c>
      <c r="AF29" s="13">
        <f>IF(R29&lt;&gt;"", -STANDARDIZE(R29, CBPats!K$2, CBPats!K$3), "")</f>
        <v>-0.4615384615</v>
      </c>
      <c r="AG29" s="13">
        <f>IF(S29&lt;&gt;"", -STANDARDIZE(S29, CBPats!L$2, CBPats!L$3), "")</f>
        <v>-1.428571429</v>
      </c>
    </row>
    <row r="30">
      <c r="A30" s="1" t="s">
        <v>1162</v>
      </c>
      <c r="B30" s="1" t="s">
        <v>1163</v>
      </c>
      <c r="C30" s="1" t="s">
        <v>1116</v>
      </c>
      <c r="D30" s="1" t="s">
        <v>1123</v>
      </c>
      <c r="E30" s="1" t="s">
        <v>483</v>
      </c>
      <c r="F30" s="1">
        <v>259.0</v>
      </c>
      <c r="G30" s="1">
        <v>7.0</v>
      </c>
      <c r="H30" s="1">
        <v>70.25</v>
      </c>
      <c r="I30" s="1">
        <v>199.0</v>
      </c>
      <c r="J30" s="1">
        <v>30.625</v>
      </c>
      <c r="K30" s="1">
        <v>9.75</v>
      </c>
      <c r="L30" s="1">
        <v>15.0</v>
      </c>
      <c r="M30" s="1">
        <v>1.52</v>
      </c>
      <c r="N30" s="1">
        <v>2.54</v>
      </c>
      <c r="O30" s="1">
        <v>4.45</v>
      </c>
      <c r="P30" s="1">
        <v>34.5</v>
      </c>
      <c r="Q30" s="1">
        <v>121.0</v>
      </c>
      <c r="R30" s="1">
        <v>4.34</v>
      </c>
      <c r="S30" s="1">
        <v>7.02</v>
      </c>
      <c r="T30" s="3">
        <f t="shared" si="1"/>
        <v>-2.21789029</v>
      </c>
      <c r="U30" s="3">
        <f t="shared" si="2"/>
        <v>-2.164274248</v>
      </c>
      <c r="V30" s="13">
        <f>IF(H30&lt;&gt;"", STANDARDIZE(H30, CBPats!A$2, CBPats!A$3), "")</f>
        <v>-0.2</v>
      </c>
      <c r="W30" s="13">
        <f>IF(I30&lt;&gt;"", STANDARDIZE(I30, CBPats!B$2, CBPats!B$3), "")</f>
        <v>0.8573155985</v>
      </c>
      <c r="X30" s="13">
        <f>IF(J30&lt;&gt;"", STANDARDIZE(J30, CBPats!C$2, CBPats!C$3), "")</f>
        <v>-0.5677083333</v>
      </c>
      <c r="Y30" s="13">
        <f>IF(K30&lt;&gt;"", STANDARDIZE(K30, CBPats!D$2, CBPats!D$3), "")</f>
        <v>1.378378378</v>
      </c>
      <c r="Z30" s="13">
        <f>IF(L30&lt;&gt;"", STANDARDIZE(L30, CBPats!E$2, CBPats!E$3), "")</f>
        <v>-0.1369863014</v>
      </c>
      <c r="AA30" s="13">
        <f>IF(M30&lt;&gt;"", -STANDARDIZE(M30, CBPats!F$2, CBPats!F$3), "")</f>
        <v>0.5</v>
      </c>
      <c r="AB30" s="13">
        <f>IF(N30&lt;&gt;"", -STANDARDIZE(N30, CBPats!G$2, CBPats!G$3), "")</f>
        <v>0.04545454545</v>
      </c>
      <c r="AC30" s="13">
        <f>IF(O30&lt;&gt;"", -STANDARDIZE(O30, CBPats!H$2, CBPats!H$3), "")</f>
        <v>0.125</v>
      </c>
      <c r="AD30" s="13">
        <f>IF(P30&lt;&gt;"", STANDARDIZE(P30, CBPats!I$2, CBPats!I$3), "")</f>
        <v>-1.098101266</v>
      </c>
      <c r="AE30" s="13">
        <f>IF(Q30&lt;&gt;"", STANDARDIZE(Q30, CBPats!J$2, CBPats!J$3), "")</f>
        <v>-0.7842465753</v>
      </c>
      <c r="AF30" s="13">
        <f>IF(R30&lt;&gt;"", -STANDARDIZE(R30, CBPats!K$2, CBPats!K$3), "")</f>
        <v>-1.384615385</v>
      </c>
      <c r="AG30" s="13">
        <f>IF(S30&lt;&gt;"", -STANDARDIZE(S30, CBPats!L$2, CBPats!L$3), "")</f>
        <v>-0.9523809524</v>
      </c>
    </row>
    <row r="31">
      <c r="A31" s="1" t="s">
        <v>1164</v>
      </c>
      <c r="B31" s="1" t="s">
        <v>1165</v>
      </c>
      <c r="C31" s="1" t="s">
        <v>1116</v>
      </c>
      <c r="D31" s="1" t="s">
        <v>1166</v>
      </c>
      <c r="E31" s="1" t="s">
        <v>453</v>
      </c>
      <c r="F31" s="1">
        <v>273.0</v>
      </c>
      <c r="G31" s="1" t="s">
        <v>70</v>
      </c>
      <c r="H31" s="1">
        <v>73.5</v>
      </c>
      <c r="I31" s="1">
        <v>207.0</v>
      </c>
      <c r="J31" s="1">
        <v>32.625</v>
      </c>
      <c r="K31" s="1">
        <v>10.125</v>
      </c>
      <c r="M31" s="1">
        <v>1.58</v>
      </c>
      <c r="N31" s="1">
        <v>2.64</v>
      </c>
      <c r="O31" s="1">
        <v>4.61</v>
      </c>
      <c r="P31" s="1">
        <v>36.5</v>
      </c>
      <c r="Q31" s="1">
        <v>136.0</v>
      </c>
      <c r="R31" s="1">
        <v>4.52</v>
      </c>
      <c r="S31" s="1">
        <v>7.3</v>
      </c>
      <c r="T31" s="3">
        <f t="shared" si="1"/>
        <v>1.108979296</v>
      </c>
      <c r="U31" s="3">
        <f t="shared" si="2"/>
        <v>-3.750748493</v>
      </c>
      <c r="V31" s="13">
        <f>IF(H31&lt;&gt;"", STANDARDIZE(H31, CBPats!A$2, CBPats!A$3), "")</f>
        <v>1.896774194</v>
      </c>
      <c r="W31" s="13">
        <f>IF(I31&lt;&gt;"", STANDARDIZE(I31, CBPats!B$2, CBPats!B$3), "")</f>
        <v>1.824667473</v>
      </c>
      <c r="X31" s="13">
        <f>IF(J31&lt;&gt;"", STANDARDIZE(J31, CBPats!C$2, CBPats!C$3), "")</f>
        <v>1.515625</v>
      </c>
      <c r="Y31" s="13">
        <f>IF(K31&lt;&gt;"", STANDARDIZE(K31, CBPats!D$2, CBPats!D$3), "")</f>
        <v>2.391891892</v>
      </c>
      <c r="Z31" s="13" t="str">
        <f>IF(L31&lt;&gt;"", STANDARDIZE(L31, CBPats!E$2, CBPats!E$3), "")</f>
        <v/>
      </c>
      <c r="AA31" s="13">
        <f>IF(M31&lt;&gt;"", -STANDARDIZE(M31, CBPats!F$2, CBPats!F$3), "")</f>
        <v>-0.5</v>
      </c>
      <c r="AB31" s="13">
        <f>IF(N31&lt;&gt;"", -STANDARDIZE(N31, CBPats!G$2, CBPats!G$3), "")</f>
        <v>-0.4090909091</v>
      </c>
      <c r="AC31" s="13">
        <f>IF(O31&lt;&gt;"", -STANDARDIZE(O31, CBPats!H$2, CBPats!H$3), "")</f>
        <v>-1.875</v>
      </c>
      <c r="AD31" s="13">
        <f>IF(P31&lt;&gt;"", STANDARDIZE(P31, CBPats!I$2, CBPats!I$3), "")</f>
        <v>-0.4651898734</v>
      </c>
      <c r="AE31" s="13">
        <f>IF(Q31&lt;&gt;"", STANDARDIZE(Q31, CBPats!J$2, CBPats!J$3), "")</f>
        <v>1.784246575</v>
      </c>
      <c r="AF31" s="13">
        <f>IF(R31&lt;&gt;"", -STANDARDIZE(R31, CBPats!K$2, CBPats!K$3), "")</f>
        <v>-2.769230769</v>
      </c>
      <c r="AG31" s="13">
        <f>IF(S31&lt;&gt;"", -STANDARDIZE(S31, CBPats!L$2, CBPats!L$3), "")</f>
        <v>-2.285714286</v>
      </c>
    </row>
    <row r="32">
      <c r="A32" s="1" t="s">
        <v>84</v>
      </c>
      <c r="B32" s="1" t="s">
        <v>1167</v>
      </c>
      <c r="C32" s="1" t="s">
        <v>1116</v>
      </c>
      <c r="E32" s="1" t="s">
        <v>483</v>
      </c>
      <c r="F32" s="1">
        <v>293.0</v>
      </c>
      <c r="G32" s="1" t="s">
        <v>70</v>
      </c>
      <c r="H32" s="1">
        <v>70.375</v>
      </c>
      <c r="I32" s="1">
        <v>192.0</v>
      </c>
      <c r="J32" s="1">
        <v>31.0</v>
      </c>
      <c r="K32" s="1">
        <v>8.875</v>
      </c>
      <c r="L32" s="1">
        <v>13.0</v>
      </c>
      <c r="M32" s="1">
        <v>1.61</v>
      </c>
      <c r="N32" s="1">
        <v>2.59</v>
      </c>
      <c r="O32" s="1">
        <v>4.49</v>
      </c>
      <c r="P32" s="1">
        <v>34.5</v>
      </c>
      <c r="Q32" s="1">
        <v>121.0</v>
      </c>
      <c r="R32" s="1">
        <v>4.19</v>
      </c>
      <c r="S32" s="1">
        <v>7.08</v>
      </c>
      <c r="T32" s="3">
        <f t="shared" si="1"/>
        <v>-6.865003949</v>
      </c>
      <c r="U32" s="3">
        <f t="shared" si="2"/>
        <v>-4.677261261</v>
      </c>
      <c r="V32" s="13">
        <f>IF(H32&lt;&gt;"", STANDARDIZE(H32, CBPats!A$2, CBPats!A$3), "")</f>
        <v>-0.1193548387</v>
      </c>
      <c r="W32" s="13">
        <f>IF(I32&lt;&gt;"", STANDARDIZE(I32, CBPats!B$2, CBPats!B$3), "")</f>
        <v>0.01088270859</v>
      </c>
      <c r="X32" s="13">
        <f>IF(J32&lt;&gt;"", STANDARDIZE(J32, CBPats!C$2, CBPats!C$3), "")</f>
        <v>-0.1770833333</v>
      </c>
      <c r="Y32" s="13">
        <f>IF(K32&lt;&gt;"", STANDARDIZE(K32, CBPats!D$2, CBPats!D$3), "")</f>
        <v>-0.9864864865</v>
      </c>
      <c r="Z32" s="13">
        <f>IF(L32&lt;&gt;"", STANDARDIZE(L32, CBPats!E$2, CBPats!E$3), "")</f>
        <v>-0.6849315068</v>
      </c>
      <c r="AA32" s="13">
        <f>IF(M32&lt;&gt;"", -STANDARDIZE(M32, CBPats!F$2, CBPats!F$3), "")</f>
        <v>-1</v>
      </c>
      <c r="AB32" s="13">
        <f>IF(N32&lt;&gt;"", -STANDARDIZE(N32, CBPats!G$2, CBPats!G$3), "")</f>
        <v>-0.1818181818</v>
      </c>
      <c r="AC32" s="13">
        <f>IF(O32&lt;&gt;"", -STANDARDIZE(O32, CBPats!H$2, CBPats!H$3), "")</f>
        <v>-0.375</v>
      </c>
      <c r="AD32" s="13">
        <f>IF(P32&lt;&gt;"", STANDARDIZE(P32, CBPats!I$2, CBPats!I$3), "")</f>
        <v>-1.098101266</v>
      </c>
      <c r="AE32" s="13">
        <f>IF(Q32&lt;&gt;"", STANDARDIZE(Q32, CBPats!J$2, CBPats!J$3), "")</f>
        <v>-0.7842465753</v>
      </c>
      <c r="AF32" s="13">
        <f>IF(R32&lt;&gt;"", -STANDARDIZE(R32, CBPats!K$2, CBPats!K$3), "")</f>
        <v>-0.2307692308</v>
      </c>
      <c r="AG32" s="13">
        <f>IF(S32&lt;&gt;"", -STANDARDIZE(S32, CBPats!L$2, CBPats!L$3), "")</f>
        <v>-1.238095238</v>
      </c>
    </row>
    <row r="33">
      <c r="A33" s="1" t="s">
        <v>311</v>
      </c>
      <c r="B33" s="1" t="s">
        <v>1168</v>
      </c>
      <c r="C33" s="1" t="s">
        <v>1116</v>
      </c>
      <c r="D33" s="1" t="s">
        <v>1120</v>
      </c>
      <c r="E33" s="1" t="s">
        <v>73</v>
      </c>
      <c r="F33" s="1">
        <v>302.0</v>
      </c>
      <c r="G33" s="1" t="s">
        <v>70</v>
      </c>
      <c r="H33" s="1">
        <v>72.125</v>
      </c>
      <c r="I33" s="1">
        <v>213.0</v>
      </c>
      <c r="J33" s="1">
        <v>32.0</v>
      </c>
      <c r="K33" s="1">
        <v>9.75</v>
      </c>
      <c r="L33" s="1">
        <v>19.0</v>
      </c>
      <c r="M33" s="1">
        <v>1.62</v>
      </c>
      <c r="N33" s="1">
        <v>2.57</v>
      </c>
      <c r="O33" s="1">
        <v>4.44</v>
      </c>
      <c r="P33" s="1">
        <v>38.0</v>
      </c>
      <c r="Q33" s="1">
        <v>127.0</v>
      </c>
      <c r="R33" s="1">
        <v>4.29</v>
      </c>
      <c r="S33" s="1">
        <v>6.99</v>
      </c>
      <c r="T33" s="3">
        <f t="shared" si="1"/>
        <v>4.197269408</v>
      </c>
      <c r="U33" s="3">
        <f t="shared" si="2"/>
        <v>-1.564455211</v>
      </c>
      <c r="V33" s="13">
        <f>IF(H33&lt;&gt;"", STANDARDIZE(H33, CBPats!A$2, CBPats!A$3), "")</f>
        <v>1.009677419</v>
      </c>
      <c r="W33" s="13">
        <f>IF(I33&lt;&gt;"", STANDARDIZE(I33, CBPats!B$2, CBPats!B$3), "")</f>
        <v>2.550181378</v>
      </c>
      <c r="X33" s="13">
        <f>IF(J33&lt;&gt;"", STANDARDIZE(J33, CBPats!C$2, CBPats!C$3), "")</f>
        <v>0.8645833333</v>
      </c>
      <c r="Y33" s="13">
        <f>IF(K33&lt;&gt;"", STANDARDIZE(K33, CBPats!D$2, CBPats!D$3), "")</f>
        <v>1.378378378</v>
      </c>
      <c r="Z33" s="13">
        <f>IF(L33&lt;&gt;"", STANDARDIZE(L33, CBPats!E$2, CBPats!E$3), "")</f>
        <v>0.9589041096</v>
      </c>
      <c r="AA33" s="13">
        <f>IF(M33&lt;&gt;"", -STANDARDIZE(M33, CBPats!F$2, CBPats!F$3), "")</f>
        <v>-1.166666667</v>
      </c>
      <c r="AB33" s="13">
        <f>IF(N33&lt;&gt;"", -STANDARDIZE(N33, CBPats!G$2, CBPats!G$3), "")</f>
        <v>-0.09090909091</v>
      </c>
      <c r="AC33" s="13">
        <f>IF(O33&lt;&gt;"", -STANDARDIZE(O33, CBPats!H$2, CBPats!H$3), "")</f>
        <v>0.25</v>
      </c>
      <c r="AD33" s="13">
        <f>IF(P33&lt;&gt;"", STANDARDIZE(P33, CBPats!I$2, CBPats!I$3), "")</f>
        <v>0.009493670886</v>
      </c>
      <c r="AE33" s="13">
        <f>IF(Q33&lt;&gt;"", STANDARDIZE(Q33, CBPats!J$2, CBPats!J$3), "")</f>
        <v>0.2431506849</v>
      </c>
      <c r="AF33" s="13">
        <f>IF(R33&lt;&gt;"", -STANDARDIZE(R33, CBPats!K$2, CBPats!K$3), "")</f>
        <v>-1</v>
      </c>
      <c r="AG33" s="13">
        <f>IF(S33&lt;&gt;"", -STANDARDIZE(S33, CBPats!L$2, CBPats!L$3), "")</f>
        <v>-0.8095238095</v>
      </c>
    </row>
    <row r="34">
      <c r="A34" s="1" t="s">
        <v>1169</v>
      </c>
      <c r="B34" s="1" t="s">
        <v>50</v>
      </c>
      <c r="C34" s="1" t="s">
        <v>1116</v>
      </c>
      <c r="E34" s="1" t="s">
        <v>1170</v>
      </c>
      <c r="F34" s="1">
        <v>323.0</v>
      </c>
      <c r="G34" s="1" t="s">
        <v>70</v>
      </c>
      <c r="H34" s="1">
        <v>73.125</v>
      </c>
      <c r="I34" s="1">
        <v>174.0</v>
      </c>
      <c r="J34" s="1">
        <v>32.0</v>
      </c>
      <c r="K34" s="1">
        <v>9.0</v>
      </c>
      <c r="L34" s="1">
        <v>2.0</v>
      </c>
      <c r="M34" s="1">
        <v>1.61</v>
      </c>
      <c r="N34" s="1">
        <v>2.67</v>
      </c>
      <c r="O34" s="1">
        <v>4.6</v>
      </c>
      <c r="P34" s="1">
        <v>37.0</v>
      </c>
      <c r="Q34" s="1">
        <v>124.0</v>
      </c>
      <c r="R34" s="1">
        <v>4.31</v>
      </c>
      <c r="S34" s="1">
        <v>7.2</v>
      </c>
      <c r="T34" s="3">
        <f t="shared" si="1"/>
        <v>-10.82985023</v>
      </c>
      <c r="U34" s="3">
        <f t="shared" si="2"/>
        <v>-5.682488326</v>
      </c>
      <c r="V34" s="13">
        <f>IF(H34&lt;&gt;"", STANDARDIZE(H34, CBPats!A$2, CBPats!A$3), "")</f>
        <v>1.65483871</v>
      </c>
      <c r="W34" s="13">
        <f>IF(I34&lt;&gt;"", STANDARDIZE(I34, CBPats!B$2, CBPats!B$3), "")</f>
        <v>-2.165659008</v>
      </c>
      <c r="X34" s="13">
        <f>IF(J34&lt;&gt;"", STANDARDIZE(J34, CBPats!C$2, CBPats!C$3), "")</f>
        <v>0.8645833333</v>
      </c>
      <c r="Y34" s="13">
        <f>IF(K34&lt;&gt;"", STANDARDIZE(K34, CBPats!D$2, CBPats!D$3), "")</f>
        <v>-0.6486486486</v>
      </c>
      <c r="Z34" s="13">
        <f>IF(L34&lt;&gt;"", STANDARDIZE(L34, CBPats!E$2, CBPats!E$3), "")</f>
        <v>-3.698630137</v>
      </c>
      <c r="AA34" s="13">
        <f>IF(M34&lt;&gt;"", -STANDARDIZE(M34, CBPats!F$2, CBPats!F$3), "")</f>
        <v>-1</v>
      </c>
      <c r="AB34" s="13">
        <f>IF(N34&lt;&gt;"", -STANDARDIZE(N34, CBPats!G$2, CBPats!G$3), "")</f>
        <v>-0.5454545455</v>
      </c>
      <c r="AC34" s="13">
        <f>IF(O34&lt;&gt;"", -STANDARDIZE(O34, CBPats!H$2, CBPats!H$3), "")</f>
        <v>-1.75</v>
      </c>
      <c r="AD34" s="13">
        <f>IF(P34&lt;&gt;"", STANDARDIZE(P34, CBPats!I$2, CBPats!I$3), "")</f>
        <v>-0.3069620253</v>
      </c>
      <c r="AE34" s="13">
        <f>IF(Q34&lt;&gt;"", STANDARDIZE(Q34, CBPats!J$2, CBPats!J$3), "")</f>
        <v>-0.2705479452</v>
      </c>
      <c r="AF34" s="13">
        <f>IF(R34&lt;&gt;"", -STANDARDIZE(R34, CBPats!K$2, CBPats!K$3), "")</f>
        <v>-1.153846154</v>
      </c>
      <c r="AG34" s="13">
        <f>IF(S34&lt;&gt;"", -STANDARDIZE(S34, CBPats!L$2, CBPats!L$3), "")</f>
        <v>-1.80952381</v>
      </c>
    </row>
    <row r="35">
      <c r="A35" s="1" t="s">
        <v>1171</v>
      </c>
      <c r="B35" s="1" t="s">
        <v>478</v>
      </c>
      <c r="C35" s="1" t="s">
        <v>1116</v>
      </c>
      <c r="D35" s="1" t="s">
        <v>1123</v>
      </c>
      <c r="E35" s="1" t="s">
        <v>194</v>
      </c>
      <c r="F35" s="1">
        <v>337.0</v>
      </c>
      <c r="G35" s="1" t="s">
        <v>70</v>
      </c>
      <c r="H35" s="1">
        <v>76.25</v>
      </c>
      <c r="I35" s="1">
        <v>183.0</v>
      </c>
      <c r="J35" s="1">
        <v>32.875</v>
      </c>
      <c r="K35" s="1">
        <v>9.125</v>
      </c>
      <c r="L35" s="1">
        <v>6.0</v>
      </c>
      <c r="M35" s="1">
        <v>1.64</v>
      </c>
      <c r="N35" s="1">
        <v>2.65</v>
      </c>
      <c r="O35" s="1">
        <v>4.49</v>
      </c>
      <c r="P35" s="1">
        <v>31.0</v>
      </c>
      <c r="Q35" s="1">
        <v>126.0</v>
      </c>
      <c r="R35" s="1">
        <v>4.57</v>
      </c>
      <c r="S35" s="1">
        <v>7.19</v>
      </c>
      <c r="T35" s="3">
        <f t="shared" si="1"/>
        <v>-7.923004043</v>
      </c>
      <c r="U35" s="3">
        <f t="shared" si="2"/>
        <v>-6.225228611</v>
      </c>
      <c r="V35" s="13">
        <f>IF(H35&lt;&gt;"", STANDARDIZE(H35, CBPats!A$2, CBPats!A$3), "")</f>
        <v>3.670967742</v>
      </c>
      <c r="W35" s="13">
        <f>IF(I35&lt;&gt;"", STANDARDIZE(I35, CBPats!B$2, CBPats!B$3), "")</f>
        <v>-1.07738815</v>
      </c>
      <c r="X35" s="13">
        <f>IF(J35&lt;&gt;"", STANDARDIZE(J35, CBPats!C$2, CBPats!C$3), "")</f>
        <v>1.776041667</v>
      </c>
      <c r="Y35" s="13">
        <f>IF(K35&lt;&gt;"", STANDARDIZE(K35, CBPats!D$2, CBPats!D$3), "")</f>
        <v>-0.3108108108</v>
      </c>
      <c r="Z35" s="13">
        <f>IF(L35&lt;&gt;"", STANDARDIZE(L35, CBPats!E$2, CBPats!E$3), "")</f>
        <v>-2.602739726</v>
      </c>
      <c r="AA35" s="13">
        <f>IF(M35&lt;&gt;"", -STANDARDIZE(M35, CBPats!F$2, CBPats!F$3), "")</f>
        <v>-1.5</v>
      </c>
      <c r="AB35" s="13">
        <f>IF(N35&lt;&gt;"", -STANDARDIZE(N35, CBPats!G$2, CBPats!G$3), "")</f>
        <v>-0.4545454545</v>
      </c>
      <c r="AC35" s="13">
        <f>IF(O35&lt;&gt;"", -STANDARDIZE(O35, CBPats!H$2, CBPats!H$3), "")</f>
        <v>-0.375</v>
      </c>
      <c r="AD35" s="13">
        <f>IF(P35&lt;&gt;"", STANDARDIZE(P35, CBPats!I$2, CBPats!I$3), "")</f>
        <v>-2.205696203</v>
      </c>
      <c r="AE35" s="13">
        <f>IF(Q35&lt;&gt;"", STANDARDIZE(Q35, CBPats!J$2, CBPats!J$3), "")</f>
        <v>0.07191780822</v>
      </c>
      <c r="AF35" s="13">
        <f>IF(R35&lt;&gt;"", -STANDARDIZE(R35, CBPats!K$2, CBPats!K$3), "")</f>
        <v>-3.153846154</v>
      </c>
      <c r="AG35" s="13">
        <f>IF(S35&lt;&gt;"", -STANDARDIZE(S35, CBPats!L$2, CBPats!L$3), "")</f>
        <v>-1.761904762</v>
      </c>
    </row>
    <row r="36">
      <c r="A36" s="1" t="s">
        <v>329</v>
      </c>
      <c r="B36" s="1" t="s">
        <v>184</v>
      </c>
      <c r="C36" s="1" t="s">
        <v>1116</v>
      </c>
      <c r="D36" s="1" t="s">
        <v>1117</v>
      </c>
      <c r="E36" s="1" t="s">
        <v>170</v>
      </c>
      <c r="F36" s="1">
        <v>346.0</v>
      </c>
      <c r="G36" s="1" t="s">
        <v>70</v>
      </c>
      <c r="H36" s="1">
        <v>69.75</v>
      </c>
      <c r="I36" s="1">
        <v>185.0</v>
      </c>
      <c r="J36" s="1">
        <v>30.375</v>
      </c>
      <c r="K36" s="1">
        <v>9.5</v>
      </c>
      <c r="L36" s="1">
        <v>13.0</v>
      </c>
      <c r="M36" s="1">
        <v>1.58</v>
      </c>
      <c r="N36" s="1">
        <v>2.55</v>
      </c>
      <c r="O36" s="1">
        <v>4.42</v>
      </c>
      <c r="P36" s="1">
        <v>38.0</v>
      </c>
      <c r="Q36" s="1">
        <v>123.0</v>
      </c>
      <c r="R36" s="1">
        <v>4.27</v>
      </c>
      <c r="S36" s="1">
        <v>7.11</v>
      </c>
      <c r="T36" s="3">
        <f t="shared" si="1"/>
        <v>-4.827878009</v>
      </c>
      <c r="U36" s="3">
        <f t="shared" si="2"/>
        <v>-1.813239532</v>
      </c>
      <c r="V36" s="13">
        <f>IF(H36&lt;&gt;"", STANDARDIZE(H36, CBPats!A$2, CBPats!A$3), "")</f>
        <v>-0.5225806452</v>
      </c>
      <c r="W36" s="13">
        <f>IF(I36&lt;&gt;"", STANDARDIZE(I36, CBPats!B$2, CBPats!B$3), "")</f>
        <v>-0.8355501814</v>
      </c>
      <c r="X36" s="13">
        <f>IF(J36&lt;&gt;"", STANDARDIZE(J36, CBPats!C$2, CBPats!C$3), "")</f>
        <v>-0.828125</v>
      </c>
      <c r="Y36" s="13">
        <f>IF(K36&lt;&gt;"", STANDARDIZE(K36, CBPats!D$2, CBPats!D$3), "")</f>
        <v>0.7027027027</v>
      </c>
      <c r="Z36" s="13">
        <f>IF(L36&lt;&gt;"", STANDARDIZE(L36, CBPats!E$2, CBPats!E$3), "")</f>
        <v>-0.6849315068</v>
      </c>
      <c r="AA36" s="13">
        <f>IF(M36&lt;&gt;"", -STANDARDIZE(M36, CBPats!F$2, CBPats!F$3), "")</f>
        <v>-0.5</v>
      </c>
      <c r="AB36" s="13">
        <f>IF(N36&lt;&gt;"", -STANDARDIZE(N36, CBPats!G$2, CBPats!G$3), "")</f>
        <v>0</v>
      </c>
      <c r="AC36" s="13">
        <f>IF(O36&lt;&gt;"", -STANDARDIZE(O36, CBPats!H$2, CBPats!H$3), "")</f>
        <v>0.5</v>
      </c>
      <c r="AD36" s="13">
        <f>IF(P36&lt;&gt;"", STANDARDIZE(P36, CBPats!I$2, CBPats!I$3), "")</f>
        <v>0.009493670886</v>
      </c>
      <c r="AE36" s="13">
        <f>IF(Q36&lt;&gt;"", STANDARDIZE(Q36, CBPats!J$2, CBPats!J$3), "")</f>
        <v>-0.4417808219</v>
      </c>
      <c r="AF36" s="13">
        <f>IF(R36&lt;&gt;"", -STANDARDIZE(R36, CBPats!K$2, CBPats!K$3), "")</f>
        <v>-0.8461538462</v>
      </c>
      <c r="AG36" s="13">
        <f>IF(S36&lt;&gt;"", -STANDARDIZE(S36, CBPats!L$2, CBPats!L$3), "")</f>
        <v>-1.380952381</v>
      </c>
    </row>
    <row r="37">
      <c r="A37" s="1" t="s">
        <v>107</v>
      </c>
      <c r="B37" s="1" t="s">
        <v>1172</v>
      </c>
      <c r="C37" s="1" t="s">
        <v>1116</v>
      </c>
      <c r="D37" s="1" t="s">
        <v>1123</v>
      </c>
      <c r="E37" s="1" t="s">
        <v>39</v>
      </c>
      <c r="F37" s="1">
        <v>358.0</v>
      </c>
      <c r="H37" s="1">
        <v>73.625</v>
      </c>
      <c r="I37" s="1">
        <v>198.0</v>
      </c>
      <c r="J37" s="1">
        <v>31.625</v>
      </c>
      <c r="K37" s="1">
        <v>9.875</v>
      </c>
      <c r="M37" s="1">
        <v>1.54</v>
      </c>
      <c r="N37" s="1">
        <v>2.62</v>
      </c>
      <c r="O37" s="1">
        <v>4.39</v>
      </c>
      <c r="P37" s="1">
        <v>37.5</v>
      </c>
      <c r="Q37" s="1">
        <v>126.0</v>
      </c>
      <c r="R37" s="1">
        <v>4.3</v>
      </c>
      <c r="S37" s="1">
        <v>7.19</v>
      </c>
      <c r="T37" s="3">
        <f t="shared" si="1"/>
        <v>2.711831159</v>
      </c>
      <c r="U37" s="3">
        <f t="shared" si="2"/>
        <v>-1.115236282</v>
      </c>
      <c r="V37" s="13">
        <f>IF(H37&lt;&gt;"", STANDARDIZE(H37, CBPats!A$2, CBPats!A$3), "")</f>
        <v>1.977419355</v>
      </c>
      <c r="W37" s="13">
        <f>IF(I37&lt;&gt;"", STANDARDIZE(I37, CBPats!B$2, CBPats!B$3), "")</f>
        <v>0.7363966143</v>
      </c>
      <c r="X37" s="13">
        <f>IF(J37&lt;&gt;"", STANDARDIZE(J37, CBPats!C$2, CBPats!C$3), "")</f>
        <v>0.4739583333</v>
      </c>
      <c r="Y37" s="13">
        <f>IF(K37&lt;&gt;"", STANDARDIZE(K37, CBPats!D$2, CBPats!D$3), "")</f>
        <v>1.716216216</v>
      </c>
      <c r="Z37" s="13" t="str">
        <f>IF(L37&lt;&gt;"", STANDARDIZE(L37, CBPats!E$2, CBPats!E$3), "")</f>
        <v/>
      </c>
      <c r="AA37" s="13">
        <f>IF(M37&lt;&gt;"", -STANDARDIZE(M37, CBPats!F$2, CBPats!F$3), "")</f>
        <v>0.1666666667</v>
      </c>
      <c r="AB37" s="13">
        <f>IF(N37&lt;&gt;"", -STANDARDIZE(N37, CBPats!G$2, CBPats!G$3), "")</f>
        <v>-0.3181818182</v>
      </c>
      <c r="AC37" s="13">
        <f>IF(O37&lt;&gt;"", -STANDARDIZE(O37, CBPats!H$2, CBPats!H$3), "")</f>
        <v>0.875</v>
      </c>
      <c r="AD37" s="13">
        <f>IF(P37&lt;&gt;"", STANDARDIZE(P37, CBPats!I$2, CBPats!I$3), "")</f>
        <v>-0.1487341772</v>
      </c>
      <c r="AE37" s="13">
        <f>IF(Q37&lt;&gt;"", STANDARDIZE(Q37, CBPats!J$2, CBPats!J$3), "")</f>
        <v>0.07191780822</v>
      </c>
      <c r="AF37" s="13">
        <f>IF(R37&lt;&gt;"", -STANDARDIZE(R37, CBPats!K$2, CBPats!K$3), "")</f>
        <v>-1.076923077</v>
      </c>
      <c r="AG37" s="13">
        <f>IF(S37&lt;&gt;"", -STANDARDIZE(S37, CBPats!L$2, CBPats!L$3), "")</f>
        <v>-1.761904762</v>
      </c>
    </row>
    <row r="38">
      <c r="A38" s="1" t="s">
        <v>1173</v>
      </c>
      <c r="B38" s="1" t="s">
        <v>428</v>
      </c>
      <c r="C38" s="1" t="s">
        <v>1116</v>
      </c>
      <c r="D38" s="1" t="s">
        <v>1123</v>
      </c>
      <c r="E38" s="1" t="s">
        <v>88</v>
      </c>
      <c r="F38" s="1">
        <v>368.0</v>
      </c>
      <c r="H38" s="1">
        <v>74.25</v>
      </c>
      <c r="I38" s="1">
        <v>187.0</v>
      </c>
      <c r="J38" s="1">
        <v>31.125</v>
      </c>
      <c r="K38" s="1">
        <v>9.5</v>
      </c>
      <c r="L38" s="1">
        <v>12.0</v>
      </c>
      <c r="M38" s="1">
        <v>1.58</v>
      </c>
      <c r="N38" s="1">
        <v>2.64</v>
      </c>
      <c r="O38" s="1">
        <v>4.54</v>
      </c>
      <c r="P38" s="1">
        <v>33.5</v>
      </c>
      <c r="Q38" s="1">
        <v>127.0</v>
      </c>
      <c r="R38" s="1">
        <v>4.27</v>
      </c>
      <c r="S38" s="1">
        <v>6.85</v>
      </c>
      <c r="T38" s="3">
        <f t="shared" si="1"/>
        <v>-2.585651634</v>
      </c>
      <c r="U38" s="3">
        <f t="shared" si="2"/>
        <v>-3.223354329</v>
      </c>
      <c r="V38" s="13">
        <f>IF(H38&lt;&gt;"", STANDARDIZE(H38, CBPats!A$2, CBPats!A$3), "")</f>
        <v>2.380645161</v>
      </c>
      <c r="W38" s="13">
        <f>IF(I38&lt;&gt;"", STANDARDIZE(I38, CBPats!B$2, CBPats!B$3), "")</f>
        <v>-0.5937122128</v>
      </c>
      <c r="X38" s="13">
        <f>IF(J38&lt;&gt;"", STANDARDIZE(J38, CBPats!C$2, CBPats!C$3), "")</f>
        <v>-0.046875</v>
      </c>
      <c r="Y38" s="13">
        <f>IF(K38&lt;&gt;"", STANDARDIZE(K38, CBPats!D$2, CBPats!D$3), "")</f>
        <v>0.7027027027</v>
      </c>
      <c r="Z38" s="13">
        <f>IF(L38&lt;&gt;"", STANDARDIZE(L38, CBPats!E$2, CBPats!E$3), "")</f>
        <v>-0.9589041096</v>
      </c>
      <c r="AA38" s="13">
        <f>IF(M38&lt;&gt;"", -STANDARDIZE(M38, CBPats!F$2, CBPats!F$3), "")</f>
        <v>-0.5</v>
      </c>
      <c r="AB38" s="13">
        <f>IF(N38&lt;&gt;"", -STANDARDIZE(N38, CBPats!G$2, CBPats!G$3), "")</f>
        <v>-0.4090909091</v>
      </c>
      <c r="AC38" s="13">
        <f>IF(O38&lt;&gt;"", -STANDARDIZE(O38, CBPats!H$2, CBPats!H$3), "")</f>
        <v>-1</v>
      </c>
      <c r="AD38" s="13">
        <f>IF(P38&lt;&gt;"", STANDARDIZE(P38, CBPats!I$2, CBPats!I$3), "")</f>
        <v>-1.414556962</v>
      </c>
      <c r="AE38" s="13">
        <f>IF(Q38&lt;&gt;"", STANDARDIZE(Q38, CBPats!J$2, CBPats!J$3), "")</f>
        <v>0.2431506849</v>
      </c>
      <c r="AF38" s="13">
        <f>IF(R38&lt;&gt;"", -STANDARDIZE(R38, CBPats!K$2, CBPats!K$3), "")</f>
        <v>-0.8461538462</v>
      </c>
      <c r="AG38" s="13">
        <f>IF(S38&lt;&gt;"", -STANDARDIZE(S38, CBPats!L$2, CBPats!L$3), "")</f>
        <v>-0.1428571429</v>
      </c>
    </row>
    <row r="39">
      <c r="A39" s="1" t="s">
        <v>694</v>
      </c>
      <c r="B39" s="1" t="s">
        <v>1174</v>
      </c>
      <c r="C39" s="1" t="s">
        <v>1116</v>
      </c>
      <c r="D39" s="1" t="s">
        <v>1117</v>
      </c>
      <c r="E39" s="1" t="s">
        <v>293</v>
      </c>
      <c r="F39" s="1">
        <v>384.0</v>
      </c>
      <c r="H39" s="1">
        <v>70.875</v>
      </c>
      <c r="I39" s="1">
        <v>191.0</v>
      </c>
      <c r="J39" s="1">
        <v>30.75</v>
      </c>
      <c r="K39" s="1">
        <v>8.75</v>
      </c>
      <c r="L39" s="1">
        <v>14.0</v>
      </c>
      <c r="M39" s="1">
        <v>1.53</v>
      </c>
      <c r="N39" s="1">
        <v>2.5</v>
      </c>
      <c r="O39" s="1">
        <v>4.5</v>
      </c>
      <c r="P39" s="1">
        <v>40.5</v>
      </c>
      <c r="Q39" s="1">
        <v>130.0</v>
      </c>
      <c r="R39" s="1">
        <v>4.03</v>
      </c>
      <c r="S39" s="1">
        <v>6.84</v>
      </c>
      <c r="T39" s="3">
        <f t="shared" si="1"/>
        <v>0.4432564942</v>
      </c>
      <c r="U39" s="3">
        <f t="shared" si="2"/>
        <v>1.522850192</v>
      </c>
      <c r="V39" s="13">
        <f>IF(H39&lt;&gt;"", STANDARDIZE(H39, CBPats!A$2, CBPats!A$3), "")</f>
        <v>0.2032258065</v>
      </c>
      <c r="W39" s="13">
        <f>IF(I39&lt;&gt;"", STANDARDIZE(I39, CBPats!B$2, CBPats!B$3), "")</f>
        <v>-0.1100362757</v>
      </c>
      <c r="X39" s="13">
        <f>IF(J39&lt;&gt;"", STANDARDIZE(J39, CBPats!C$2, CBPats!C$3), "")</f>
        <v>-0.4375</v>
      </c>
      <c r="Y39" s="13">
        <f>IF(K39&lt;&gt;"", STANDARDIZE(K39, CBPats!D$2, CBPats!D$3), "")</f>
        <v>-1.324324324</v>
      </c>
      <c r="Z39" s="13">
        <f>IF(L39&lt;&gt;"", STANDARDIZE(L39, CBPats!E$2, CBPats!E$3), "")</f>
        <v>-0.4109589041</v>
      </c>
      <c r="AA39" s="13">
        <f>IF(M39&lt;&gt;"", -STANDARDIZE(M39, CBPats!F$2, CBPats!F$3), "")</f>
        <v>0.3333333333</v>
      </c>
      <c r="AB39" s="13">
        <f>IF(N39&lt;&gt;"", -STANDARDIZE(N39, CBPats!G$2, CBPats!G$3), "")</f>
        <v>0.2272727273</v>
      </c>
      <c r="AC39" s="13">
        <f>IF(O39&lt;&gt;"", -STANDARDIZE(O39, CBPats!H$2, CBPats!H$3), "")</f>
        <v>-0.5</v>
      </c>
      <c r="AD39" s="13">
        <f>IF(P39&lt;&gt;"", STANDARDIZE(P39, CBPats!I$2, CBPats!I$3), "")</f>
        <v>0.8006329114</v>
      </c>
      <c r="AE39" s="13">
        <f>IF(Q39&lt;&gt;"", STANDARDIZE(Q39, CBPats!J$2, CBPats!J$3), "")</f>
        <v>0.7568493151</v>
      </c>
      <c r="AF39" s="13">
        <f>IF(R39&lt;&gt;"", -STANDARDIZE(R39, CBPats!K$2, CBPats!K$3), "")</f>
        <v>1</v>
      </c>
      <c r="AG39" s="13">
        <f>IF(S39&lt;&gt;"", -STANDARDIZE(S39, CBPats!L$2, CBPats!L$3), "")</f>
        <v>-0.09523809524</v>
      </c>
    </row>
    <row r="40">
      <c r="A40" s="1" t="s">
        <v>1175</v>
      </c>
      <c r="B40" s="1" t="s">
        <v>1176</v>
      </c>
      <c r="C40" s="1" t="s">
        <v>1116</v>
      </c>
      <c r="D40" s="1" t="s">
        <v>1123</v>
      </c>
      <c r="E40" s="1" t="s">
        <v>85</v>
      </c>
      <c r="F40" s="1">
        <v>396.0</v>
      </c>
      <c r="H40" s="1">
        <v>70.375</v>
      </c>
      <c r="I40" s="1">
        <v>184.0</v>
      </c>
      <c r="J40" s="1">
        <v>30.875</v>
      </c>
      <c r="K40" s="1">
        <v>8.75</v>
      </c>
      <c r="L40" s="1">
        <v>19.0</v>
      </c>
      <c r="M40" s="1">
        <v>1.62</v>
      </c>
      <c r="N40" s="1">
        <v>2.67</v>
      </c>
      <c r="O40" s="1">
        <v>4.52</v>
      </c>
      <c r="P40" s="1">
        <v>35.0</v>
      </c>
      <c r="Q40" s="1">
        <v>124.0</v>
      </c>
      <c r="R40" s="1">
        <v>4.33</v>
      </c>
      <c r="S40" s="1">
        <v>7.15</v>
      </c>
      <c r="T40" s="3">
        <f t="shared" si="1"/>
        <v>-8.30019934</v>
      </c>
      <c r="U40" s="3">
        <f t="shared" si="2"/>
        <v>-5.243971146</v>
      </c>
      <c r="V40" s="13">
        <f>IF(H40&lt;&gt;"", STANDARDIZE(H40, CBPats!A$2, CBPats!A$3), "")</f>
        <v>-0.1193548387</v>
      </c>
      <c r="W40" s="13">
        <f>IF(I40&lt;&gt;"", STANDARDIZE(I40, CBPats!B$2, CBPats!B$3), "")</f>
        <v>-0.9564691657</v>
      </c>
      <c r="X40" s="13">
        <f>IF(J40&lt;&gt;"", STANDARDIZE(J40, CBPats!C$2, CBPats!C$3), "")</f>
        <v>-0.3072916667</v>
      </c>
      <c r="Y40" s="13">
        <f>IF(K40&lt;&gt;"", STANDARDIZE(K40, CBPats!D$2, CBPats!D$3), "")</f>
        <v>-1.324324324</v>
      </c>
      <c r="Z40" s="13">
        <f>IF(L40&lt;&gt;"", STANDARDIZE(L40, CBPats!E$2, CBPats!E$3), "")</f>
        <v>0.9589041096</v>
      </c>
      <c r="AA40" s="13">
        <f>IF(M40&lt;&gt;"", -STANDARDIZE(M40, CBPats!F$2, CBPats!F$3), "")</f>
        <v>-1.166666667</v>
      </c>
      <c r="AB40" s="13">
        <f>IF(N40&lt;&gt;"", -STANDARDIZE(N40, CBPats!G$2, CBPats!G$3), "")</f>
        <v>-0.5454545455</v>
      </c>
      <c r="AC40" s="13">
        <f>IF(O40&lt;&gt;"", -STANDARDIZE(O40, CBPats!H$2, CBPats!H$3), "")</f>
        <v>-0.75</v>
      </c>
      <c r="AD40" s="13">
        <f>IF(P40&lt;&gt;"", STANDARDIZE(P40, CBPats!I$2, CBPats!I$3), "")</f>
        <v>-0.9398734177</v>
      </c>
      <c r="AE40" s="13">
        <f>IF(Q40&lt;&gt;"", STANDARDIZE(Q40, CBPats!J$2, CBPats!J$3), "")</f>
        <v>-0.2705479452</v>
      </c>
      <c r="AF40" s="13">
        <f>IF(R40&lt;&gt;"", -STANDARDIZE(R40, CBPats!K$2, CBPats!K$3), "")</f>
        <v>-1.307692308</v>
      </c>
      <c r="AG40" s="13">
        <f>IF(S40&lt;&gt;"", -STANDARDIZE(S40, CBPats!L$2, CBPats!L$3), "")</f>
        <v>-1.571428571</v>
      </c>
    </row>
    <row r="41">
      <c r="A41" s="1" t="s">
        <v>1177</v>
      </c>
      <c r="B41" s="1" t="s">
        <v>1178</v>
      </c>
      <c r="C41" s="1" t="s">
        <v>1116</v>
      </c>
      <c r="D41" s="1" t="s">
        <v>1179</v>
      </c>
      <c r="E41" s="1" t="s">
        <v>66</v>
      </c>
      <c r="F41" s="1">
        <v>403.0</v>
      </c>
      <c r="H41" s="1">
        <v>70.25</v>
      </c>
      <c r="I41" s="1">
        <v>208.0</v>
      </c>
      <c r="J41" s="1">
        <v>30.625</v>
      </c>
      <c r="K41" s="1">
        <v>9.375</v>
      </c>
      <c r="L41" s="1">
        <v>20.0</v>
      </c>
      <c r="M41" s="1">
        <v>1.64</v>
      </c>
      <c r="N41" s="1">
        <v>2.63</v>
      </c>
      <c r="O41" s="1">
        <v>4.53</v>
      </c>
      <c r="P41" s="1">
        <v>34.5</v>
      </c>
      <c r="Q41" s="1">
        <v>120.0</v>
      </c>
      <c r="R41" s="1">
        <v>4.33</v>
      </c>
      <c r="S41" s="1">
        <v>6.95</v>
      </c>
      <c r="T41" s="3">
        <f t="shared" si="1"/>
        <v>-3.943337307</v>
      </c>
      <c r="U41" s="3">
        <f t="shared" si="2"/>
        <v>-5.411264701</v>
      </c>
      <c r="V41" s="13">
        <f>IF(H41&lt;&gt;"", STANDARDIZE(H41, CBPats!A$2, CBPats!A$3), "")</f>
        <v>-0.2</v>
      </c>
      <c r="W41" s="13">
        <f>IF(I41&lt;&gt;"", STANDARDIZE(I41, CBPats!B$2, CBPats!B$3), "")</f>
        <v>1.945586457</v>
      </c>
      <c r="X41" s="13">
        <f>IF(J41&lt;&gt;"", STANDARDIZE(J41, CBPats!C$2, CBPats!C$3), "")</f>
        <v>-0.5677083333</v>
      </c>
      <c r="Y41" s="13">
        <f>IF(K41&lt;&gt;"", STANDARDIZE(K41, CBPats!D$2, CBPats!D$3), "")</f>
        <v>0.3648648649</v>
      </c>
      <c r="Z41" s="13">
        <f>IF(L41&lt;&gt;"", STANDARDIZE(L41, CBPats!E$2, CBPats!E$3), "")</f>
        <v>1.232876712</v>
      </c>
      <c r="AA41" s="13">
        <f>IF(M41&lt;&gt;"", -STANDARDIZE(M41, CBPats!F$2, CBPats!F$3), "")</f>
        <v>-1.5</v>
      </c>
      <c r="AB41" s="13">
        <f>IF(N41&lt;&gt;"", -STANDARDIZE(N41, CBPats!G$2, CBPats!G$3), "")</f>
        <v>-0.3636363636</v>
      </c>
      <c r="AC41" s="13">
        <f>IF(O41&lt;&gt;"", -STANDARDIZE(O41, CBPats!H$2, CBPats!H$3), "")</f>
        <v>-0.875</v>
      </c>
      <c r="AD41" s="13">
        <f>IF(P41&lt;&gt;"", STANDARDIZE(P41, CBPats!I$2, CBPats!I$3), "")</f>
        <v>-1.098101266</v>
      </c>
      <c r="AE41" s="13">
        <f>IF(Q41&lt;&gt;"", STANDARDIZE(Q41, CBPats!J$2, CBPats!J$3), "")</f>
        <v>-0.9554794521</v>
      </c>
      <c r="AF41" s="13">
        <f>IF(R41&lt;&gt;"", -STANDARDIZE(R41, CBPats!K$2, CBPats!K$3), "")</f>
        <v>-1.307692308</v>
      </c>
      <c r="AG41" s="13">
        <f>IF(S41&lt;&gt;"", -STANDARDIZE(S41, CBPats!L$2, CBPats!L$3), "")</f>
        <v>-0.619047619</v>
      </c>
    </row>
    <row r="42">
      <c r="A42" s="1" t="s">
        <v>1180</v>
      </c>
      <c r="B42" s="1" t="s">
        <v>1009</v>
      </c>
      <c r="C42" s="1" t="s">
        <v>1116</v>
      </c>
      <c r="D42" s="1" t="s">
        <v>1117</v>
      </c>
      <c r="E42" s="1" t="s">
        <v>313</v>
      </c>
      <c r="F42" s="1">
        <v>409.0</v>
      </c>
      <c r="H42" s="1">
        <v>70.625</v>
      </c>
      <c r="I42" s="1">
        <v>182.0</v>
      </c>
      <c r="J42" s="1">
        <v>30.75</v>
      </c>
      <c r="K42" s="1">
        <v>9.25</v>
      </c>
      <c r="L42" s="1">
        <v>9.0</v>
      </c>
      <c r="M42" s="1">
        <v>1.53</v>
      </c>
      <c r="N42" s="1">
        <v>2.67</v>
      </c>
      <c r="O42" s="1">
        <v>4.56</v>
      </c>
      <c r="P42" s="1">
        <v>34.0</v>
      </c>
      <c r="Q42" s="1">
        <v>120.0</v>
      </c>
      <c r="R42" s="1">
        <v>4.25</v>
      </c>
      <c r="S42" s="1">
        <v>7.19</v>
      </c>
      <c r="T42" s="3">
        <f t="shared" si="1"/>
        <v>-9.475808773</v>
      </c>
      <c r="U42" s="3">
        <f t="shared" si="2"/>
        <v>-5.43583454</v>
      </c>
      <c r="V42" s="13">
        <f>IF(H42&lt;&gt;"", STANDARDIZE(H42, CBPats!A$2, CBPats!A$3), "")</f>
        <v>0.04193548387</v>
      </c>
      <c r="W42" s="13">
        <f>IF(I42&lt;&gt;"", STANDARDIZE(I42, CBPats!B$2, CBPats!B$3), "")</f>
        <v>-1.198307134</v>
      </c>
      <c r="X42" s="13">
        <f>IF(J42&lt;&gt;"", STANDARDIZE(J42, CBPats!C$2, CBPats!C$3), "")</f>
        <v>-0.4375</v>
      </c>
      <c r="Y42" s="13">
        <f>IF(K42&lt;&gt;"", STANDARDIZE(K42, CBPats!D$2, CBPats!D$3), "")</f>
        <v>0.02702702703</v>
      </c>
      <c r="Z42" s="13">
        <f>IF(L42&lt;&gt;"", STANDARDIZE(L42, CBPats!E$2, CBPats!E$3), "")</f>
        <v>-1.780821918</v>
      </c>
      <c r="AA42" s="13">
        <f>IF(M42&lt;&gt;"", -STANDARDIZE(M42, CBPats!F$2, CBPats!F$3), "")</f>
        <v>0.3333333333</v>
      </c>
      <c r="AB42" s="13">
        <f>IF(N42&lt;&gt;"", -STANDARDIZE(N42, CBPats!G$2, CBPats!G$3), "")</f>
        <v>-0.5454545455</v>
      </c>
      <c r="AC42" s="13">
        <f>IF(O42&lt;&gt;"", -STANDARDIZE(O42, CBPats!H$2, CBPats!H$3), "")</f>
        <v>-1.25</v>
      </c>
      <c r="AD42" s="13">
        <f>IF(P42&lt;&gt;"", STANDARDIZE(P42, CBPats!I$2, CBPats!I$3), "")</f>
        <v>-1.256329114</v>
      </c>
      <c r="AE42" s="13">
        <f>IF(Q42&lt;&gt;"", STANDARDIZE(Q42, CBPats!J$2, CBPats!J$3), "")</f>
        <v>-0.9554794521</v>
      </c>
      <c r="AF42" s="13">
        <f>IF(R42&lt;&gt;"", -STANDARDIZE(R42, CBPats!K$2, CBPats!K$3), "")</f>
        <v>-0.6923076923</v>
      </c>
      <c r="AG42" s="13">
        <f>IF(S42&lt;&gt;"", -STANDARDIZE(S42, CBPats!L$2, CBPats!L$3), "")</f>
        <v>-1.761904762</v>
      </c>
    </row>
    <row r="43">
      <c r="A43" s="1" t="s">
        <v>1181</v>
      </c>
      <c r="B43" s="1" t="s">
        <v>1182</v>
      </c>
      <c r="C43" s="1" t="s">
        <v>1116</v>
      </c>
      <c r="D43" s="1" t="s">
        <v>1117</v>
      </c>
      <c r="E43" s="1" t="s">
        <v>147</v>
      </c>
      <c r="F43" s="1">
        <v>422.0</v>
      </c>
      <c r="H43" s="1">
        <v>71.0</v>
      </c>
      <c r="I43" s="1">
        <v>186.0</v>
      </c>
      <c r="J43" s="1">
        <v>31.0</v>
      </c>
      <c r="K43" s="1">
        <v>9.25</v>
      </c>
      <c r="L43" s="1">
        <v>13.0</v>
      </c>
      <c r="M43" s="1">
        <v>1.57</v>
      </c>
      <c r="N43" s="1">
        <v>2.58</v>
      </c>
      <c r="O43" s="1">
        <v>4.48</v>
      </c>
      <c r="P43" s="1">
        <v>35.5</v>
      </c>
      <c r="Q43" s="1">
        <v>123.0</v>
      </c>
      <c r="R43" s="1">
        <v>4.2</v>
      </c>
      <c r="S43" s="1">
        <v>7.09</v>
      </c>
      <c r="T43" s="3">
        <f t="shared" si="1"/>
        <v>-4.802277997</v>
      </c>
      <c r="U43" s="3">
        <f t="shared" si="2"/>
        <v>-3.228837647</v>
      </c>
      <c r="V43" s="13">
        <f>IF(H43&lt;&gt;"", STANDARDIZE(H43, CBPats!A$2, CBPats!A$3), "")</f>
        <v>0.2838709677</v>
      </c>
      <c r="W43" s="13">
        <f>IF(I43&lt;&gt;"", STANDARDIZE(I43, CBPats!B$2, CBPats!B$3), "")</f>
        <v>-0.7146311971</v>
      </c>
      <c r="X43" s="13">
        <f>IF(J43&lt;&gt;"", STANDARDIZE(J43, CBPats!C$2, CBPats!C$3), "")</f>
        <v>-0.1770833333</v>
      </c>
      <c r="Y43" s="13">
        <f>IF(K43&lt;&gt;"", STANDARDIZE(K43, CBPats!D$2, CBPats!D$3), "")</f>
        <v>0.02702702703</v>
      </c>
      <c r="Z43" s="13">
        <f>IF(L43&lt;&gt;"", STANDARDIZE(L43, CBPats!E$2, CBPats!E$3), "")</f>
        <v>-0.6849315068</v>
      </c>
      <c r="AA43" s="13">
        <f>IF(M43&lt;&gt;"", -STANDARDIZE(M43, CBPats!F$2, CBPats!F$3), "")</f>
        <v>-0.3333333333</v>
      </c>
      <c r="AB43" s="13">
        <f>IF(N43&lt;&gt;"", -STANDARDIZE(N43, CBPats!G$2, CBPats!G$3), "")</f>
        <v>-0.1363636364</v>
      </c>
      <c r="AC43" s="13">
        <f>IF(O43&lt;&gt;"", -STANDARDIZE(O43, CBPats!H$2, CBPats!H$3), "")</f>
        <v>-0.25</v>
      </c>
      <c r="AD43" s="13">
        <f>IF(P43&lt;&gt;"", STANDARDIZE(P43, CBPats!I$2, CBPats!I$3), "")</f>
        <v>-0.7816455696</v>
      </c>
      <c r="AE43" s="13">
        <f>IF(Q43&lt;&gt;"", STANDARDIZE(Q43, CBPats!J$2, CBPats!J$3), "")</f>
        <v>-0.4417808219</v>
      </c>
      <c r="AF43" s="13">
        <f>IF(R43&lt;&gt;"", -STANDARDIZE(R43, CBPats!K$2, CBPats!K$3), "")</f>
        <v>-0.3076923077</v>
      </c>
      <c r="AG43" s="13">
        <f>IF(S43&lt;&gt;"", -STANDARDIZE(S43, CBPats!L$2, CBPats!L$3), "")</f>
        <v>-1.285714286</v>
      </c>
    </row>
    <row r="44">
      <c r="A44" s="1" t="s">
        <v>1183</v>
      </c>
      <c r="B44" s="1" t="s">
        <v>1184</v>
      </c>
      <c r="C44" s="1" t="s">
        <v>1116</v>
      </c>
      <c r="D44" s="1" t="s">
        <v>1117</v>
      </c>
      <c r="E44" s="1" t="s">
        <v>162</v>
      </c>
      <c r="F44" s="1">
        <v>428.0</v>
      </c>
      <c r="H44" s="1">
        <v>70.125</v>
      </c>
      <c r="I44" s="1">
        <v>179.0</v>
      </c>
      <c r="J44" s="1">
        <v>30.25</v>
      </c>
      <c r="K44" s="1">
        <v>9.125</v>
      </c>
      <c r="L44" s="1">
        <v>13.0</v>
      </c>
      <c r="M44" s="1">
        <v>1.46</v>
      </c>
      <c r="N44" s="1">
        <v>2.55</v>
      </c>
      <c r="O44" s="1">
        <v>4.36</v>
      </c>
      <c r="P44" s="1">
        <v>42.5</v>
      </c>
      <c r="Q44" s="1">
        <v>136.0</v>
      </c>
      <c r="R44" s="1">
        <v>4.12</v>
      </c>
      <c r="S44" s="1">
        <v>6.84</v>
      </c>
      <c r="T44" s="3">
        <f t="shared" si="1"/>
        <v>2.384460192</v>
      </c>
      <c r="U44" s="3">
        <f t="shared" si="2"/>
        <v>5.872552784</v>
      </c>
      <c r="V44" s="13">
        <f>IF(H44&lt;&gt;"", STANDARDIZE(H44, CBPats!A$2, CBPats!A$3), "")</f>
        <v>-0.2806451613</v>
      </c>
      <c r="W44" s="13">
        <f>IF(I44&lt;&gt;"", STANDARDIZE(I44, CBPats!B$2, CBPats!B$3), "")</f>
        <v>-1.561064087</v>
      </c>
      <c r="X44" s="13">
        <f>IF(J44&lt;&gt;"", STANDARDIZE(J44, CBPats!C$2, CBPats!C$3), "")</f>
        <v>-0.9583333333</v>
      </c>
      <c r="Y44" s="13">
        <f>IF(K44&lt;&gt;"", STANDARDIZE(K44, CBPats!D$2, CBPats!D$3), "")</f>
        <v>-0.3108108108</v>
      </c>
      <c r="Z44" s="13">
        <f>IF(L44&lt;&gt;"", STANDARDIZE(L44, CBPats!E$2, CBPats!E$3), "")</f>
        <v>-0.6849315068</v>
      </c>
      <c r="AA44" s="13">
        <f>IF(M44&lt;&gt;"", -STANDARDIZE(M44, CBPats!F$2, CBPats!F$3), "")</f>
        <v>1.5</v>
      </c>
      <c r="AB44" s="13">
        <f>IF(N44&lt;&gt;"", -STANDARDIZE(N44, CBPats!G$2, CBPats!G$3), "")</f>
        <v>0</v>
      </c>
      <c r="AC44" s="13">
        <f>IF(O44&lt;&gt;"", -STANDARDIZE(O44, CBPats!H$2, CBPats!H$3), "")</f>
        <v>1.25</v>
      </c>
      <c r="AD44" s="13">
        <f>IF(P44&lt;&gt;"", STANDARDIZE(P44, CBPats!I$2, CBPats!I$3), "")</f>
        <v>1.433544304</v>
      </c>
      <c r="AE44" s="13">
        <f>IF(Q44&lt;&gt;"", STANDARDIZE(Q44, CBPats!J$2, CBPats!J$3), "")</f>
        <v>1.784246575</v>
      </c>
      <c r="AF44" s="13">
        <f>IF(R44&lt;&gt;"", -STANDARDIZE(R44, CBPats!K$2, CBPats!K$3), "")</f>
        <v>0.3076923077</v>
      </c>
      <c r="AG44" s="13">
        <f>IF(S44&lt;&gt;"", -STANDARDIZE(S44, CBPats!L$2, CBPats!L$3), "")</f>
        <v>-0.09523809524</v>
      </c>
    </row>
    <row r="45">
      <c r="A45" s="1" t="s">
        <v>1185</v>
      </c>
      <c r="B45" s="1" t="s">
        <v>1186</v>
      </c>
      <c r="C45" s="1" t="s">
        <v>1116</v>
      </c>
      <c r="D45" s="1" t="s">
        <v>1123</v>
      </c>
      <c r="E45" s="1" t="s">
        <v>460</v>
      </c>
      <c r="F45" s="1">
        <v>439.0</v>
      </c>
      <c r="H45" s="1">
        <v>69.5</v>
      </c>
      <c r="I45" s="1">
        <v>180.0</v>
      </c>
      <c r="J45" s="1">
        <v>30.0</v>
      </c>
      <c r="K45" s="1">
        <v>8.5</v>
      </c>
      <c r="L45" s="1">
        <v>16.0</v>
      </c>
      <c r="M45" s="1">
        <v>1.57</v>
      </c>
      <c r="N45" s="1">
        <v>2.55</v>
      </c>
      <c r="O45" s="1">
        <v>4.45</v>
      </c>
      <c r="P45" s="1">
        <v>36.5</v>
      </c>
      <c r="Q45" s="1">
        <v>126.0</v>
      </c>
      <c r="R45" s="1">
        <v>4.17</v>
      </c>
      <c r="S45" s="1">
        <v>6.72</v>
      </c>
      <c r="T45" s="3">
        <f t="shared" si="1"/>
        <v>-5.408117768</v>
      </c>
      <c r="U45" s="3">
        <f t="shared" si="2"/>
        <v>-0.1254149223</v>
      </c>
      <c r="V45" s="13">
        <f>IF(H45&lt;&gt;"", STANDARDIZE(H45, CBPats!A$2, CBPats!A$3), "")</f>
        <v>-0.6838709677</v>
      </c>
      <c r="W45" s="13">
        <f>IF(I45&lt;&gt;"", STANDARDIZE(I45, CBPats!B$2, CBPats!B$3), "")</f>
        <v>-1.440145103</v>
      </c>
      <c r="X45" s="13">
        <f>IF(J45&lt;&gt;"", STANDARDIZE(J45, CBPats!C$2, CBPats!C$3), "")</f>
        <v>-1.21875</v>
      </c>
      <c r="Y45" s="13">
        <f>IF(K45&lt;&gt;"", STANDARDIZE(K45, CBPats!D$2, CBPats!D$3), "")</f>
        <v>-2</v>
      </c>
      <c r="Z45" s="13">
        <f>IF(L45&lt;&gt;"", STANDARDIZE(L45, CBPats!E$2, CBPats!E$3), "")</f>
        <v>0.1369863014</v>
      </c>
      <c r="AA45" s="13">
        <f>IF(M45&lt;&gt;"", -STANDARDIZE(M45, CBPats!F$2, CBPats!F$3), "")</f>
        <v>-0.3333333333</v>
      </c>
      <c r="AB45" s="13">
        <f>IF(N45&lt;&gt;"", -STANDARDIZE(N45, CBPats!G$2, CBPats!G$3), "")</f>
        <v>0</v>
      </c>
      <c r="AC45" s="13">
        <f>IF(O45&lt;&gt;"", -STANDARDIZE(O45, CBPats!H$2, CBPats!H$3), "")</f>
        <v>0.125</v>
      </c>
      <c r="AD45" s="13">
        <f>IF(P45&lt;&gt;"", STANDARDIZE(P45, CBPats!I$2, CBPats!I$3), "")</f>
        <v>-0.4651898734</v>
      </c>
      <c r="AE45" s="13">
        <f>IF(Q45&lt;&gt;"", STANDARDIZE(Q45, CBPats!J$2, CBPats!J$3), "")</f>
        <v>0.07191780822</v>
      </c>
      <c r="AF45" s="13">
        <f>IF(R45&lt;&gt;"", -STANDARDIZE(R45, CBPats!K$2, CBPats!K$3), "")</f>
        <v>-0.07692307692</v>
      </c>
      <c r="AG45" s="13">
        <f>IF(S45&lt;&gt;"", -STANDARDIZE(S45, CBPats!L$2, CBPats!L$3), "")</f>
        <v>0.4761904762</v>
      </c>
    </row>
    <row r="46">
      <c r="A46" s="1" t="s">
        <v>971</v>
      </c>
      <c r="B46" s="1" t="s">
        <v>1187</v>
      </c>
      <c r="C46" s="1" t="s">
        <v>1116</v>
      </c>
      <c r="D46" s="1" t="s">
        <v>1120</v>
      </c>
      <c r="E46" s="1" t="s">
        <v>310</v>
      </c>
      <c r="F46" s="1">
        <v>446.0</v>
      </c>
      <c r="H46" s="1">
        <v>71.375</v>
      </c>
      <c r="I46" s="1">
        <v>196.0</v>
      </c>
      <c r="J46" s="1">
        <v>31.5</v>
      </c>
      <c r="K46" s="1">
        <v>9.5</v>
      </c>
      <c r="L46" s="1">
        <v>17.0</v>
      </c>
      <c r="M46" s="1">
        <v>1.58</v>
      </c>
      <c r="N46" s="1">
        <v>2.56</v>
      </c>
      <c r="O46" s="1">
        <v>4.48</v>
      </c>
      <c r="P46" s="1">
        <v>40.5</v>
      </c>
      <c r="Q46" s="1">
        <v>135.0</v>
      </c>
      <c r="R46" s="1">
        <v>4.17</v>
      </c>
      <c r="S46" s="1">
        <v>6.85</v>
      </c>
      <c r="T46" s="3">
        <f t="shared" si="1"/>
        <v>3.876188549</v>
      </c>
      <c r="U46" s="3">
        <f t="shared" si="2"/>
        <v>1.475334922</v>
      </c>
      <c r="V46" s="13">
        <f>IF(H46&lt;&gt;"", STANDARDIZE(H46, CBPats!A$2, CBPats!A$3), "")</f>
        <v>0.5258064516</v>
      </c>
      <c r="W46" s="13">
        <f>IF(I46&lt;&gt;"", STANDARDIZE(I46, CBPats!B$2, CBPats!B$3), "")</f>
        <v>0.4945586457</v>
      </c>
      <c r="X46" s="13">
        <f>IF(J46&lt;&gt;"", STANDARDIZE(J46, CBPats!C$2, CBPats!C$3), "")</f>
        <v>0.34375</v>
      </c>
      <c r="Y46" s="13">
        <f>IF(K46&lt;&gt;"", STANDARDIZE(K46, CBPats!D$2, CBPats!D$3), "")</f>
        <v>0.7027027027</v>
      </c>
      <c r="Z46" s="13">
        <f>IF(L46&lt;&gt;"", STANDARDIZE(L46, CBPats!E$2, CBPats!E$3), "")</f>
        <v>0.4109589041</v>
      </c>
      <c r="AA46" s="13">
        <f>IF(M46&lt;&gt;"", -STANDARDIZE(M46, CBPats!F$2, CBPats!F$3), "")</f>
        <v>-0.5</v>
      </c>
      <c r="AB46" s="13">
        <f>IF(N46&lt;&gt;"", -STANDARDIZE(N46, CBPats!G$2, CBPats!G$3), "")</f>
        <v>-0.04545454545</v>
      </c>
      <c r="AC46" s="13">
        <f>IF(O46&lt;&gt;"", -STANDARDIZE(O46, CBPats!H$2, CBPats!H$3), "")</f>
        <v>-0.25</v>
      </c>
      <c r="AD46" s="13">
        <f>IF(P46&lt;&gt;"", STANDARDIZE(P46, CBPats!I$2, CBPats!I$3), "")</f>
        <v>0.8006329114</v>
      </c>
      <c r="AE46" s="13">
        <f>IF(Q46&lt;&gt;"", STANDARDIZE(Q46, CBPats!J$2, CBPats!J$3), "")</f>
        <v>1.613013699</v>
      </c>
      <c r="AF46" s="13">
        <f>IF(R46&lt;&gt;"", -STANDARDIZE(R46, CBPats!K$2, CBPats!K$3), "")</f>
        <v>-0.07692307692</v>
      </c>
      <c r="AG46" s="13">
        <f>IF(S46&lt;&gt;"", -STANDARDIZE(S46, CBPats!L$2, CBPats!L$3), "")</f>
        <v>-0.1428571429</v>
      </c>
    </row>
    <row r="47">
      <c r="A47" s="1" t="s">
        <v>1188</v>
      </c>
      <c r="B47" s="1" t="s">
        <v>1189</v>
      </c>
      <c r="C47" s="1" t="s">
        <v>1116</v>
      </c>
      <c r="D47" s="1" t="s">
        <v>1123</v>
      </c>
      <c r="E47" s="1" t="s">
        <v>415</v>
      </c>
      <c r="F47" s="1">
        <v>449.0</v>
      </c>
      <c r="H47" s="1">
        <v>71.25</v>
      </c>
      <c r="I47" s="1">
        <v>197.0</v>
      </c>
      <c r="J47" s="1">
        <v>31.125</v>
      </c>
      <c r="K47" s="1">
        <v>9.375</v>
      </c>
      <c r="L47" s="1">
        <v>11.0</v>
      </c>
      <c r="M47" s="1">
        <v>1.5</v>
      </c>
      <c r="N47" s="1">
        <v>2.6</v>
      </c>
      <c r="O47" s="1">
        <v>4.53</v>
      </c>
      <c r="P47" s="1">
        <v>36.0</v>
      </c>
      <c r="Q47" s="1">
        <v>120.0</v>
      </c>
      <c r="R47" s="1">
        <v>4.18</v>
      </c>
      <c r="S47" s="1">
        <v>7.09</v>
      </c>
      <c r="T47" s="3">
        <f t="shared" si="1"/>
        <v>-3.141644934</v>
      </c>
      <c r="U47" s="3">
        <f t="shared" si="2"/>
        <v>-3.133550853</v>
      </c>
      <c r="V47" s="13">
        <f>IF(H47&lt;&gt;"", STANDARDIZE(H47, CBPats!A$2, CBPats!A$3), "")</f>
        <v>0.4451612903</v>
      </c>
      <c r="W47" s="13">
        <f>IF(I47&lt;&gt;"", STANDARDIZE(I47, CBPats!B$2, CBPats!B$3), "")</f>
        <v>0.61547763</v>
      </c>
      <c r="X47" s="13">
        <f>IF(J47&lt;&gt;"", STANDARDIZE(J47, CBPats!C$2, CBPats!C$3), "")</f>
        <v>-0.046875</v>
      </c>
      <c r="Y47" s="13">
        <f>IF(K47&lt;&gt;"", STANDARDIZE(K47, CBPats!D$2, CBPats!D$3), "")</f>
        <v>0.3648648649</v>
      </c>
      <c r="Z47" s="13">
        <f>IF(L47&lt;&gt;"", STANDARDIZE(L47, CBPats!E$2, CBPats!E$3), "")</f>
        <v>-1.232876712</v>
      </c>
      <c r="AA47" s="13">
        <f>IF(M47&lt;&gt;"", -STANDARDIZE(M47, CBPats!F$2, CBPats!F$3), "")</f>
        <v>0.8333333333</v>
      </c>
      <c r="AB47" s="13">
        <f>IF(N47&lt;&gt;"", -STANDARDIZE(N47, CBPats!G$2, CBPats!G$3), "")</f>
        <v>-0.2272727273</v>
      </c>
      <c r="AC47" s="13">
        <f>IF(O47&lt;&gt;"", -STANDARDIZE(O47, CBPats!H$2, CBPats!H$3), "")</f>
        <v>-0.875</v>
      </c>
      <c r="AD47" s="13">
        <f>IF(P47&lt;&gt;"", STANDARDIZE(P47, CBPats!I$2, CBPats!I$3), "")</f>
        <v>-0.6234177215</v>
      </c>
      <c r="AE47" s="13">
        <f>IF(Q47&lt;&gt;"", STANDARDIZE(Q47, CBPats!J$2, CBPats!J$3), "")</f>
        <v>-0.9554794521</v>
      </c>
      <c r="AF47" s="13">
        <f>IF(R47&lt;&gt;"", -STANDARDIZE(R47, CBPats!K$2, CBPats!K$3), "")</f>
        <v>-0.1538461538</v>
      </c>
      <c r="AG47" s="13">
        <f>IF(S47&lt;&gt;"", -STANDARDIZE(S47, CBPats!L$2, CBPats!L$3), "")</f>
        <v>-1.285714286</v>
      </c>
    </row>
    <row r="48">
      <c r="A48" s="1" t="s">
        <v>450</v>
      </c>
      <c r="B48" s="1" t="s">
        <v>1190</v>
      </c>
      <c r="C48" s="1" t="s">
        <v>1116</v>
      </c>
      <c r="D48" s="1" t="s">
        <v>1120</v>
      </c>
      <c r="E48" s="1" t="s">
        <v>63</v>
      </c>
      <c r="F48" s="1">
        <v>458.0</v>
      </c>
      <c r="H48" s="1">
        <v>72.125</v>
      </c>
      <c r="I48" s="1">
        <v>193.0</v>
      </c>
      <c r="J48" s="1">
        <v>31.875</v>
      </c>
      <c r="K48" s="1">
        <v>9.5</v>
      </c>
      <c r="L48" s="1">
        <v>12.0</v>
      </c>
      <c r="M48" s="1">
        <v>1.57</v>
      </c>
      <c r="N48" s="1">
        <v>2.5</v>
      </c>
      <c r="O48" s="1">
        <v>4.46</v>
      </c>
      <c r="P48" s="1">
        <v>34.0</v>
      </c>
      <c r="R48" s="1">
        <v>4.16</v>
      </c>
      <c r="S48" s="1">
        <v>6.93</v>
      </c>
      <c r="T48" s="3">
        <f t="shared" si="1"/>
        <v>-0.2665465385</v>
      </c>
      <c r="U48" s="3">
        <f t="shared" si="2"/>
        <v>-1.886199244</v>
      </c>
      <c r="V48" s="13">
        <f>IF(H48&lt;&gt;"", STANDARDIZE(H48, CBPats!A$2, CBPats!A$3), "")</f>
        <v>1.009677419</v>
      </c>
      <c r="W48" s="13">
        <f>IF(I48&lt;&gt;"", STANDARDIZE(I48, CBPats!B$2, CBPats!B$3), "")</f>
        <v>0.1318016929</v>
      </c>
      <c r="X48" s="13">
        <f>IF(J48&lt;&gt;"", STANDARDIZE(J48, CBPats!C$2, CBPats!C$3), "")</f>
        <v>0.734375</v>
      </c>
      <c r="Y48" s="13">
        <f>IF(K48&lt;&gt;"", STANDARDIZE(K48, CBPats!D$2, CBPats!D$3), "")</f>
        <v>0.7027027027</v>
      </c>
      <c r="Z48" s="13">
        <f>IF(L48&lt;&gt;"", STANDARDIZE(L48, CBPats!E$2, CBPats!E$3), "")</f>
        <v>-0.9589041096</v>
      </c>
      <c r="AA48" s="13">
        <f>IF(M48&lt;&gt;"", -STANDARDIZE(M48, CBPats!F$2, CBPats!F$3), "")</f>
        <v>-0.3333333333</v>
      </c>
      <c r="AB48" s="13">
        <f>IF(N48&lt;&gt;"", -STANDARDIZE(N48, CBPats!G$2, CBPats!G$3), "")</f>
        <v>0.2272727273</v>
      </c>
      <c r="AC48" s="13">
        <f>IF(O48&lt;&gt;"", -STANDARDIZE(O48, CBPats!H$2, CBPats!H$3), "")</f>
        <v>0</v>
      </c>
      <c r="AD48" s="13">
        <f>IF(P48&lt;&gt;"", STANDARDIZE(P48, CBPats!I$2, CBPats!I$3), "")</f>
        <v>-1.256329114</v>
      </c>
      <c r="AE48" s="13" t="str">
        <f>IF(Q48&lt;&gt;"", STANDARDIZE(Q48, CBPats!J$2, CBPats!J$3), "")</f>
        <v/>
      </c>
      <c r="AF48" s="13">
        <f>IF(R48&lt;&gt;"", -STANDARDIZE(R48, CBPats!K$2, CBPats!K$3), "")</f>
        <v>0</v>
      </c>
      <c r="AG48" s="13">
        <f>IF(S48&lt;&gt;"", -STANDARDIZE(S48, CBPats!L$2, CBPats!L$3), "")</f>
        <v>-0.5238095238</v>
      </c>
    </row>
    <row r="49">
      <c r="A49" s="1" t="s">
        <v>426</v>
      </c>
      <c r="B49" s="1" t="s">
        <v>1191</v>
      </c>
      <c r="C49" s="1" t="s">
        <v>1116</v>
      </c>
      <c r="E49" s="1" t="s">
        <v>241</v>
      </c>
      <c r="F49" s="1">
        <v>464.0</v>
      </c>
      <c r="H49" s="1">
        <v>70.25</v>
      </c>
      <c r="I49" s="1">
        <v>180.0</v>
      </c>
      <c r="J49" s="1">
        <v>30.25</v>
      </c>
      <c r="K49" s="1">
        <v>9.625</v>
      </c>
      <c r="M49" s="1">
        <v>1.66</v>
      </c>
      <c r="N49" s="1">
        <v>2.78</v>
      </c>
      <c r="O49" s="1">
        <v>4.73</v>
      </c>
      <c r="P49" s="1">
        <v>29.5</v>
      </c>
      <c r="Q49" s="1">
        <v>110.0</v>
      </c>
      <c r="R49" s="1">
        <v>4.25</v>
      </c>
      <c r="S49" s="1">
        <v>7.22</v>
      </c>
      <c r="T49" s="3">
        <f t="shared" si="1"/>
        <v>-15.75698334</v>
      </c>
      <c r="U49" s="3">
        <f t="shared" si="2"/>
        <v>-13.50673775</v>
      </c>
      <c r="V49" s="13">
        <f>IF(H49&lt;&gt;"", STANDARDIZE(H49, CBPats!A$2, CBPats!A$3), "")</f>
        <v>-0.2</v>
      </c>
      <c r="W49" s="13">
        <f>IF(I49&lt;&gt;"", STANDARDIZE(I49, CBPats!B$2, CBPats!B$3), "")</f>
        <v>-1.440145103</v>
      </c>
      <c r="X49" s="13">
        <f>IF(J49&lt;&gt;"", STANDARDIZE(J49, CBPats!C$2, CBPats!C$3), "")</f>
        <v>-0.9583333333</v>
      </c>
      <c r="Y49" s="13">
        <f>IF(K49&lt;&gt;"", STANDARDIZE(K49, CBPats!D$2, CBPats!D$3), "")</f>
        <v>1.040540541</v>
      </c>
      <c r="Z49" s="13" t="str">
        <f>IF(L49&lt;&gt;"", STANDARDIZE(L49, CBPats!E$2, CBPats!E$3), "")</f>
        <v/>
      </c>
      <c r="AA49" s="13">
        <f>IF(M49&lt;&gt;"", -STANDARDIZE(M49, CBPats!F$2, CBPats!F$3), "")</f>
        <v>-1.833333333</v>
      </c>
      <c r="AB49" s="13">
        <f>IF(N49&lt;&gt;"", -STANDARDIZE(N49, CBPats!G$2, CBPats!G$3), "")</f>
        <v>-1.045454545</v>
      </c>
      <c r="AC49" s="13">
        <f>IF(O49&lt;&gt;"", -STANDARDIZE(O49, CBPats!H$2, CBPats!H$3), "")</f>
        <v>-3.375</v>
      </c>
      <c r="AD49" s="13">
        <f>IF(P49&lt;&gt;"", STANDARDIZE(P49, CBPats!I$2, CBPats!I$3), "")</f>
        <v>-2.680379747</v>
      </c>
      <c r="AE49" s="13">
        <f>IF(Q49&lt;&gt;"", STANDARDIZE(Q49, CBPats!J$2, CBPats!J$3), "")</f>
        <v>-2.667808219</v>
      </c>
      <c r="AF49" s="13">
        <f>IF(R49&lt;&gt;"", -STANDARDIZE(R49, CBPats!K$2, CBPats!K$3), "")</f>
        <v>-0.6923076923</v>
      </c>
      <c r="AG49" s="13">
        <f>IF(S49&lt;&gt;"", -STANDARDIZE(S49, CBPats!L$2, CBPats!L$3), "")</f>
        <v>-1.904761905</v>
      </c>
    </row>
    <row r="50">
      <c r="A50" s="1" t="s">
        <v>327</v>
      </c>
      <c r="B50" s="1" t="s">
        <v>874</v>
      </c>
      <c r="C50" s="1" t="s">
        <v>1116</v>
      </c>
      <c r="E50" s="1" t="s">
        <v>134</v>
      </c>
      <c r="F50" s="1">
        <v>469.0</v>
      </c>
      <c r="H50" s="1">
        <v>71.75</v>
      </c>
      <c r="I50" s="1">
        <v>186.0</v>
      </c>
      <c r="J50" s="1">
        <v>32.5</v>
      </c>
      <c r="K50" s="1">
        <v>9.375</v>
      </c>
      <c r="T50" s="3">
        <f t="shared" si="1"/>
        <v>1.80339227</v>
      </c>
      <c r="U50" s="3">
        <f t="shared" si="2"/>
        <v>0</v>
      </c>
      <c r="V50" s="13">
        <f>IF(H50&lt;&gt;"", STANDARDIZE(H50, CBPats!A$2, CBPats!A$3), "")</f>
        <v>0.7677419355</v>
      </c>
      <c r="W50" s="13">
        <f>IF(I50&lt;&gt;"", STANDARDIZE(I50, CBPats!B$2, CBPats!B$3), "")</f>
        <v>-0.7146311971</v>
      </c>
      <c r="X50" s="13">
        <f>IF(J50&lt;&gt;"", STANDARDIZE(J50, CBPats!C$2, CBPats!C$3), "")</f>
        <v>1.385416667</v>
      </c>
      <c r="Y50" s="13">
        <f>IF(K50&lt;&gt;"", STANDARDIZE(K50, CBPats!D$2, CBPats!D$3), "")</f>
        <v>0.3648648649</v>
      </c>
      <c r="Z50" s="13" t="str">
        <f>IF(L50&lt;&gt;"", STANDARDIZE(L50, CBPats!E$2, CBPats!E$3), "")</f>
        <v/>
      </c>
      <c r="AA50" s="13" t="str">
        <f>IF(M50&lt;&gt;"", -STANDARDIZE(M50, CBPats!F$2, CBPats!F$3), "")</f>
        <v/>
      </c>
      <c r="AB50" s="13" t="str">
        <f>IF(N50&lt;&gt;"", -STANDARDIZE(N50, CBPats!G$2, CBPats!G$3), "")</f>
        <v/>
      </c>
      <c r="AC50" s="13" t="str">
        <f>IF(O50&lt;&gt;"", -STANDARDIZE(O50, CBPats!H$2, CBPats!H$3), "")</f>
        <v/>
      </c>
      <c r="AD50" s="13" t="str">
        <f>IF(P50&lt;&gt;"", STANDARDIZE(P50, CBPats!I$2, CBPats!I$3), "")</f>
        <v/>
      </c>
      <c r="AE50" s="13" t="str">
        <f>IF(Q50&lt;&gt;"", STANDARDIZE(Q50, CBPats!J$2, CBPats!J$3), "")</f>
        <v/>
      </c>
      <c r="AF50" s="13" t="str">
        <f>IF(R50&lt;&gt;"", -STANDARDIZE(R50, CBPats!K$2, CBPats!K$3), "")</f>
        <v/>
      </c>
      <c r="AG50" s="13" t="str">
        <f>IF(S50&lt;&gt;"", -STANDARDIZE(S50, CBPats!L$2, CBPats!L$3), "")</f>
        <v/>
      </c>
    </row>
    <row r="51">
      <c r="A51" s="1" t="s">
        <v>848</v>
      </c>
      <c r="B51" s="1" t="s">
        <v>1057</v>
      </c>
      <c r="C51" s="1" t="s">
        <v>1116</v>
      </c>
      <c r="D51" s="1" t="s">
        <v>1117</v>
      </c>
      <c r="E51" s="1" t="s">
        <v>188</v>
      </c>
      <c r="F51" s="1">
        <v>480.0</v>
      </c>
      <c r="H51" s="1">
        <v>70.375</v>
      </c>
      <c r="I51" s="1">
        <v>183.0</v>
      </c>
      <c r="J51" s="1">
        <v>30.25</v>
      </c>
      <c r="K51" s="1">
        <v>8.625</v>
      </c>
      <c r="L51" s="1">
        <v>14.0</v>
      </c>
      <c r="M51" s="1">
        <v>1.62</v>
      </c>
      <c r="N51" s="1">
        <v>2.6</v>
      </c>
      <c r="O51" s="1">
        <v>4.56</v>
      </c>
      <c r="P51" s="1">
        <v>33.5</v>
      </c>
      <c r="Q51" s="1">
        <v>123.0</v>
      </c>
      <c r="R51" s="1">
        <v>4.51</v>
      </c>
      <c r="S51" s="1">
        <v>7.55</v>
      </c>
      <c r="T51" s="3">
        <f t="shared" si="1"/>
        <v>-14.89697273</v>
      </c>
      <c r="U51" s="3">
        <f t="shared" si="2"/>
        <v>-7.976467654</v>
      </c>
      <c r="V51" s="13">
        <f>IF(H51&lt;&gt;"", STANDARDIZE(H51, CBPats!A$2, CBPats!A$3), "")</f>
        <v>-0.1193548387</v>
      </c>
      <c r="W51" s="13">
        <f>IF(I51&lt;&gt;"", STANDARDIZE(I51, CBPats!B$2, CBPats!B$3), "")</f>
        <v>-1.07738815</v>
      </c>
      <c r="X51" s="13">
        <f>IF(J51&lt;&gt;"", STANDARDIZE(J51, CBPats!C$2, CBPats!C$3), "")</f>
        <v>-0.9583333333</v>
      </c>
      <c r="Y51" s="13">
        <f>IF(K51&lt;&gt;"", STANDARDIZE(K51, CBPats!D$2, CBPats!D$3), "")</f>
        <v>-1.662162162</v>
      </c>
      <c r="Z51" s="13">
        <f>IF(L51&lt;&gt;"", STANDARDIZE(L51, CBPats!E$2, CBPats!E$3), "")</f>
        <v>-0.4109589041</v>
      </c>
      <c r="AA51" s="13">
        <f>IF(M51&lt;&gt;"", -STANDARDIZE(M51, CBPats!F$2, CBPats!F$3), "")</f>
        <v>-1.166666667</v>
      </c>
      <c r="AB51" s="13">
        <f>IF(N51&lt;&gt;"", -STANDARDIZE(N51, CBPats!G$2, CBPats!G$3), "")</f>
        <v>-0.2272727273</v>
      </c>
      <c r="AC51" s="13">
        <f>IF(O51&lt;&gt;"", -STANDARDIZE(O51, CBPats!H$2, CBPats!H$3), "")</f>
        <v>-1.25</v>
      </c>
      <c r="AD51" s="13">
        <f>IF(P51&lt;&gt;"", STANDARDIZE(P51, CBPats!I$2, CBPats!I$3), "")</f>
        <v>-1.414556962</v>
      </c>
      <c r="AE51" s="13">
        <f>IF(Q51&lt;&gt;"", STANDARDIZE(Q51, CBPats!J$2, CBPats!J$3), "")</f>
        <v>-0.4417808219</v>
      </c>
      <c r="AF51" s="13">
        <f>IF(R51&lt;&gt;"", -STANDARDIZE(R51, CBPats!K$2, CBPats!K$3), "")</f>
        <v>-2.692307692</v>
      </c>
      <c r="AG51" s="13">
        <f>IF(S51&lt;&gt;"", -STANDARDIZE(S51, CBPats!L$2, CBPats!L$3), "")</f>
        <v>-3.476190476</v>
      </c>
    </row>
    <row r="52">
      <c r="A52" s="1" t="s">
        <v>31</v>
      </c>
      <c r="B52" s="1" t="s">
        <v>1192</v>
      </c>
      <c r="C52" s="1" t="s">
        <v>1116</v>
      </c>
      <c r="D52" s="1" t="s">
        <v>1117</v>
      </c>
      <c r="E52" s="1" t="s">
        <v>1193</v>
      </c>
      <c r="F52" s="1">
        <v>485.0</v>
      </c>
      <c r="H52" s="1">
        <v>69.5</v>
      </c>
      <c r="I52" s="1">
        <v>182.0</v>
      </c>
      <c r="J52" s="1">
        <v>31.25</v>
      </c>
      <c r="K52" s="1">
        <v>9.375</v>
      </c>
      <c r="L52" s="1">
        <v>13.0</v>
      </c>
      <c r="O52" s="1">
        <v>4.52</v>
      </c>
      <c r="P52" s="1">
        <v>37.5</v>
      </c>
      <c r="Q52" s="1">
        <v>124.0</v>
      </c>
      <c r="R52" s="1">
        <v>4.28</v>
      </c>
      <c r="S52" s="1">
        <v>7.08</v>
      </c>
      <c r="T52" s="3">
        <f t="shared" si="1"/>
        <v>-5.449365694</v>
      </c>
      <c r="U52" s="3">
        <f t="shared" si="2"/>
        <v>-2.407377361</v>
      </c>
      <c r="V52" s="13">
        <f>IF(H52&lt;&gt;"", STANDARDIZE(H52, CBPats!A$2, CBPats!A$3), "")</f>
        <v>-0.6838709677</v>
      </c>
      <c r="W52" s="13">
        <f>IF(I52&lt;&gt;"", STANDARDIZE(I52, CBPats!B$2, CBPats!B$3), "")</f>
        <v>-1.198307134</v>
      </c>
      <c r="X52" s="13">
        <f>IF(J52&lt;&gt;"", STANDARDIZE(J52, CBPats!C$2, CBPats!C$3), "")</f>
        <v>0.08333333333</v>
      </c>
      <c r="Y52" s="13">
        <f>IF(K52&lt;&gt;"", STANDARDIZE(K52, CBPats!D$2, CBPats!D$3), "")</f>
        <v>0.3648648649</v>
      </c>
      <c r="Z52" s="13">
        <f>IF(L52&lt;&gt;"", STANDARDIZE(L52, CBPats!E$2, CBPats!E$3), "")</f>
        <v>-0.6849315068</v>
      </c>
      <c r="AA52" s="13" t="str">
        <f>IF(M52&lt;&gt;"", -STANDARDIZE(M52, CBPats!F$2, CBPats!F$3), "")</f>
        <v/>
      </c>
      <c r="AB52" s="13" t="str">
        <f>IF(N52&lt;&gt;"", -STANDARDIZE(N52, CBPats!G$2, CBPats!G$3), "")</f>
        <v/>
      </c>
      <c r="AC52" s="13">
        <f>IF(O52&lt;&gt;"", -STANDARDIZE(O52, CBPats!H$2, CBPats!H$3), "")</f>
        <v>-0.75</v>
      </c>
      <c r="AD52" s="13">
        <f>IF(P52&lt;&gt;"", STANDARDIZE(P52, CBPats!I$2, CBPats!I$3), "")</f>
        <v>-0.1487341772</v>
      </c>
      <c r="AE52" s="13">
        <f>IF(Q52&lt;&gt;"", STANDARDIZE(Q52, CBPats!J$2, CBPats!J$3), "")</f>
        <v>-0.2705479452</v>
      </c>
      <c r="AF52" s="13">
        <f>IF(R52&lt;&gt;"", -STANDARDIZE(R52, CBPats!K$2, CBPats!K$3), "")</f>
        <v>-0.9230769231</v>
      </c>
      <c r="AG52" s="13">
        <f>IF(S52&lt;&gt;"", -STANDARDIZE(S52, CBPats!L$2, CBPats!L$3), "")</f>
        <v>-1.238095238</v>
      </c>
    </row>
    <row r="53">
      <c r="A53" s="1" t="s">
        <v>1194</v>
      </c>
      <c r="B53" s="1" t="s">
        <v>661</v>
      </c>
      <c r="C53" s="1" t="s">
        <v>1116</v>
      </c>
      <c r="E53" s="1" t="s">
        <v>464</v>
      </c>
      <c r="F53" s="1">
        <v>494.0</v>
      </c>
      <c r="H53" s="1">
        <v>71.25</v>
      </c>
      <c r="I53" s="1">
        <v>182.0</v>
      </c>
      <c r="J53" s="1">
        <v>30.625</v>
      </c>
      <c r="K53" s="1">
        <v>7.375</v>
      </c>
      <c r="L53" s="1">
        <v>10.0</v>
      </c>
      <c r="M53" s="1">
        <v>1.62</v>
      </c>
      <c r="N53" s="1">
        <v>2.62</v>
      </c>
      <c r="O53" s="1">
        <v>4.53</v>
      </c>
      <c r="P53" s="1">
        <v>33.5</v>
      </c>
      <c r="Q53" s="1">
        <v>117.0</v>
      </c>
      <c r="R53" s="1">
        <v>4.37</v>
      </c>
      <c r="S53" s="1">
        <v>7.02</v>
      </c>
      <c r="T53" s="3">
        <f t="shared" si="1"/>
        <v>-15.67959313</v>
      </c>
      <c r="U53" s="3">
        <f t="shared" si="2"/>
        <v>-6.195964481</v>
      </c>
      <c r="V53" s="13">
        <f>IF(H53&lt;&gt;"", STANDARDIZE(H53, CBPats!A$2, CBPats!A$3), "")</f>
        <v>0.4451612903</v>
      </c>
      <c r="W53" s="13">
        <f>IF(I53&lt;&gt;"", STANDARDIZE(I53, CBPats!B$2, CBPats!B$3), "")</f>
        <v>-1.198307134</v>
      </c>
      <c r="X53" s="13">
        <f>IF(J53&lt;&gt;"", STANDARDIZE(J53, CBPats!C$2, CBPats!C$3), "")</f>
        <v>-0.5677083333</v>
      </c>
      <c r="Y53" s="13">
        <f>IF(K53&lt;&gt;"", STANDARDIZE(K53, CBPats!D$2, CBPats!D$3), "")</f>
        <v>-5.040540541</v>
      </c>
      <c r="Z53" s="13">
        <f>IF(L53&lt;&gt;"", STANDARDIZE(L53, CBPats!E$2, CBPats!E$3), "")</f>
        <v>-1.506849315</v>
      </c>
      <c r="AA53" s="13">
        <f>IF(M53&lt;&gt;"", -STANDARDIZE(M53, CBPats!F$2, CBPats!F$3), "")</f>
        <v>-1.166666667</v>
      </c>
      <c r="AB53" s="13">
        <f>IF(N53&lt;&gt;"", -STANDARDIZE(N53, CBPats!G$2, CBPats!G$3), "")</f>
        <v>-0.3181818182</v>
      </c>
      <c r="AC53" s="13">
        <f>IF(O53&lt;&gt;"", -STANDARDIZE(O53, CBPats!H$2, CBPats!H$3), "")</f>
        <v>-0.875</v>
      </c>
      <c r="AD53" s="13">
        <f>IF(P53&lt;&gt;"", STANDARDIZE(P53, CBPats!I$2, CBPats!I$3), "")</f>
        <v>-1.414556962</v>
      </c>
      <c r="AE53" s="13">
        <f>IF(Q53&lt;&gt;"", STANDARDIZE(Q53, CBPats!J$2, CBPats!J$3), "")</f>
        <v>-1.469178082</v>
      </c>
      <c r="AF53" s="13">
        <f>IF(R53&lt;&gt;"", -STANDARDIZE(R53, CBPats!K$2, CBPats!K$3), "")</f>
        <v>-1.615384615</v>
      </c>
      <c r="AG53" s="13">
        <f>IF(S53&lt;&gt;"", -STANDARDIZE(S53, CBPats!L$2, CBPats!L$3), "")</f>
        <v>-0.9523809524</v>
      </c>
    </row>
    <row r="54">
      <c r="A54" s="1" t="s">
        <v>1195</v>
      </c>
      <c r="B54" s="1" t="s">
        <v>1196</v>
      </c>
      <c r="C54" s="1" t="s">
        <v>1116</v>
      </c>
      <c r="D54" s="1" t="s">
        <v>1123</v>
      </c>
      <c r="E54" s="1" t="s">
        <v>153</v>
      </c>
      <c r="F54" s="1">
        <v>501.0</v>
      </c>
      <c r="H54" s="1">
        <v>72.875</v>
      </c>
      <c r="I54" s="1">
        <v>186.0</v>
      </c>
      <c r="J54" s="1">
        <v>31.125</v>
      </c>
      <c r="K54" s="1">
        <v>8.5</v>
      </c>
      <c r="L54" s="1">
        <v>13.0</v>
      </c>
      <c r="M54" s="1">
        <v>1.55</v>
      </c>
      <c r="N54" s="1">
        <v>2.52</v>
      </c>
      <c r="O54" s="1">
        <v>4.49</v>
      </c>
      <c r="P54" s="1">
        <v>35.5</v>
      </c>
      <c r="Q54" s="1">
        <v>118.0</v>
      </c>
      <c r="R54" s="1">
        <v>4.27</v>
      </c>
      <c r="S54" s="1">
        <v>6.86</v>
      </c>
      <c r="T54" s="3">
        <f t="shared" si="1"/>
        <v>-5.307746492</v>
      </c>
      <c r="U54" s="3">
        <f t="shared" si="2"/>
        <v>-2.508703329</v>
      </c>
      <c r="V54" s="13">
        <f>IF(H54&lt;&gt;"", STANDARDIZE(H54, CBPats!A$2, CBPats!A$3), "")</f>
        <v>1.493548387</v>
      </c>
      <c r="W54" s="13">
        <f>IF(I54&lt;&gt;"", STANDARDIZE(I54, CBPats!B$2, CBPats!B$3), "")</f>
        <v>-0.7146311971</v>
      </c>
      <c r="X54" s="13">
        <f>IF(J54&lt;&gt;"", STANDARDIZE(J54, CBPats!C$2, CBPats!C$3), "")</f>
        <v>-0.046875</v>
      </c>
      <c r="Y54" s="13">
        <f>IF(K54&lt;&gt;"", STANDARDIZE(K54, CBPats!D$2, CBPats!D$3), "")</f>
        <v>-2</v>
      </c>
      <c r="Z54" s="13">
        <f>IF(L54&lt;&gt;"", STANDARDIZE(L54, CBPats!E$2, CBPats!E$3), "")</f>
        <v>-0.6849315068</v>
      </c>
      <c r="AA54" s="13">
        <f>IF(M54&lt;&gt;"", -STANDARDIZE(M54, CBPats!F$2, CBPats!F$3), "")</f>
        <v>0</v>
      </c>
      <c r="AB54" s="13">
        <f>IF(N54&lt;&gt;"", -STANDARDIZE(N54, CBPats!G$2, CBPats!G$3), "")</f>
        <v>0.1363636364</v>
      </c>
      <c r="AC54" s="13">
        <f>IF(O54&lt;&gt;"", -STANDARDIZE(O54, CBPats!H$2, CBPats!H$3), "")</f>
        <v>-0.375</v>
      </c>
      <c r="AD54" s="13">
        <f>IF(P54&lt;&gt;"", STANDARDIZE(P54, CBPats!I$2, CBPats!I$3), "")</f>
        <v>-0.7816455696</v>
      </c>
      <c r="AE54" s="13">
        <f>IF(Q54&lt;&gt;"", STANDARDIZE(Q54, CBPats!J$2, CBPats!J$3), "")</f>
        <v>-1.297945205</v>
      </c>
      <c r="AF54" s="13">
        <f>IF(R54&lt;&gt;"", -STANDARDIZE(R54, CBPats!K$2, CBPats!K$3), "")</f>
        <v>-0.8461538462</v>
      </c>
      <c r="AG54" s="13">
        <f>IF(S54&lt;&gt;"", -STANDARDIZE(S54, CBPats!L$2, CBPats!L$3), "")</f>
        <v>-0.1904761905</v>
      </c>
    </row>
    <row r="55">
      <c r="A55" s="1" t="s">
        <v>322</v>
      </c>
      <c r="B55" s="1" t="s">
        <v>1197</v>
      </c>
      <c r="C55" s="1" t="s">
        <v>1116</v>
      </c>
      <c r="E55" s="1" t="s">
        <v>96</v>
      </c>
      <c r="F55" s="1">
        <v>505.0</v>
      </c>
      <c r="H55" s="1">
        <v>71.625</v>
      </c>
      <c r="I55" s="1">
        <v>186.0</v>
      </c>
      <c r="J55" s="1">
        <v>31.5</v>
      </c>
      <c r="K55" s="1">
        <v>8.875</v>
      </c>
      <c r="L55" s="1">
        <v>22.0</v>
      </c>
      <c r="T55" s="3">
        <f t="shared" si="1"/>
        <v>1.110551008</v>
      </c>
      <c r="U55" s="3">
        <f t="shared" si="2"/>
        <v>0</v>
      </c>
      <c r="V55" s="13">
        <f>IF(H55&lt;&gt;"", STANDARDIZE(H55, CBPats!A$2, CBPats!A$3), "")</f>
        <v>0.6870967742</v>
      </c>
      <c r="W55" s="13">
        <f>IF(I55&lt;&gt;"", STANDARDIZE(I55, CBPats!B$2, CBPats!B$3), "")</f>
        <v>-0.7146311971</v>
      </c>
      <c r="X55" s="13">
        <f>IF(J55&lt;&gt;"", STANDARDIZE(J55, CBPats!C$2, CBPats!C$3), "")</f>
        <v>0.34375</v>
      </c>
      <c r="Y55" s="13">
        <f>IF(K55&lt;&gt;"", STANDARDIZE(K55, CBPats!D$2, CBPats!D$3), "")</f>
        <v>-0.9864864865</v>
      </c>
      <c r="Z55" s="13">
        <f>IF(L55&lt;&gt;"", STANDARDIZE(L55, CBPats!E$2, CBPats!E$3), "")</f>
        <v>1.780821918</v>
      </c>
      <c r="AA55" s="13" t="str">
        <f>IF(M55&lt;&gt;"", -STANDARDIZE(M55, CBPats!F$2, CBPats!F$3), "")</f>
        <v/>
      </c>
      <c r="AB55" s="13" t="str">
        <f>IF(N55&lt;&gt;"", -STANDARDIZE(N55, CBPats!G$2, CBPats!G$3), "")</f>
        <v/>
      </c>
      <c r="AC55" s="13" t="str">
        <f>IF(O55&lt;&gt;"", -STANDARDIZE(O55, CBPats!H$2, CBPats!H$3), "")</f>
        <v/>
      </c>
      <c r="AD55" s="13" t="str">
        <f>IF(P55&lt;&gt;"", STANDARDIZE(P55, CBPats!I$2, CBPats!I$3), "")</f>
        <v/>
      </c>
      <c r="AE55" s="13" t="str">
        <f>IF(Q55&lt;&gt;"", STANDARDIZE(Q55, CBPats!J$2, CBPats!J$3), "")</f>
        <v/>
      </c>
      <c r="AF55" s="13" t="str">
        <f>IF(R55&lt;&gt;"", -STANDARDIZE(R55, CBPats!K$2, CBPats!K$3), "")</f>
        <v/>
      </c>
      <c r="AG55" s="13" t="str">
        <f>IF(S55&lt;&gt;"", -STANDARDIZE(S55, CBPats!L$2, CBPats!L$3), "")</f>
        <v/>
      </c>
    </row>
    <row r="56">
      <c r="A56" s="1" t="s">
        <v>1006</v>
      </c>
      <c r="B56" s="1" t="s">
        <v>1198</v>
      </c>
      <c r="C56" s="1" t="s">
        <v>1116</v>
      </c>
      <c r="D56" s="1" t="s">
        <v>1117</v>
      </c>
      <c r="E56" s="1" t="s">
        <v>194</v>
      </c>
      <c r="F56" s="1">
        <v>507.0</v>
      </c>
      <c r="H56" s="1">
        <v>71.5</v>
      </c>
      <c r="I56" s="1">
        <v>189.0</v>
      </c>
      <c r="J56" s="1">
        <v>32.0</v>
      </c>
      <c r="K56" s="1">
        <v>9.0</v>
      </c>
      <c r="L56" s="1">
        <v>13.0</v>
      </c>
      <c r="M56" s="1">
        <v>1.54</v>
      </c>
      <c r="N56" s="1">
        <v>2.53</v>
      </c>
      <c r="O56" s="1">
        <v>4.38</v>
      </c>
      <c r="P56" s="1">
        <v>35.5</v>
      </c>
      <c r="Q56" s="1">
        <v>127.0</v>
      </c>
      <c r="R56" s="1">
        <v>4.14</v>
      </c>
      <c r="S56" s="1">
        <v>6.91</v>
      </c>
      <c r="T56" s="3">
        <f t="shared" si="1"/>
        <v>0.2299361446</v>
      </c>
      <c r="U56" s="3">
        <f t="shared" si="2"/>
        <v>0.2905094443</v>
      </c>
      <c r="V56" s="13">
        <f>IF(H56&lt;&gt;"", STANDARDIZE(H56, CBPats!A$2, CBPats!A$3), "")</f>
        <v>0.6064516129</v>
      </c>
      <c r="W56" s="13">
        <f>IF(I56&lt;&gt;"", STANDARDIZE(I56, CBPats!B$2, CBPats!B$3), "")</f>
        <v>-0.3518742443</v>
      </c>
      <c r="X56" s="13">
        <f>IF(J56&lt;&gt;"", STANDARDIZE(J56, CBPats!C$2, CBPats!C$3), "")</f>
        <v>0.8645833333</v>
      </c>
      <c r="Y56" s="13">
        <f>IF(K56&lt;&gt;"", STANDARDIZE(K56, CBPats!D$2, CBPats!D$3), "")</f>
        <v>-0.6486486486</v>
      </c>
      <c r="Z56" s="13">
        <f>IF(L56&lt;&gt;"", STANDARDIZE(L56, CBPats!E$2, CBPats!E$3), "")</f>
        <v>-0.6849315068</v>
      </c>
      <c r="AA56" s="13">
        <f>IF(M56&lt;&gt;"", -STANDARDIZE(M56, CBPats!F$2, CBPats!F$3), "")</f>
        <v>0.1666666667</v>
      </c>
      <c r="AB56" s="13">
        <f>IF(N56&lt;&gt;"", -STANDARDIZE(N56, CBPats!G$2, CBPats!G$3), "")</f>
        <v>0.09090909091</v>
      </c>
      <c r="AC56" s="13">
        <f>IF(O56&lt;&gt;"", -STANDARDIZE(O56, CBPats!H$2, CBPats!H$3), "")</f>
        <v>1</v>
      </c>
      <c r="AD56" s="13">
        <f>IF(P56&lt;&gt;"", STANDARDIZE(P56, CBPats!I$2, CBPats!I$3), "")</f>
        <v>-0.7816455696</v>
      </c>
      <c r="AE56" s="13">
        <f>IF(Q56&lt;&gt;"", STANDARDIZE(Q56, CBPats!J$2, CBPats!J$3), "")</f>
        <v>0.2431506849</v>
      </c>
      <c r="AF56" s="13">
        <f>IF(R56&lt;&gt;"", -STANDARDIZE(R56, CBPats!K$2, CBPats!K$3), "")</f>
        <v>0.1538461538</v>
      </c>
      <c r="AG56" s="13">
        <f>IF(S56&lt;&gt;"", -STANDARDIZE(S56, CBPats!L$2, CBPats!L$3), "")</f>
        <v>-0.4285714286</v>
      </c>
    </row>
    <row r="57">
      <c r="A57" s="1" t="s">
        <v>1199</v>
      </c>
      <c r="B57" s="1" t="s">
        <v>1200</v>
      </c>
      <c r="C57" s="1" t="s">
        <v>1116</v>
      </c>
      <c r="D57" s="1" t="s">
        <v>1123</v>
      </c>
      <c r="E57" s="1" t="s">
        <v>355</v>
      </c>
      <c r="F57" s="1">
        <v>516.0</v>
      </c>
      <c r="H57" s="1">
        <v>72.5</v>
      </c>
      <c r="I57" s="1">
        <v>204.0</v>
      </c>
      <c r="J57" s="1">
        <v>32.375</v>
      </c>
      <c r="K57" s="1">
        <v>9.125</v>
      </c>
      <c r="L57" s="1">
        <v>15.0</v>
      </c>
      <c r="M57" s="1">
        <v>1.46</v>
      </c>
      <c r="N57" s="1">
        <v>2.61</v>
      </c>
      <c r="O57" s="1">
        <v>4.49</v>
      </c>
      <c r="P57" s="1">
        <v>39.5</v>
      </c>
      <c r="Q57" s="1">
        <v>128.0</v>
      </c>
      <c r="R57" s="1">
        <v>4.1</v>
      </c>
      <c r="S57" s="1">
        <v>6.9</v>
      </c>
      <c r="T57" s="3">
        <f t="shared" si="1"/>
        <v>5.352354229</v>
      </c>
      <c r="U57" s="3">
        <f t="shared" si="2"/>
        <v>1.369881123</v>
      </c>
      <c r="V57" s="13">
        <f>IF(H57&lt;&gt;"", STANDARDIZE(H57, CBPats!A$2, CBPats!A$3), "")</f>
        <v>1.251612903</v>
      </c>
      <c r="W57" s="13">
        <f>IF(I57&lt;&gt;"", STANDARDIZE(I57, CBPats!B$2, CBPats!B$3), "")</f>
        <v>1.46191052</v>
      </c>
      <c r="X57" s="13">
        <f>IF(J57&lt;&gt;"", STANDARDIZE(J57, CBPats!C$2, CBPats!C$3), "")</f>
        <v>1.255208333</v>
      </c>
      <c r="Y57" s="13">
        <f>IF(K57&lt;&gt;"", STANDARDIZE(K57, CBPats!D$2, CBPats!D$3), "")</f>
        <v>-0.3108108108</v>
      </c>
      <c r="Z57" s="13">
        <f>IF(L57&lt;&gt;"", STANDARDIZE(L57, CBPats!E$2, CBPats!E$3), "")</f>
        <v>-0.1369863014</v>
      </c>
      <c r="AA57" s="13">
        <f>IF(M57&lt;&gt;"", -STANDARDIZE(M57, CBPats!F$2, CBPats!F$3), "")</f>
        <v>1.5</v>
      </c>
      <c r="AB57" s="13">
        <f>IF(N57&lt;&gt;"", -STANDARDIZE(N57, CBPats!G$2, CBPats!G$3), "")</f>
        <v>-0.2727272727</v>
      </c>
      <c r="AC57" s="13">
        <f>IF(O57&lt;&gt;"", -STANDARDIZE(O57, CBPats!H$2, CBPats!H$3), "")</f>
        <v>-0.375</v>
      </c>
      <c r="AD57" s="13">
        <f>IF(P57&lt;&gt;"", STANDARDIZE(P57, CBPats!I$2, CBPats!I$3), "")</f>
        <v>0.4841772152</v>
      </c>
      <c r="AE57" s="13">
        <f>IF(Q57&lt;&gt;"", STANDARDIZE(Q57, CBPats!J$2, CBPats!J$3), "")</f>
        <v>0.4143835616</v>
      </c>
      <c r="AF57" s="13">
        <f>IF(R57&lt;&gt;"", -STANDARDIZE(R57, CBPats!K$2, CBPats!K$3), "")</f>
        <v>0.4615384615</v>
      </c>
      <c r="AG57" s="13">
        <f>IF(S57&lt;&gt;"", -STANDARDIZE(S57, CBPats!L$2, CBPats!L$3), "")</f>
        <v>-0.380952381</v>
      </c>
    </row>
    <row r="58">
      <c r="A58" s="1" t="s">
        <v>1201</v>
      </c>
      <c r="B58" s="1" t="s">
        <v>118</v>
      </c>
      <c r="C58" s="1" t="s">
        <v>1116</v>
      </c>
      <c r="E58" s="1" t="s">
        <v>185</v>
      </c>
      <c r="F58" s="1">
        <v>526.0</v>
      </c>
      <c r="H58" s="1">
        <v>69.25</v>
      </c>
      <c r="I58" s="1">
        <v>178.0</v>
      </c>
      <c r="J58" s="1">
        <v>30.25</v>
      </c>
      <c r="K58" s="1">
        <v>9.125</v>
      </c>
      <c r="T58" s="3">
        <f t="shared" si="1"/>
        <v>-3.796288506</v>
      </c>
      <c r="U58" s="3">
        <f t="shared" si="2"/>
        <v>0</v>
      </c>
      <c r="V58" s="13">
        <f>IF(H58&lt;&gt;"", STANDARDIZE(H58, CBPats!A$2, CBPats!A$3), "")</f>
        <v>-0.8451612903</v>
      </c>
      <c r="W58" s="13">
        <f>IF(I58&lt;&gt;"", STANDARDIZE(I58, CBPats!B$2, CBPats!B$3), "")</f>
        <v>-1.681983071</v>
      </c>
      <c r="X58" s="13">
        <f>IF(J58&lt;&gt;"", STANDARDIZE(J58, CBPats!C$2, CBPats!C$3), "")</f>
        <v>-0.9583333333</v>
      </c>
      <c r="Y58" s="13">
        <f>IF(K58&lt;&gt;"", STANDARDIZE(K58, CBPats!D$2, CBPats!D$3), "")</f>
        <v>-0.3108108108</v>
      </c>
      <c r="Z58" s="13" t="str">
        <f>IF(L58&lt;&gt;"", STANDARDIZE(L58, CBPats!E$2, CBPats!E$3), "")</f>
        <v/>
      </c>
      <c r="AA58" s="13" t="str">
        <f>IF(M58&lt;&gt;"", -STANDARDIZE(M58, CBPats!F$2, CBPats!F$3), "")</f>
        <v/>
      </c>
      <c r="AB58" s="13" t="str">
        <f>IF(N58&lt;&gt;"", -STANDARDIZE(N58, CBPats!G$2, CBPats!G$3), "")</f>
        <v/>
      </c>
      <c r="AC58" s="13" t="str">
        <f>IF(O58&lt;&gt;"", -STANDARDIZE(O58, CBPats!H$2, CBPats!H$3), "")</f>
        <v/>
      </c>
      <c r="AD58" s="13" t="str">
        <f>IF(P58&lt;&gt;"", STANDARDIZE(P58, CBPats!I$2, CBPats!I$3), "")</f>
        <v/>
      </c>
      <c r="AE58" s="13" t="str">
        <f>IF(Q58&lt;&gt;"", STANDARDIZE(Q58, CBPats!J$2, CBPats!J$3), "")</f>
        <v/>
      </c>
      <c r="AF58" s="13" t="str">
        <f>IF(R58&lt;&gt;"", -STANDARDIZE(R58, CBPats!K$2, CBPats!K$3), "")</f>
        <v/>
      </c>
      <c r="AG58" s="13" t="str">
        <f>IF(S58&lt;&gt;"", -STANDARDIZE(S58, CBPats!L$2, CBPats!L$3), "")</f>
        <v/>
      </c>
    </row>
    <row r="59">
      <c r="A59" s="1" t="s">
        <v>1164</v>
      </c>
      <c r="B59" s="1" t="s">
        <v>1202</v>
      </c>
      <c r="C59" s="1" t="s">
        <v>1116</v>
      </c>
      <c r="E59" s="1" t="s">
        <v>131</v>
      </c>
      <c r="F59" s="1">
        <v>534.0</v>
      </c>
      <c r="H59" s="1">
        <v>72.125</v>
      </c>
      <c r="I59" s="1">
        <v>186.0</v>
      </c>
      <c r="J59" s="1">
        <v>31.25</v>
      </c>
      <c r="K59" s="1">
        <v>8.75</v>
      </c>
      <c r="L59" s="1">
        <v>13.0</v>
      </c>
      <c r="M59" s="1">
        <v>1.52</v>
      </c>
      <c r="N59" s="1">
        <v>2.6</v>
      </c>
      <c r="O59" s="1">
        <v>4.48</v>
      </c>
      <c r="P59" s="1">
        <v>36.0</v>
      </c>
      <c r="Q59" s="1">
        <v>130.0</v>
      </c>
      <c r="R59" s="1">
        <v>4.38</v>
      </c>
      <c r="S59" s="1">
        <v>7.1</v>
      </c>
      <c r="T59" s="3">
        <f t="shared" si="1"/>
        <v>-4.500358435</v>
      </c>
      <c r="U59" s="3">
        <f t="shared" si="2"/>
        <v>-1.177174467</v>
      </c>
      <c r="V59" s="13">
        <f>IF(H59&lt;&gt;"", STANDARDIZE(H59, CBPats!A$2, CBPats!A$3), "")</f>
        <v>1.009677419</v>
      </c>
      <c r="W59" s="13">
        <f>IF(I59&lt;&gt;"", STANDARDIZE(I59, CBPats!B$2, CBPats!B$3), "")</f>
        <v>-0.7146311971</v>
      </c>
      <c r="X59" s="13">
        <f>IF(J59&lt;&gt;"", STANDARDIZE(J59, CBPats!C$2, CBPats!C$3), "")</f>
        <v>0.08333333333</v>
      </c>
      <c r="Y59" s="13">
        <f>IF(K59&lt;&gt;"", STANDARDIZE(K59, CBPats!D$2, CBPats!D$3), "")</f>
        <v>-1.324324324</v>
      </c>
      <c r="Z59" s="13">
        <f>IF(L59&lt;&gt;"", STANDARDIZE(L59, CBPats!E$2, CBPats!E$3), "")</f>
        <v>-0.6849315068</v>
      </c>
      <c r="AA59" s="13">
        <f>IF(M59&lt;&gt;"", -STANDARDIZE(M59, CBPats!F$2, CBPats!F$3), "")</f>
        <v>0.5</v>
      </c>
      <c r="AB59" s="13">
        <f>IF(N59&lt;&gt;"", -STANDARDIZE(N59, CBPats!G$2, CBPats!G$3), "")</f>
        <v>-0.2272727273</v>
      </c>
      <c r="AC59" s="13">
        <f>IF(O59&lt;&gt;"", -STANDARDIZE(O59, CBPats!H$2, CBPats!H$3), "")</f>
        <v>-0.25</v>
      </c>
      <c r="AD59" s="13">
        <f>IF(P59&lt;&gt;"", STANDARDIZE(P59, CBPats!I$2, CBPats!I$3), "")</f>
        <v>-0.6234177215</v>
      </c>
      <c r="AE59" s="13">
        <f>IF(Q59&lt;&gt;"", STANDARDIZE(Q59, CBPats!J$2, CBPats!J$3), "")</f>
        <v>0.7568493151</v>
      </c>
      <c r="AF59" s="13">
        <f>IF(R59&lt;&gt;"", -STANDARDIZE(R59, CBPats!K$2, CBPats!K$3), "")</f>
        <v>-1.692307692</v>
      </c>
      <c r="AG59" s="13">
        <f>IF(S59&lt;&gt;"", -STANDARDIZE(S59, CBPats!L$2, CBPats!L$3), "")</f>
        <v>-1.333333333</v>
      </c>
    </row>
    <row r="60">
      <c r="A60" s="1" t="s">
        <v>80</v>
      </c>
      <c r="B60" s="1" t="s">
        <v>1203</v>
      </c>
      <c r="C60" s="1" t="s">
        <v>1116</v>
      </c>
      <c r="D60" s="1" t="s">
        <v>1117</v>
      </c>
      <c r="E60" s="1" t="s">
        <v>96</v>
      </c>
      <c r="F60" s="1">
        <v>542.0</v>
      </c>
      <c r="H60" s="1">
        <v>70.25</v>
      </c>
      <c r="I60" s="1">
        <v>177.0</v>
      </c>
      <c r="J60" s="1">
        <v>31.875</v>
      </c>
      <c r="K60" s="1">
        <v>8.875</v>
      </c>
      <c r="L60" s="1">
        <v>9.0</v>
      </c>
      <c r="M60" s="1">
        <v>1.54</v>
      </c>
      <c r="N60" s="1">
        <v>2.7</v>
      </c>
      <c r="O60" s="1">
        <v>4.67</v>
      </c>
      <c r="P60" s="1">
        <v>32.5</v>
      </c>
      <c r="Q60" s="1">
        <v>114.0</v>
      </c>
      <c r="R60" s="1">
        <v>4.44</v>
      </c>
      <c r="S60" s="1">
        <v>7.08</v>
      </c>
      <c r="T60" s="3">
        <f t="shared" si="1"/>
        <v>-14.28181774</v>
      </c>
      <c r="U60" s="3">
        <f t="shared" si="2"/>
        <v>-8.092136124</v>
      </c>
      <c r="V60" s="13">
        <f>IF(H60&lt;&gt;"", STANDARDIZE(H60, CBPats!A$2, CBPats!A$3), "")</f>
        <v>-0.2</v>
      </c>
      <c r="W60" s="13">
        <f>IF(I60&lt;&gt;"", STANDARDIZE(I60, CBPats!B$2, CBPats!B$3), "")</f>
        <v>-1.802902056</v>
      </c>
      <c r="X60" s="13">
        <f>IF(J60&lt;&gt;"", STANDARDIZE(J60, CBPats!C$2, CBPats!C$3), "")</f>
        <v>0.734375</v>
      </c>
      <c r="Y60" s="13">
        <f>IF(K60&lt;&gt;"", STANDARDIZE(K60, CBPats!D$2, CBPats!D$3), "")</f>
        <v>-0.9864864865</v>
      </c>
      <c r="Z60" s="13">
        <f>IF(L60&lt;&gt;"", STANDARDIZE(L60, CBPats!E$2, CBPats!E$3), "")</f>
        <v>-1.780821918</v>
      </c>
      <c r="AA60" s="13">
        <f>IF(M60&lt;&gt;"", -STANDARDIZE(M60, CBPats!F$2, CBPats!F$3), "")</f>
        <v>0.1666666667</v>
      </c>
      <c r="AB60" s="13">
        <f>IF(N60&lt;&gt;"", -STANDARDIZE(N60, CBPats!G$2, CBPats!G$3), "")</f>
        <v>-0.6818181818</v>
      </c>
      <c r="AC60" s="13">
        <f>IF(O60&lt;&gt;"", -STANDARDIZE(O60, CBPats!H$2, CBPats!H$3), "")</f>
        <v>-2.625</v>
      </c>
      <c r="AD60" s="13">
        <f>IF(P60&lt;&gt;"", STANDARDIZE(P60, CBPats!I$2, CBPats!I$3), "")</f>
        <v>-1.731012658</v>
      </c>
      <c r="AE60" s="13">
        <f>IF(Q60&lt;&gt;"", STANDARDIZE(Q60, CBPats!J$2, CBPats!J$3), "")</f>
        <v>-1.982876712</v>
      </c>
      <c r="AF60" s="13">
        <f>IF(R60&lt;&gt;"", -STANDARDIZE(R60, CBPats!K$2, CBPats!K$3), "")</f>
        <v>-2.153846154</v>
      </c>
      <c r="AG60" s="13">
        <f>IF(S60&lt;&gt;"", -STANDARDIZE(S60, CBPats!L$2, CBPats!L$3), "")</f>
        <v>-1.238095238</v>
      </c>
    </row>
    <row r="61">
      <c r="A61" s="1" t="s">
        <v>1204</v>
      </c>
      <c r="B61" s="1" t="s">
        <v>1205</v>
      </c>
      <c r="C61" s="1" t="s">
        <v>1116</v>
      </c>
      <c r="D61" s="1" t="s">
        <v>1123</v>
      </c>
      <c r="E61" s="1" t="s">
        <v>535</v>
      </c>
      <c r="F61" s="1">
        <v>548.0</v>
      </c>
      <c r="H61" s="1">
        <v>71.25</v>
      </c>
      <c r="I61" s="1">
        <v>198.0</v>
      </c>
      <c r="J61" s="1">
        <v>30.5</v>
      </c>
      <c r="K61" s="1">
        <v>9.5</v>
      </c>
      <c r="L61" s="1">
        <v>10.0</v>
      </c>
      <c r="M61" s="1">
        <v>1.65</v>
      </c>
      <c r="N61" s="1">
        <v>2.78</v>
      </c>
      <c r="O61" s="1">
        <v>4.74</v>
      </c>
      <c r="P61" s="1">
        <v>34.5</v>
      </c>
      <c r="Q61" s="1">
        <v>116.0</v>
      </c>
      <c r="R61" s="1">
        <v>4.28</v>
      </c>
      <c r="S61" s="1">
        <v>6.94</v>
      </c>
      <c r="T61" s="3">
        <f t="shared" si="1"/>
        <v>-10.76564431</v>
      </c>
      <c r="U61" s="3">
        <f t="shared" si="2"/>
        <v>-9.522062008</v>
      </c>
      <c r="V61" s="13">
        <f>IF(H61&lt;&gt;"", STANDARDIZE(H61, CBPats!A$2, CBPats!A$3), "")</f>
        <v>0.4451612903</v>
      </c>
      <c r="W61" s="13">
        <f>IF(I61&lt;&gt;"", STANDARDIZE(I61, CBPats!B$2, CBPats!B$3), "")</f>
        <v>0.7363966143</v>
      </c>
      <c r="X61" s="13">
        <f>IF(J61&lt;&gt;"", STANDARDIZE(J61, CBPats!C$2, CBPats!C$3), "")</f>
        <v>-0.6979166667</v>
      </c>
      <c r="Y61" s="13">
        <f>IF(K61&lt;&gt;"", STANDARDIZE(K61, CBPats!D$2, CBPats!D$3), "")</f>
        <v>0.7027027027</v>
      </c>
      <c r="Z61" s="13">
        <f>IF(L61&lt;&gt;"", STANDARDIZE(L61, CBPats!E$2, CBPats!E$3), "")</f>
        <v>-1.506849315</v>
      </c>
      <c r="AA61" s="13">
        <f>IF(M61&lt;&gt;"", -STANDARDIZE(M61, CBPats!F$2, CBPats!F$3), "")</f>
        <v>-1.666666667</v>
      </c>
      <c r="AB61" s="13">
        <f>IF(N61&lt;&gt;"", -STANDARDIZE(N61, CBPats!G$2, CBPats!G$3), "")</f>
        <v>-1.045454545</v>
      </c>
      <c r="AC61" s="13">
        <f>IF(O61&lt;&gt;"", -STANDARDIZE(O61, CBPats!H$2, CBPats!H$3), "")</f>
        <v>-3.5</v>
      </c>
      <c r="AD61" s="13">
        <f>IF(P61&lt;&gt;"", STANDARDIZE(P61, CBPats!I$2, CBPats!I$3), "")</f>
        <v>-1.098101266</v>
      </c>
      <c r="AE61" s="13">
        <f>IF(Q61&lt;&gt;"", STANDARDIZE(Q61, CBPats!J$2, CBPats!J$3), "")</f>
        <v>-1.640410959</v>
      </c>
      <c r="AF61" s="13">
        <f>IF(R61&lt;&gt;"", -STANDARDIZE(R61, CBPats!K$2, CBPats!K$3), "")</f>
        <v>-0.9230769231</v>
      </c>
      <c r="AG61" s="13">
        <f>IF(S61&lt;&gt;"", -STANDARDIZE(S61, CBPats!L$2, CBPats!L$3), "")</f>
        <v>-0.5714285714</v>
      </c>
    </row>
    <row r="62">
      <c r="A62" s="1" t="s">
        <v>1206</v>
      </c>
      <c r="B62" s="1" t="s">
        <v>1207</v>
      </c>
      <c r="C62" s="1" t="s">
        <v>1116</v>
      </c>
      <c r="D62" s="1" t="s">
        <v>1117</v>
      </c>
      <c r="E62" s="1" t="s">
        <v>651</v>
      </c>
      <c r="F62" s="1">
        <v>552.0</v>
      </c>
      <c r="H62" s="1">
        <v>68.875</v>
      </c>
      <c r="I62" s="1">
        <v>184.0</v>
      </c>
      <c r="J62" s="1">
        <v>30.625</v>
      </c>
      <c r="K62" s="1">
        <v>8.625</v>
      </c>
      <c r="L62" s="1">
        <v>12.0</v>
      </c>
      <c r="M62" s="1">
        <v>1.57</v>
      </c>
      <c r="N62" s="1">
        <v>2.71</v>
      </c>
      <c r="O62" s="1">
        <v>4.63</v>
      </c>
      <c r="P62" s="1">
        <v>32.5</v>
      </c>
      <c r="Q62" s="1">
        <v>120.0</v>
      </c>
      <c r="R62" s="1">
        <v>4.69</v>
      </c>
      <c r="S62" s="1">
        <v>7.15</v>
      </c>
      <c r="T62" s="3">
        <f t="shared" si="1"/>
        <v>-16.75279036</v>
      </c>
      <c r="U62" s="3">
        <f t="shared" si="2"/>
        <v>-7.443526742</v>
      </c>
      <c r="V62" s="13">
        <f>IF(H62&lt;&gt;"", STANDARDIZE(H62, CBPats!A$2, CBPats!A$3), "")</f>
        <v>-1.087096774</v>
      </c>
      <c r="W62" s="13">
        <f>IF(I62&lt;&gt;"", STANDARDIZE(I62, CBPats!B$2, CBPats!B$3), "")</f>
        <v>-0.9564691657</v>
      </c>
      <c r="X62" s="13">
        <f>IF(J62&lt;&gt;"", STANDARDIZE(J62, CBPats!C$2, CBPats!C$3), "")</f>
        <v>-0.5677083333</v>
      </c>
      <c r="Y62" s="13">
        <f>IF(K62&lt;&gt;"", STANDARDIZE(K62, CBPats!D$2, CBPats!D$3), "")</f>
        <v>-1.662162162</v>
      </c>
      <c r="Z62" s="13">
        <f>IF(L62&lt;&gt;"", STANDARDIZE(L62, CBPats!E$2, CBPats!E$3), "")</f>
        <v>-0.9589041096</v>
      </c>
      <c r="AA62" s="13">
        <f>IF(M62&lt;&gt;"", -STANDARDIZE(M62, CBPats!F$2, CBPats!F$3), "")</f>
        <v>-0.3333333333</v>
      </c>
      <c r="AB62" s="13">
        <f>IF(N62&lt;&gt;"", -STANDARDIZE(N62, CBPats!G$2, CBPats!G$3), "")</f>
        <v>-0.7272727273</v>
      </c>
      <c r="AC62" s="13">
        <f>IF(O62&lt;&gt;"", -STANDARDIZE(O62, CBPats!H$2, CBPats!H$3), "")</f>
        <v>-2.125</v>
      </c>
      <c r="AD62" s="13">
        <f>IF(P62&lt;&gt;"", STANDARDIZE(P62, CBPats!I$2, CBPats!I$3), "")</f>
        <v>-1.731012658</v>
      </c>
      <c r="AE62" s="13">
        <f>IF(Q62&lt;&gt;"", STANDARDIZE(Q62, CBPats!J$2, CBPats!J$3), "")</f>
        <v>-0.9554794521</v>
      </c>
      <c r="AF62" s="13">
        <f>IF(R62&lt;&gt;"", -STANDARDIZE(R62, CBPats!K$2, CBPats!K$3), "")</f>
        <v>-4.076923077</v>
      </c>
      <c r="AG62" s="13">
        <f>IF(S62&lt;&gt;"", -STANDARDIZE(S62, CBPats!L$2, CBPats!L$3), "")</f>
        <v>-1.571428571</v>
      </c>
    </row>
    <row r="63">
      <c r="A63" s="1" t="s">
        <v>288</v>
      </c>
      <c r="B63" s="1" t="s">
        <v>1208</v>
      </c>
      <c r="C63" s="1" t="s">
        <v>1116</v>
      </c>
      <c r="D63" s="1" t="s">
        <v>1123</v>
      </c>
      <c r="E63" s="1" t="s">
        <v>173</v>
      </c>
      <c r="F63" s="1">
        <v>555.0</v>
      </c>
      <c r="H63" s="1">
        <v>71.5</v>
      </c>
      <c r="I63" s="1">
        <v>199.0</v>
      </c>
      <c r="J63" s="1">
        <v>31.75</v>
      </c>
      <c r="K63" s="1">
        <v>9.125</v>
      </c>
      <c r="L63" s="1">
        <v>21.0</v>
      </c>
      <c r="M63" s="1">
        <v>1.54</v>
      </c>
      <c r="N63" s="1">
        <v>2.65</v>
      </c>
      <c r="O63" s="1">
        <v>4.58</v>
      </c>
      <c r="P63" s="1">
        <v>39.5</v>
      </c>
      <c r="Q63" s="1">
        <v>127.0</v>
      </c>
      <c r="R63" s="1">
        <v>4.22</v>
      </c>
      <c r="S63" s="1">
        <v>6.87</v>
      </c>
      <c r="T63" s="3">
        <f t="shared" si="1"/>
        <v>1.503787795</v>
      </c>
      <c r="U63" s="3">
        <f t="shared" si="2"/>
        <v>-1.298646126</v>
      </c>
      <c r="V63" s="13">
        <f>IF(H63&lt;&gt;"", STANDARDIZE(H63, CBPats!A$2, CBPats!A$3), "")</f>
        <v>0.6064516129</v>
      </c>
      <c r="W63" s="13">
        <f>IF(I63&lt;&gt;"", STANDARDIZE(I63, CBPats!B$2, CBPats!B$3), "")</f>
        <v>0.8573155985</v>
      </c>
      <c r="X63" s="13">
        <f>IF(J63&lt;&gt;"", STANDARDIZE(J63, CBPats!C$2, CBPats!C$3), "")</f>
        <v>0.6041666667</v>
      </c>
      <c r="Y63" s="13">
        <f>IF(K63&lt;&gt;"", STANDARDIZE(K63, CBPats!D$2, CBPats!D$3), "")</f>
        <v>-0.3108108108</v>
      </c>
      <c r="Z63" s="13">
        <f>IF(L63&lt;&gt;"", STANDARDIZE(L63, CBPats!E$2, CBPats!E$3), "")</f>
        <v>1.506849315</v>
      </c>
      <c r="AA63" s="13">
        <f>IF(M63&lt;&gt;"", -STANDARDIZE(M63, CBPats!F$2, CBPats!F$3), "")</f>
        <v>0.1666666667</v>
      </c>
      <c r="AB63" s="13">
        <f>IF(N63&lt;&gt;"", -STANDARDIZE(N63, CBPats!G$2, CBPats!G$3), "")</f>
        <v>-0.4545454545</v>
      </c>
      <c r="AC63" s="13">
        <f>IF(O63&lt;&gt;"", -STANDARDIZE(O63, CBPats!H$2, CBPats!H$3), "")</f>
        <v>-1.5</v>
      </c>
      <c r="AD63" s="13">
        <f>IF(P63&lt;&gt;"", STANDARDIZE(P63, CBPats!I$2, CBPats!I$3), "")</f>
        <v>0.4841772152</v>
      </c>
      <c r="AE63" s="13">
        <f>IF(Q63&lt;&gt;"", STANDARDIZE(Q63, CBPats!J$2, CBPats!J$3), "")</f>
        <v>0.2431506849</v>
      </c>
      <c r="AF63" s="13">
        <f>IF(R63&lt;&gt;"", -STANDARDIZE(R63, CBPats!K$2, CBPats!K$3), "")</f>
        <v>-0.4615384615</v>
      </c>
      <c r="AG63" s="13">
        <f>IF(S63&lt;&gt;"", -STANDARDIZE(S63, CBPats!L$2, CBPats!L$3), "")</f>
        <v>-0.2380952381</v>
      </c>
    </row>
    <row r="64">
      <c r="A64" s="1" t="s">
        <v>1209</v>
      </c>
      <c r="B64" s="1" t="s">
        <v>1210</v>
      </c>
      <c r="C64" s="1" t="s">
        <v>1116</v>
      </c>
      <c r="D64" s="1" t="s">
        <v>1155</v>
      </c>
      <c r="E64" s="1" t="s">
        <v>1211</v>
      </c>
      <c r="F64" s="1">
        <v>563.0</v>
      </c>
      <c r="H64" s="1">
        <v>70.375</v>
      </c>
      <c r="I64" s="1">
        <v>184.0</v>
      </c>
      <c r="J64" s="1">
        <v>32.5</v>
      </c>
      <c r="K64" s="1">
        <v>9.25</v>
      </c>
      <c r="M64" s="1">
        <v>1.57</v>
      </c>
      <c r="N64" s="1">
        <v>2.81</v>
      </c>
      <c r="O64" s="1">
        <v>4.72</v>
      </c>
      <c r="P64" s="1">
        <v>31.0</v>
      </c>
      <c r="Q64" s="1">
        <v>116.0</v>
      </c>
      <c r="R64" s="1">
        <v>4.4</v>
      </c>
      <c r="S64" s="1">
        <v>7.35</v>
      </c>
      <c r="T64" s="3">
        <f t="shared" si="1"/>
        <v>-12.64460236</v>
      </c>
      <c r="U64" s="3">
        <f t="shared" si="2"/>
        <v>-11.1350682</v>
      </c>
      <c r="V64" s="13">
        <f>IF(H64&lt;&gt;"", STANDARDIZE(H64, CBPats!A$2, CBPats!A$3), "")</f>
        <v>-0.1193548387</v>
      </c>
      <c r="W64" s="13">
        <f>IF(I64&lt;&gt;"", STANDARDIZE(I64, CBPats!B$2, CBPats!B$3), "")</f>
        <v>-0.9564691657</v>
      </c>
      <c r="X64" s="13">
        <f>IF(J64&lt;&gt;"", STANDARDIZE(J64, CBPats!C$2, CBPats!C$3), "")</f>
        <v>1.385416667</v>
      </c>
      <c r="Y64" s="13">
        <f>IF(K64&lt;&gt;"", STANDARDIZE(K64, CBPats!D$2, CBPats!D$3), "")</f>
        <v>0.02702702703</v>
      </c>
      <c r="Z64" s="13" t="str">
        <f>IF(L64&lt;&gt;"", STANDARDIZE(L64, CBPats!E$2, CBPats!E$3), "")</f>
        <v/>
      </c>
      <c r="AA64" s="13">
        <f>IF(M64&lt;&gt;"", -STANDARDIZE(M64, CBPats!F$2, CBPats!F$3), "")</f>
        <v>-0.3333333333</v>
      </c>
      <c r="AB64" s="13">
        <f>IF(N64&lt;&gt;"", -STANDARDIZE(N64, CBPats!G$2, CBPats!G$3), "")</f>
        <v>-1.181818182</v>
      </c>
      <c r="AC64" s="13">
        <f>IF(O64&lt;&gt;"", -STANDARDIZE(O64, CBPats!H$2, CBPats!H$3), "")</f>
        <v>-3.25</v>
      </c>
      <c r="AD64" s="13">
        <f>IF(P64&lt;&gt;"", STANDARDIZE(P64, CBPats!I$2, CBPats!I$3), "")</f>
        <v>-2.205696203</v>
      </c>
      <c r="AE64" s="13">
        <f>IF(Q64&lt;&gt;"", STANDARDIZE(Q64, CBPats!J$2, CBPats!J$3), "")</f>
        <v>-1.640410959</v>
      </c>
      <c r="AF64" s="13">
        <f>IF(R64&lt;&gt;"", -STANDARDIZE(R64, CBPats!K$2, CBPats!K$3), "")</f>
        <v>-1.846153846</v>
      </c>
      <c r="AG64" s="13">
        <f>IF(S64&lt;&gt;"", -STANDARDIZE(S64, CBPats!L$2, CBPats!L$3), "")</f>
        <v>-2.523809524</v>
      </c>
    </row>
    <row r="65">
      <c r="A65" s="1" t="s">
        <v>1212</v>
      </c>
      <c r="B65" s="1" t="s">
        <v>84</v>
      </c>
      <c r="C65" s="1" t="s">
        <v>1116</v>
      </c>
      <c r="D65" s="1" t="s">
        <v>1138</v>
      </c>
      <c r="E65" s="1" t="s">
        <v>464</v>
      </c>
      <c r="F65" s="1">
        <v>567.0</v>
      </c>
      <c r="H65" s="1">
        <v>71.75</v>
      </c>
      <c r="I65" s="1">
        <v>186.0</v>
      </c>
      <c r="J65" s="1">
        <v>31.625</v>
      </c>
      <c r="K65" s="1">
        <v>8.125</v>
      </c>
      <c r="L65" s="1">
        <v>10.0</v>
      </c>
      <c r="M65" s="1">
        <v>1.56</v>
      </c>
      <c r="N65" s="1">
        <v>2.5</v>
      </c>
      <c r="O65" s="1">
        <v>4.44</v>
      </c>
      <c r="P65" s="1">
        <v>37.5</v>
      </c>
      <c r="Q65" s="1">
        <v>122.0</v>
      </c>
      <c r="R65" s="1">
        <v>4.35</v>
      </c>
      <c r="S65" s="1">
        <v>6.94</v>
      </c>
      <c r="T65" s="3">
        <f t="shared" si="1"/>
        <v>-6.477402605</v>
      </c>
      <c r="U65" s="3">
        <f t="shared" si="2"/>
        <v>-1.022570387</v>
      </c>
      <c r="V65" s="13">
        <f>IF(H65&lt;&gt;"", STANDARDIZE(H65, CBPats!A$2, CBPats!A$3), "")</f>
        <v>0.7677419355</v>
      </c>
      <c r="W65" s="13">
        <f>IF(I65&lt;&gt;"", STANDARDIZE(I65, CBPats!B$2, CBPats!B$3), "")</f>
        <v>-0.7146311971</v>
      </c>
      <c r="X65" s="13">
        <f>IF(J65&lt;&gt;"", STANDARDIZE(J65, CBPats!C$2, CBPats!C$3), "")</f>
        <v>0.4739583333</v>
      </c>
      <c r="Y65" s="13">
        <f>IF(K65&lt;&gt;"", STANDARDIZE(K65, CBPats!D$2, CBPats!D$3), "")</f>
        <v>-3.013513514</v>
      </c>
      <c r="Z65" s="13">
        <f>IF(L65&lt;&gt;"", STANDARDIZE(L65, CBPats!E$2, CBPats!E$3), "")</f>
        <v>-1.506849315</v>
      </c>
      <c r="AA65" s="13">
        <f>IF(M65&lt;&gt;"", -STANDARDIZE(M65, CBPats!F$2, CBPats!F$3), "")</f>
        <v>-0.1666666667</v>
      </c>
      <c r="AB65" s="13">
        <f>IF(N65&lt;&gt;"", -STANDARDIZE(N65, CBPats!G$2, CBPats!G$3), "")</f>
        <v>0.2272727273</v>
      </c>
      <c r="AC65" s="13">
        <f>IF(O65&lt;&gt;"", -STANDARDIZE(O65, CBPats!H$2, CBPats!H$3), "")</f>
        <v>0.25</v>
      </c>
      <c r="AD65" s="13">
        <f>IF(P65&lt;&gt;"", STANDARDIZE(P65, CBPats!I$2, CBPats!I$3), "")</f>
        <v>-0.1487341772</v>
      </c>
      <c r="AE65" s="13">
        <f>IF(Q65&lt;&gt;"", STANDARDIZE(Q65, CBPats!J$2, CBPats!J$3), "")</f>
        <v>-0.6130136986</v>
      </c>
      <c r="AF65" s="13">
        <f>IF(R65&lt;&gt;"", -STANDARDIZE(R65, CBPats!K$2, CBPats!K$3), "")</f>
        <v>-1.461538462</v>
      </c>
      <c r="AG65" s="13">
        <f>IF(S65&lt;&gt;"", -STANDARDIZE(S65, CBPats!L$2, CBPats!L$3), "")</f>
        <v>-0.5714285714</v>
      </c>
    </row>
    <row r="66">
      <c r="A66" s="1" t="s">
        <v>1213</v>
      </c>
      <c r="B66" s="1" t="s">
        <v>1214</v>
      </c>
      <c r="C66" s="1" t="s">
        <v>1116</v>
      </c>
      <c r="D66" s="1" t="s">
        <v>1123</v>
      </c>
      <c r="E66" s="1" t="s">
        <v>485</v>
      </c>
      <c r="F66" s="1">
        <v>571.0</v>
      </c>
      <c r="H66" s="1">
        <v>72.875</v>
      </c>
      <c r="I66" s="1">
        <v>183.0</v>
      </c>
      <c r="J66" s="1">
        <v>32.0</v>
      </c>
      <c r="K66" s="1">
        <v>8.25</v>
      </c>
      <c r="L66" s="1">
        <v>6.0</v>
      </c>
      <c r="M66" s="1">
        <v>1.63</v>
      </c>
      <c r="N66" s="1">
        <v>2.71</v>
      </c>
      <c r="O66" s="1">
        <v>4.65</v>
      </c>
      <c r="P66" s="1">
        <v>29.0</v>
      </c>
      <c r="Q66" s="1">
        <v>118.0</v>
      </c>
      <c r="R66" s="1">
        <v>4.39</v>
      </c>
      <c r="S66" s="1">
        <v>7.3</v>
      </c>
      <c r="T66" s="3">
        <f t="shared" si="1"/>
        <v>-16.62477575</v>
      </c>
      <c r="U66" s="3">
        <f t="shared" si="2"/>
        <v>-10.85787315</v>
      </c>
      <c r="V66" s="13">
        <f>IF(H66&lt;&gt;"", STANDARDIZE(H66, CBPats!A$2, CBPats!A$3), "")</f>
        <v>1.493548387</v>
      </c>
      <c r="W66" s="13">
        <f>IF(I66&lt;&gt;"", STANDARDIZE(I66, CBPats!B$2, CBPats!B$3), "")</f>
        <v>-1.07738815</v>
      </c>
      <c r="X66" s="13">
        <f>IF(J66&lt;&gt;"", STANDARDIZE(J66, CBPats!C$2, CBPats!C$3), "")</f>
        <v>0.8645833333</v>
      </c>
      <c r="Y66" s="13">
        <f>IF(K66&lt;&gt;"", STANDARDIZE(K66, CBPats!D$2, CBPats!D$3), "")</f>
        <v>-2.675675676</v>
      </c>
      <c r="Z66" s="13">
        <f>IF(L66&lt;&gt;"", STANDARDIZE(L66, CBPats!E$2, CBPats!E$3), "")</f>
        <v>-2.602739726</v>
      </c>
      <c r="AA66" s="13">
        <f>IF(M66&lt;&gt;"", -STANDARDIZE(M66, CBPats!F$2, CBPats!F$3), "")</f>
        <v>-1.333333333</v>
      </c>
      <c r="AB66" s="13">
        <f>IF(N66&lt;&gt;"", -STANDARDIZE(N66, CBPats!G$2, CBPats!G$3), "")</f>
        <v>-0.7272727273</v>
      </c>
      <c r="AC66" s="13">
        <f>IF(O66&lt;&gt;"", -STANDARDIZE(O66, CBPats!H$2, CBPats!H$3), "")</f>
        <v>-2.375</v>
      </c>
      <c r="AD66" s="13">
        <f>IF(P66&lt;&gt;"", STANDARDIZE(P66, CBPats!I$2, CBPats!I$3), "")</f>
        <v>-2.838607595</v>
      </c>
      <c r="AE66" s="13">
        <f>IF(Q66&lt;&gt;"", STANDARDIZE(Q66, CBPats!J$2, CBPats!J$3), "")</f>
        <v>-1.297945205</v>
      </c>
      <c r="AF66" s="13">
        <f>IF(R66&lt;&gt;"", -STANDARDIZE(R66, CBPats!K$2, CBPats!K$3), "")</f>
        <v>-1.769230769</v>
      </c>
      <c r="AG66" s="13">
        <f>IF(S66&lt;&gt;"", -STANDARDIZE(S66, CBPats!L$2, CBPats!L$3), "")</f>
        <v>-2.285714286</v>
      </c>
    </row>
    <row r="67">
      <c r="A67" s="1" t="s">
        <v>556</v>
      </c>
      <c r="B67" s="1" t="s">
        <v>1215</v>
      </c>
      <c r="C67" s="1" t="s">
        <v>1116</v>
      </c>
      <c r="D67" s="1" t="s">
        <v>1117</v>
      </c>
      <c r="E67" s="1" t="s">
        <v>179</v>
      </c>
      <c r="F67" s="1">
        <v>581.0</v>
      </c>
      <c r="H67" s="1">
        <v>69.875</v>
      </c>
      <c r="I67" s="1">
        <v>183.0</v>
      </c>
      <c r="J67" s="1">
        <v>31.625</v>
      </c>
      <c r="K67" s="1">
        <v>8.875</v>
      </c>
      <c r="L67" s="1">
        <v>14.0</v>
      </c>
      <c r="M67" s="1">
        <v>1.62</v>
      </c>
      <c r="N67" s="1">
        <v>2.72</v>
      </c>
      <c r="O67" s="1">
        <v>4.49</v>
      </c>
      <c r="P67" s="1">
        <v>41.0</v>
      </c>
      <c r="Q67" s="1">
        <v>125.0</v>
      </c>
      <c r="R67" s="1">
        <v>4.46</v>
      </c>
      <c r="S67" s="1">
        <v>7.21</v>
      </c>
      <c r="T67" s="3">
        <f t="shared" si="1"/>
        <v>-8.062494104</v>
      </c>
      <c r="U67" s="3">
        <f t="shared" si="2"/>
        <v>-3.311991106</v>
      </c>
      <c r="V67" s="13">
        <f>IF(H67&lt;&gt;"", STANDARDIZE(H67, CBPats!A$2, CBPats!A$3), "")</f>
        <v>-0.4419354839</v>
      </c>
      <c r="W67" s="13">
        <f>IF(I67&lt;&gt;"", STANDARDIZE(I67, CBPats!B$2, CBPats!B$3), "")</f>
        <v>-1.07738815</v>
      </c>
      <c r="X67" s="13">
        <f>IF(J67&lt;&gt;"", STANDARDIZE(J67, CBPats!C$2, CBPats!C$3), "")</f>
        <v>0.4739583333</v>
      </c>
      <c r="Y67" s="13">
        <f>IF(K67&lt;&gt;"", STANDARDIZE(K67, CBPats!D$2, CBPats!D$3), "")</f>
        <v>-0.9864864865</v>
      </c>
      <c r="Z67" s="13">
        <f>IF(L67&lt;&gt;"", STANDARDIZE(L67, CBPats!E$2, CBPats!E$3), "")</f>
        <v>-0.4109589041</v>
      </c>
      <c r="AA67" s="13">
        <f>IF(M67&lt;&gt;"", -STANDARDIZE(M67, CBPats!F$2, CBPats!F$3), "")</f>
        <v>-1.166666667</v>
      </c>
      <c r="AB67" s="13">
        <f>IF(N67&lt;&gt;"", -STANDARDIZE(N67, CBPats!G$2, CBPats!G$3), "")</f>
        <v>-0.7727272727</v>
      </c>
      <c r="AC67" s="13">
        <f>IF(O67&lt;&gt;"", -STANDARDIZE(O67, CBPats!H$2, CBPats!H$3), "")</f>
        <v>-0.375</v>
      </c>
      <c r="AD67" s="13">
        <f>IF(P67&lt;&gt;"", STANDARDIZE(P67, CBPats!I$2, CBPats!I$3), "")</f>
        <v>0.9588607595</v>
      </c>
      <c r="AE67" s="13">
        <f>IF(Q67&lt;&gt;"", STANDARDIZE(Q67, CBPats!J$2, CBPats!J$3), "")</f>
        <v>-0.09931506849</v>
      </c>
      <c r="AF67" s="13">
        <f>IF(R67&lt;&gt;"", -STANDARDIZE(R67, CBPats!K$2, CBPats!K$3), "")</f>
        <v>-2.307692308</v>
      </c>
      <c r="AG67" s="13">
        <f>IF(S67&lt;&gt;"", -STANDARDIZE(S67, CBPats!L$2, CBPats!L$3), "")</f>
        <v>-1.857142857</v>
      </c>
    </row>
    <row r="68">
      <c r="A68" s="1" t="s">
        <v>1216</v>
      </c>
      <c r="B68" s="1" t="s">
        <v>1217</v>
      </c>
      <c r="C68" s="1" t="s">
        <v>1116</v>
      </c>
      <c r="D68" s="1" t="s">
        <v>1117</v>
      </c>
      <c r="E68" s="1" t="s">
        <v>485</v>
      </c>
      <c r="F68" s="1">
        <v>587.0</v>
      </c>
      <c r="H68" s="1">
        <v>70.25</v>
      </c>
      <c r="I68" s="1">
        <v>180.0</v>
      </c>
      <c r="J68" s="1">
        <v>30.75</v>
      </c>
      <c r="K68" s="1">
        <v>8.25</v>
      </c>
      <c r="L68" s="1">
        <v>8.0</v>
      </c>
      <c r="M68" s="1">
        <v>1.57</v>
      </c>
      <c r="N68" s="1">
        <v>2.57</v>
      </c>
      <c r="O68" s="1">
        <v>4.54</v>
      </c>
      <c r="P68" s="1">
        <v>36.5</v>
      </c>
      <c r="Q68" s="1">
        <v>127.0</v>
      </c>
      <c r="R68" s="1">
        <v>4.27</v>
      </c>
      <c r="S68" s="1">
        <v>7.05</v>
      </c>
      <c r="T68" s="3">
        <f t="shared" si="1"/>
        <v>-10.39578885</v>
      </c>
      <c r="U68" s="3">
        <f t="shared" si="2"/>
        <v>-2.741519708</v>
      </c>
      <c r="V68" s="13">
        <f>IF(H68&lt;&gt;"", STANDARDIZE(H68, CBPats!A$2, CBPats!A$3), "")</f>
        <v>-0.2</v>
      </c>
      <c r="W68" s="13">
        <f>IF(I68&lt;&gt;"", STANDARDIZE(I68, CBPats!B$2, CBPats!B$3), "")</f>
        <v>-1.440145103</v>
      </c>
      <c r="X68" s="13">
        <f>IF(J68&lt;&gt;"", STANDARDIZE(J68, CBPats!C$2, CBPats!C$3), "")</f>
        <v>-0.4375</v>
      </c>
      <c r="Y68" s="13">
        <f>IF(K68&lt;&gt;"", STANDARDIZE(K68, CBPats!D$2, CBPats!D$3), "")</f>
        <v>-2.675675676</v>
      </c>
      <c r="Z68" s="13">
        <f>IF(L68&lt;&gt;"", STANDARDIZE(L68, CBPats!E$2, CBPats!E$3), "")</f>
        <v>-2.054794521</v>
      </c>
      <c r="AA68" s="13">
        <f>IF(M68&lt;&gt;"", -STANDARDIZE(M68, CBPats!F$2, CBPats!F$3), "")</f>
        <v>-0.3333333333</v>
      </c>
      <c r="AB68" s="13">
        <f>IF(N68&lt;&gt;"", -STANDARDIZE(N68, CBPats!G$2, CBPats!G$3), "")</f>
        <v>-0.09090909091</v>
      </c>
      <c r="AC68" s="13">
        <f>IF(O68&lt;&gt;"", -STANDARDIZE(O68, CBPats!H$2, CBPats!H$3), "")</f>
        <v>-1</v>
      </c>
      <c r="AD68" s="13">
        <f>IF(P68&lt;&gt;"", STANDARDIZE(P68, CBPats!I$2, CBPats!I$3), "")</f>
        <v>-0.4651898734</v>
      </c>
      <c r="AE68" s="13">
        <f>IF(Q68&lt;&gt;"", STANDARDIZE(Q68, CBPats!J$2, CBPats!J$3), "")</f>
        <v>0.2431506849</v>
      </c>
      <c r="AF68" s="13">
        <f>IF(R68&lt;&gt;"", -STANDARDIZE(R68, CBPats!K$2, CBPats!K$3), "")</f>
        <v>-0.8461538462</v>
      </c>
      <c r="AG68" s="13">
        <f>IF(S68&lt;&gt;"", -STANDARDIZE(S68, CBPats!L$2, CBPats!L$3), "")</f>
        <v>-1.095238095</v>
      </c>
    </row>
    <row r="69">
      <c r="A69" s="1" t="s">
        <v>1006</v>
      </c>
      <c r="B69" s="1" t="s">
        <v>1218</v>
      </c>
      <c r="C69" s="1" t="s">
        <v>1116</v>
      </c>
      <c r="D69" s="1" t="s">
        <v>1123</v>
      </c>
      <c r="E69" s="1" t="s">
        <v>1219</v>
      </c>
      <c r="F69" s="1">
        <v>604.0</v>
      </c>
      <c r="H69" s="1">
        <v>70.625</v>
      </c>
      <c r="I69" s="1">
        <v>200.0</v>
      </c>
      <c r="J69" s="1">
        <v>31.0</v>
      </c>
      <c r="K69" s="1">
        <v>8.75</v>
      </c>
      <c r="T69" s="3">
        <f t="shared" si="1"/>
        <v>-0.481237591</v>
      </c>
      <c r="U69" s="3">
        <f t="shared" si="2"/>
        <v>0</v>
      </c>
      <c r="V69" s="13">
        <f>IF(H69&lt;&gt;"", STANDARDIZE(H69, CBPats!A$2, CBPats!A$3), "")</f>
        <v>0.04193548387</v>
      </c>
      <c r="W69" s="13">
        <f>IF(I69&lt;&gt;"", STANDARDIZE(I69, CBPats!B$2, CBPats!B$3), "")</f>
        <v>0.9782345828</v>
      </c>
      <c r="X69" s="13">
        <f>IF(J69&lt;&gt;"", STANDARDIZE(J69, CBPats!C$2, CBPats!C$3), "")</f>
        <v>-0.1770833333</v>
      </c>
      <c r="Y69" s="13">
        <f>IF(K69&lt;&gt;"", STANDARDIZE(K69, CBPats!D$2, CBPats!D$3), "")</f>
        <v>-1.324324324</v>
      </c>
      <c r="Z69" s="13" t="str">
        <f>IF(L69&lt;&gt;"", STANDARDIZE(L69, CBPats!E$2, CBPats!E$3), "")</f>
        <v/>
      </c>
      <c r="AA69" s="13" t="str">
        <f>IF(M69&lt;&gt;"", -STANDARDIZE(M69, CBPats!F$2, CBPats!F$3), "")</f>
        <v/>
      </c>
      <c r="AB69" s="13" t="str">
        <f>IF(N69&lt;&gt;"", -STANDARDIZE(N69, CBPats!G$2, CBPats!G$3), "")</f>
        <v/>
      </c>
      <c r="AC69" s="13" t="str">
        <f>IF(O69&lt;&gt;"", -STANDARDIZE(O69, CBPats!H$2, CBPats!H$3), "")</f>
        <v/>
      </c>
      <c r="AD69" s="13" t="str">
        <f>IF(P69&lt;&gt;"", STANDARDIZE(P69, CBPats!I$2, CBPats!I$3), "")</f>
        <v/>
      </c>
      <c r="AE69" s="13" t="str">
        <f>IF(Q69&lt;&gt;"", STANDARDIZE(Q69, CBPats!J$2, CBPats!J$3), "")</f>
        <v/>
      </c>
      <c r="AF69" s="13" t="str">
        <f>IF(R69&lt;&gt;"", -STANDARDIZE(R69, CBPats!K$2, CBPats!K$3), "")</f>
        <v/>
      </c>
      <c r="AG69" s="13" t="str">
        <f>IF(S69&lt;&gt;"", -STANDARDIZE(S69, CBPats!L$2, CBPats!L$3), "")</f>
        <v/>
      </c>
    </row>
    <row r="70">
      <c r="A70" s="1" t="s">
        <v>1220</v>
      </c>
      <c r="B70" s="1" t="s">
        <v>1221</v>
      </c>
      <c r="C70" s="1" t="s">
        <v>1116</v>
      </c>
      <c r="D70" s="1" t="s">
        <v>1120</v>
      </c>
      <c r="E70" s="1" t="s">
        <v>392</v>
      </c>
      <c r="F70" s="1">
        <v>612.0</v>
      </c>
      <c r="H70" s="1">
        <v>73.0</v>
      </c>
      <c r="I70" s="1">
        <v>188.0</v>
      </c>
      <c r="T70" s="3">
        <f t="shared" si="1"/>
        <v>1.10140032</v>
      </c>
      <c r="U70" s="3">
        <f t="shared" si="2"/>
        <v>0</v>
      </c>
      <c r="V70" s="13">
        <f>IF(H70&lt;&gt;"", STANDARDIZE(H70, CBPats!A$2, CBPats!A$3), "")</f>
        <v>1.574193548</v>
      </c>
      <c r="W70" s="13">
        <f>IF(I70&lt;&gt;"", STANDARDIZE(I70, CBPats!B$2, CBPats!B$3), "")</f>
        <v>-0.4727932285</v>
      </c>
      <c r="X70" s="13" t="str">
        <f>IF(J70&lt;&gt;"", STANDARDIZE(J70, CBPats!C$2, CBPats!C$3), "")</f>
        <v/>
      </c>
      <c r="Y70" s="13" t="str">
        <f>IF(K70&lt;&gt;"", STANDARDIZE(K70, CBPats!D$2, CBPats!D$3), "")</f>
        <v/>
      </c>
      <c r="Z70" s="13" t="str">
        <f>IF(L70&lt;&gt;"", STANDARDIZE(L70, CBPats!E$2, CBPats!E$3), "")</f>
        <v/>
      </c>
      <c r="AA70" s="13" t="str">
        <f>IF(M70&lt;&gt;"", -STANDARDIZE(M70, CBPats!F$2, CBPats!F$3), "")</f>
        <v/>
      </c>
      <c r="AB70" s="13" t="str">
        <f>IF(N70&lt;&gt;"", -STANDARDIZE(N70, CBPats!G$2, CBPats!G$3), "")</f>
        <v/>
      </c>
      <c r="AC70" s="13" t="str">
        <f>IF(O70&lt;&gt;"", -STANDARDIZE(O70, CBPats!H$2, CBPats!H$3), "")</f>
        <v/>
      </c>
      <c r="AD70" s="13" t="str">
        <f>IF(P70&lt;&gt;"", STANDARDIZE(P70, CBPats!I$2, CBPats!I$3), "")</f>
        <v/>
      </c>
      <c r="AE70" s="13" t="str">
        <f>IF(Q70&lt;&gt;"", STANDARDIZE(Q70, CBPats!J$2, CBPats!J$3), "")</f>
        <v/>
      </c>
      <c r="AF70" s="13" t="str">
        <f>IF(R70&lt;&gt;"", -STANDARDIZE(R70, CBPats!K$2, CBPats!K$3), "")</f>
        <v/>
      </c>
      <c r="AG70" s="13" t="str">
        <f>IF(S70&lt;&gt;"", -STANDARDIZE(S70, CBPats!L$2, CBPats!L$3), "")</f>
        <v/>
      </c>
    </row>
    <row r="71">
      <c r="A71" s="1" t="s">
        <v>189</v>
      </c>
      <c r="B71" s="1" t="s">
        <v>666</v>
      </c>
      <c r="C71" s="1" t="s">
        <v>1116</v>
      </c>
      <c r="E71" s="1" t="s">
        <v>373</v>
      </c>
      <c r="F71" s="1">
        <v>629.0</v>
      </c>
      <c r="H71" s="1">
        <v>71.25</v>
      </c>
      <c r="I71" s="1">
        <v>170.0</v>
      </c>
      <c r="T71" s="3">
        <f t="shared" si="1"/>
        <v>-2.204173655</v>
      </c>
      <c r="U71" s="3">
        <f t="shared" si="2"/>
        <v>0</v>
      </c>
      <c r="V71" s="13">
        <f>IF(H71&lt;&gt;"", STANDARDIZE(H71, CBPats!A$2, CBPats!A$3), "")</f>
        <v>0.4451612903</v>
      </c>
      <c r="W71" s="13">
        <f>IF(I71&lt;&gt;"", STANDARDIZE(I71, CBPats!B$2, CBPats!B$3), "")</f>
        <v>-2.649334946</v>
      </c>
      <c r="X71" s="13" t="str">
        <f>IF(J71&lt;&gt;"", STANDARDIZE(J71, CBPats!C$2, CBPats!C$3), "")</f>
        <v/>
      </c>
      <c r="Y71" s="13" t="str">
        <f>IF(K71&lt;&gt;"", STANDARDIZE(K71, CBPats!D$2, CBPats!D$3), "")</f>
        <v/>
      </c>
      <c r="Z71" s="13" t="str">
        <f>IF(L71&lt;&gt;"", STANDARDIZE(L71, CBPats!E$2, CBPats!E$3), "")</f>
        <v/>
      </c>
      <c r="AA71" s="13" t="str">
        <f>IF(M71&lt;&gt;"", -STANDARDIZE(M71, CBPats!F$2, CBPats!F$3), "")</f>
        <v/>
      </c>
      <c r="AB71" s="13" t="str">
        <f>IF(N71&lt;&gt;"", -STANDARDIZE(N71, CBPats!G$2, CBPats!G$3), "")</f>
        <v/>
      </c>
      <c r="AC71" s="13" t="str">
        <f>IF(O71&lt;&gt;"", -STANDARDIZE(O71, CBPats!H$2, CBPats!H$3), "")</f>
        <v/>
      </c>
      <c r="AD71" s="13" t="str">
        <f>IF(P71&lt;&gt;"", STANDARDIZE(P71, CBPats!I$2, CBPats!I$3), "")</f>
        <v/>
      </c>
      <c r="AE71" s="13" t="str">
        <f>IF(Q71&lt;&gt;"", STANDARDIZE(Q71, CBPats!J$2, CBPats!J$3), "")</f>
        <v/>
      </c>
      <c r="AF71" s="13" t="str">
        <f>IF(R71&lt;&gt;"", -STANDARDIZE(R71, CBPats!K$2, CBPats!K$3), "")</f>
        <v/>
      </c>
      <c r="AG71" s="13" t="str">
        <f>IF(S71&lt;&gt;"", -STANDARDIZE(S71, CBPats!L$2, CBPats!L$3), "")</f>
        <v/>
      </c>
    </row>
    <row r="72">
      <c r="A72" s="1" t="s">
        <v>1222</v>
      </c>
      <c r="B72" s="1" t="s">
        <v>478</v>
      </c>
      <c r="C72" s="1" t="s">
        <v>1116</v>
      </c>
      <c r="D72" s="1" t="s">
        <v>1155</v>
      </c>
      <c r="E72" s="1" t="s">
        <v>1223</v>
      </c>
      <c r="F72" s="1">
        <v>637.0</v>
      </c>
      <c r="H72" s="1">
        <v>72.0</v>
      </c>
      <c r="I72" s="1">
        <v>205.0</v>
      </c>
      <c r="J72" s="1">
        <v>30.625</v>
      </c>
      <c r="K72" s="1">
        <v>9.375</v>
      </c>
      <c r="T72" s="3">
        <f t="shared" si="1"/>
        <v>2.309018294</v>
      </c>
      <c r="U72" s="3">
        <f t="shared" si="2"/>
        <v>0</v>
      </c>
      <c r="V72" s="13">
        <f>IF(H72&lt;&gt;"", STANDARDIZE(H72, CBPats!A$2, CBPats!A$3), "")</f>
        <v>0.9290322581</v>
      </c>
      <c r="W72" s="13">
        <f>IF(I72&lt;&gt;"", STANDARDIZE(I72, CBPats!B$2, CBPats!B$3), "")</f>
        <v>1.582829504</v>
      </c>
      <c r="X72" s="13">
        <f>IF(J72&lt;&gt;"", STANDARDIZE(J72, CBPats!C$2, CBPats!C$3), "")</f>
        <v>-0.5677083333</v>
      </c>
      <c r="Y72" s="13">
        <f>IF(K72&lt;&gt;"", STANDARDIZE(K72, CBPats!D$2, CBPats!D$3), "")</f>
        <v>0.3648648649</v>
      </c>
      <c r="Z72" s="13" t="str">
        <f>IF(L72&lt;&gt;"", STANDARDIZE(L72, CBPats!E$2, CBPats!E$3), "")</f>
        <v/>
      </c>
      <c r="AA72" s="13" t="str">
        <f>IF(M72&lt;&gt;"", -STANDARDIZE(M72, CBPats!F$2, CBPats!F$3), "")</f>
        <v/>
      </c>
      <c r="AB72" s="13" t="str">
        <f>IF(N72&lt;&gt;"", -STANDARDIZE(N72, CBPats!G$2, CBPats!G$3), "")</f>
        <v/>
      </c>
      <c r="AC72" s="13" t="str">
        <f>IF(O72&lt;&gt;"", -STANDARDIZE(O72, CBPats!H$2, CBPats!H$3), "")</f>
        <v/>
      </c>
      <c r="AD72" s="13" t="str">
        <f>IF(P72&lt;&gt;"", STANDARDIZE(P72, CBPats!I$2, CBPats!I$3), "")</f>
        <v/>
      </c>
      <c r="AE72" s="13" t="str">
        <f>IF(Q72&lt;&gt;"", STANDARDIZE(Q72, CBPats!J$2, CBPats!J$3), "")</f>
        <v/>
      </c>
      <c r="AF72" s="13" t="str">
        <f>IF(R72&lt;&gt;"", -STANDARDIZE(R72, CBPats!K$2, CBPats!K$3), "")</f>
        <v/>
      </c>
      <c r="AG72" s="13" t="str">
        <f>IF(S72&lt;&gt;"", -STANDARDIZE(S72, CBPats!L$2, CBPats!L$3), "")</f>
        <v/>
      </c>
    </row>
    <row r="73">
      <c r="A73" s="1" t="s">
        <v>1224</v>
      </c>
      <c r="B73" s="1" t="s">
        <v>1225</v>
      </c>
      <c r="C73" s="1" t="s">
        <v>1116</v>
      </c>
      <c r="D73" s="1" t="s">
        <v>1155</v>
      </c>
      <c r="E73" s="1" t="s">
        <v>1226</v>
      </c>
      <c r="F73" s="1">
        <v>649.0</v>
      </c>
      <c r="H73" s="1">
        <v>67.875</v>
      </c>
      <c r="I73" s="1">
        <v>171.0</v>
      </c>
      <c r="J73" s="1">
        <v>28.125</v>
      </c>
      <c r="K73" s="1">
        <v>8.875</v>
      </c>
      <c r="L73" s="1">
        <v>17.0</v>
      </c>
      <c r="M73" s="1">
        <v>1.58</v>
      </c>
      <c r="N73" s="1">
        <v>2.76</v>
      </c>
      <c r="O73" s="1">
        <v>4.76</v>
      </c>
      <c r="P73" s="1">
        <v>37.0</v>
      </c>
      <c r="Q73" s="1">
        <v>115.0</v>
      </c>
      <c r="R73" s="1">
        <v>4.38</v>
      </c>
      <c r="S73" s="1">
        <v>7.2</v>
      </c>
      <c r="T73" s="3">
        <f t="shared" si="1"/>
        <v>-18.83305943</v>
      </c>
      <c r="U73" s="3">
        <f t="shared" si="2"/>
        <v>-9.132675125</v>
      </c>
      <c r="V73" s="13">
        <f>IF(H73&lt;&gt;"", STANDARDIZE(H73, CBPats!A$2, CBPats!A$3), "")</f>
        <v>-1.732258065</v>
      </c>
      <c r="W73" s="13">
        <f>IF(I73&lt;&gt;"", STANDARDIZE(I73, CBPats!B$2, CBPats!B$3), "")</f>
        <v>-2.528415961</v>
      </c>
      <c r="X73" s="13">
        <f>IF(J73&lt;&gt;"", STANDARDIZE(J73, CBPats!C$2, CBPats!C$3), "")</f>
        <v>-3.171875</v>
      </c>
      <c r="Y73" s="13">
        <f>IF(K73&lt;&gt;"", STANDARDIZE(K73, CBPats!D$2, CBPats!D$3), "")</f>
        <v>-0.9864864865</v>
      </c>
      <c r="Z73" s="13">
        <f>IF(L73&lt;&gt;"", STANDARDIZE(L73, CBPats!E$2, CBPats!E$3), "")</f>
        <v>0.4109589041</v>
      </c>
      <c r="AA73" s="13">
        <f>IF(M73&lt;&gt;"", -STANDARDIZE(M73, CBPats!F$2, CBPats!F$3), "")</f>
        <v>-0.5</v>
      </c>
      <c r="AB73" s="13">
        <f>IF(N73&lt;&gt;"", -STANDARDIZE(N73, CBPats!G$2, CBPats!G$3), "")</f>
        <v>-0.9545454545</v>
      </c>
      <c r="AC73" s="13">
        <f>IF(O73&lt;&gt;"", -STANDARDIZE(O73, CBPats!H$2, CBPats!H$3), "")</f>
        <v>-3.75</v>
      </c>
      <c r="AD73" s="13">
        <f>IF(P73&lt;&gt;"", STANDARDIZE(P73, CBPats!I$2, CBPats!I$3), "")</f>
        <v>-0.3069620253</v>
      </c>
      <c r="AE73" s="13">
        <f>IF(Q73&lt;&gt;"", STANDARDIZE(Q73, CBPats!J$2, CBPats!J$3), "")</f>
        <v>-1.811643836</v>
      </c>
      <c r="AF73" s="13">
        <f>IF(R73&lt;&gt;"", -STANDARDIZE(R73, CBPats!K$2, CBPats!K$3), "")</f>
        <v>-1.692307692</v>
      </c>
      <c r="AG73" s="13">
        <f>IF(S73&lt;&gt;"", -STANDARDIZE(S73, CBPats!L$2, CBPats!L$3), "")</f>
        <v>-1.80952381</v>
      </c>
    </row>
    <row r="74">
      <c r="A74" s="1" t="s">
        <v>1227</v>
      </c>
      <c r="B74" s="1" t="s">
        <v>1228</v>
      </c>
      <c r="C74" s="1" t="s">
        <v>1116</v>
      </c>
      <c r="E74" s="1" t="s">
        <v>190</v>
      </c>
      <c r="F74" s="1">
        <v>666.0</v>
      </c>
      <c r="H74" s="1">
        <v>70.25</v>
      </c>
      <c r="I74" s="1">
        <v>184.0</v>
      </c>
      <c r="J74" s="1">
        <v>30.375</v>
      </c>
      <c r="K74" s="1">
        <v>9.125</v>
      </c>
      <c r="L74" s="1">
        <v>11.0</v>
      </c>
      <c r="M74" s="1">
        <v>1.68</v>
      </c>
      <c r="N74" s="1">
        <v>2.61</v>
      </c>
      <c r="O74" s="1">
        <v>4.62</v>
      </c>
      <c r="P74" s="1">
        <v>35.0</v>
      </c>
      <c r="Q74" s="1">
        <v>117.0</v>
      </c>
      <c r="R74" s="1">
        <v>4.58</v>
      </c>
      <c r="S74" s="1">
        <v>7.37</v>
      </c>
      <c r="T74" s="3">
        <f t="shared" si="1"/>
        <v>-16.22654398</v>
      </c>
      <c r="U74" s="3">
        <f t="shared" si="2"/>
        <v>-9.467493058</v>
      </c>
      <c r="V74" s="13">
        <f>IF(H74&lt;&gt;"", STANDARDIZE(H74, CBPats!A$2, CBPats!A$3), "")</f>
        <v>-0.2</v>
      </c>
      <c r="W74" s="13">
        <f>IF(I74&lt;&gt;"", STANDARDIZE(I74, CBPats!B$2, CBPats!B$3), "")</f>
        <v>-0.9564691657</v>
      </c>
      <c r="X74" s="13">
        <f>IF(J74&lt;&gt;"", STANDARDIZE(J74, CBPats!C$2, CBPats!C$3), "")</f>
        <v>-0.828125</v>
      </c>
      <c r="Y74" s="13">
        <f>IF(K74&lt;&gt;"", STANDARDIZE(K74, CBPats!D$2, CBPats!D$3), "")</f>
        <v>-0.3108108108</v>
      </c>
      <c r="Z74" s="13">
        <f>IF(L74&lt;&gt;"", STANDARDIZE(L74, CBPats!E$2, CBPats!E$3), "")</f>
        <v>-1.232876712</v>
      </c>
      <c r="AA74" s="13">
        <f>IF(M74&lt;&gt;"", -STANDARDIZE(M74, CBPats!F$2, CBPats!F$3), "")</f>
        <v>-2.166666667</v>
      </c>
      <c r="AB74" s="13">
        <f>IF(N74&lt;&gt;"", -STANDARDIZE(N74, CBPats!G$2, CBPats!G$3), "")</f>
        <v>-0.2727272727</v>
      </c>
      <c r="AC74" s="13">
        <f>IF(O74&lt;&gt;"", -STANDARDIZE(O74, CBPats!H$2, CBPats!H$3), "")</f>
        <v>-2</v>
      </c>
      <c r="AD74" s="13">
        <f>IF(P74&lt;&gt;"", STANDARDIZE(P74, CBPats!I$2, CBPats!I$3), "")</f>
        <v>-0.9398734177</v>
      </c>
      <c r="AE74" s="13">
        <f>IF(Q74&lt;&gt;"", STANDARDIZE(Q74, CBPats!J$2, CBPats!J$3), "")</f>
        <v>-1.469178082</v>
      </c>
      <c r="AF74" s="13">
        <f>IF(R74&lt;&gt;"", -STANDARDIZE(R74, CBPats!K$2, CBPats!K$3), "")</f>
        <v>-3.230769231</v>
      </c>
      <c r="AG74" s="13">
        <f>IF(S74&lt;&gt;"", -STANDARDIZE(S74, CBPats!L$2, CBPats!L$3), "")</f>
        <v>-2.619047619</v>
      </c>
    </row>
    <row r="75">
      <c r="A75" s="1" t="s">
        <v>1229</v>
      </c>
      <c r="B75" s="1" t="s">
        <v>1230</v>
      </c>
      <c r="C75" s="1" t="s">
        <v>1116</v>
      </c>
      <c r="D75" s="1" t="s">
        <v>1120</v>
      </c>
      <c r="E75" s="1" t="s">
        <v>324</v>
      </c>
      <c r="F75" s="1">
        <v>681.0</v>
      </c>
      <c r="H75" s="1">
        <v>70.875</v>
      </c>
      <c r="I75" s="1">
        <v>190.0</v>
      </c>
      <c r="J75" s="1">
        <v>29.875</v>
      </c>
      <c r="K75" s="1">
        <v>9.5</v>
      </c>
      <c r="T75" s="3">
        <f t="shared" si="1"/>
        <v>-0.6739850842</v>
      </c>
      <c r="U75" s="3">
        <f t="shared" si="2"/>
        <v>0</v>
      </c>
      <c r="V75" s="13">
        <f>IF(H75&lt;&gt;"", STANDARDIZE(H75, CBPats!A$2, CBPats!A$3), "")</f>
        <v>0.2032258065</v>
      </c>
      <c r="W75" s="13">
        <f>IF(I75&lt;&gt;"", STANDARDIZE(I75, CBPats!B$2, CBPats!B$3), "")</f>
        <v>-0.23095526</v>
      </c>
      <c r="X75" s="13">
        <f>IF(J75&lt;&gt;"", STANDARDIZE(J75, CBPats!C$2, CBPats!C$3), "")</f>
        <v>-1.348958333</v>
      </c>
      <c r="Y75" s="13">
        <f>IF(K75&lt;&gt;"", STANDARDIZE(K75, CBPats!D$2, CBPats!D$3), "")</f>
        <v>0.7027027027</v>
      </c>
      <c r="Z75" s="13" t="str">
        <f>IF(L75&lt;&gt;"", STANDARDIZE(L75, CBPats!E$2, CBPats!E$3), "")</f>
        <v/>
      </c>
      <c r="AA75" s="13" t="str">
        <f>IF(M75&lt;&gt;"", -STANDARDIZE(M75, CBPats!F$2, CBPats!F$3), "")</f>
        <v/>
      </c>
      <c r="AB75" s="13" t="str">
        <f>IF(N75&lt;&gt;"", -STANDARDIZE(N75, CBPats!G$2, CBPats!G$3), "")</f>
        <v/>
      </c>
      <c r="AC75" s="13" t="str">
        <f>IF(O75&lt;&gt;"", -STANDARDIZE(O75, CBPats!H$2, CBPats!H$3), "")</f>
        <v/>
      </c>
      <c r="AD75" s="13" t="str">
        <f>IF(P75&lt;&gt;"", STANDARDIZE(P75, CBPats!I$2, CBPats!I$3), "")</f>
        <v/>
      </c>
      <c r="AE75" s="13" t="str">
        <f>IF(Q75&lt;&gt;"", STANDARDIZE(Q75, CBPats!J$2, CBPats!J$3), "")</f>
        <v/>
      </c>
      <c r="AF75" s="13" t="str">
        <f>IF(R75&lt;&gt;"", -STANDARDIZE(R75, CBPats!K$2, CBPats!K$3), "")</f>
        <v/>
      </c>
      <c r="AG75" s="13" t="str">
        <f>IF(S75&lt;&gt;"", -STANDARDIZE(S75, CBPats!L$2, CBPats!L$3), "")</f>
        <v/>
      </c>
    </row>
    <row r="76">
      <c r="A76" s="1" t="s">
        <v>1231</v>
      </c>
      <c r="B76" s="1" t="s">
        <v>1232</v>
      </c>
      <c r="C76" s="1" t="s">
        <v>1116</v>
      </c>
      <c r="D76" s="1" t="s">
        <v>1123</v>
      </c>
      <c r="E76" s="1" t="s">
        <v>1233</v>
      </c>
      <c r="F76" s="1">
        <v>693.0</v>
      </c>
      <c r="H76" s="1">
        <v>75.125</v>
      </c>
      <c r="I76" s="1">
        <v>200.0</v>
      </c>
      <c r="T76" s="3">
        <f t="shared" si="1"/>
        <v>3.923395873</v>
      </c>
      <c r="U76" s="3">
        <f t="shared" si="2"/>
        <v>0</v>
      </c>
      <c r="V76" s="13">
        <f>IF(H76&lt;&gt;"", STANDARDIZE(H76, CBPats!A$2, CBPats!A$3), "")</f>
        <v>2.94516129</v>
      </c>
      <c r="W76" s="13">
        <f>IF(I76&lt;&gt;"", STANDARDIZE(I76, CBPats!B$2, CBPats!B$3), "")</f>
        <v>0.9782345828</v>
      </c>
      <c r="X76" s="13" t="str">
        <f>IF(J76&lt;&gt;"", STANDARDIZE(J76, CBPats!C$2, CBPats!C$3), "")</f>
        <v/>
      </c>
      <c r="Y76" s="13" t="str">
        <f>IF(K76&lt;&gt;"", STANDARDIZE(K76, CBPats!D$2, CBPats!D$3), "")</f>
        <v/>
      </c>
      <c r="Z76" s="13" t="str">
        <f>IF(L76&lt;&gt;"", STANDARDIZE(L76, CBPats!E$2, CBPats!E$3), "")</f>
        <v/>
      </c>
      <c r="AA76" s="13" t="str">
        <f>IF(M76&lt;&gt;"", -STANDARDIZE(M76, CBPats!F$2, CBPats!F$3), "")</f>
        <v/>
      </c>
      <c r="AB76" s="13" t="str">
        <f>IF(N76&lt;&gt;"", -STANDARDIZE(N76, CBPats!G$2, CBPats!G$3), "")</f>
        <v/>
      </c>
      <c r="AC76" s="13" t="str">
        <f>IF(O76&lt;&gt;"", -STANDARDIZE(O76, CBPats!H$2, CBPats!H$3), "")</f>
        <v/>
      </c>
      <c r="AD76" s="13" t="str">
        <f>IF(P76&lt;&gt;"", STANDARDIZE(P76, CBPats!I$2, CBPats!I$3), "")</f>
        <v/>
      </c>
      <c r="AE76" s="13" t="str">
        <f>IF(Q76&lt;&gt;"", STANDARDIZE(Q76, CBPats!J$2, CBPats!J$3), "")</f>
        <v/>
      </c>
      <c r="AF76" s="13" t="str">
        <f>IF(R76&lt;&gt;"", -STANDARDIZE(R76, CBPats!K$2, CBPats!K$3), "")</f>
        <v/>
      </c>
      <c r="AG76" s="13" t="str">
        <f>IF(S76&lt;&gt;"", -STANDARDIZE(S76, CBPats!L$2, CBPats!L$3), "")</f>
        <v/>
      </c>
    </row>
    <row r="77">
      <c r="A77" s="1" t="s">
        <v>1234</v>
      </c>
      <c r="B77" s="1" t="s">
        <v>1149</v>
      </c>
      <c r="C77" s="1" t="s">
        <v>1116</v>
      </c>
      <c r="D77" s="1" t="s">
        <v>1027</v>
      </c>
      <c r="E77" s="1" t="s">
        <v>1235</v>
      </c>
      <c r="F77" s="1">
        <v>710.0</v>
      </c>
      <c r="H77" s="1">
        <v>69.125</v>
      </c>
      <c r="I77" s="1">
        <v>186.0</v>
      </c>
      <c r="T77" s="3">
        <f t="shared" si="1"/>
        <v>-1.640437649</v>
      </c>
      <c r="U77" s="3">
        <f t="shared" si="2"/>
        <v>0</v>
      </c>
      <c r="V77" s="13">
        <f>IF(H77&lt;&gt;"", STANDARDIZE(H77, CBPats!A$2, CBPats!A$3), "")</f>
        <v>-0.9258064516</v>
      </c>
      <c r="W77" s="13">
        <f>IF(I77&lt;&gt;"", STANDARDIZE(I77, CBPats!B$2, CBPats!B$3), "")</f>
        <v>-0.7146311971</v>
      </c>
      <c r="X77" s="13" t="str">
        <f>IF(J77&lt;&gt;"", STANDARDIZE(J77, CBPats!C$2, CBPats!C$3), "")</f>
        <v/>
      </c>
      <c r="Y77" s="13" t="str">
        <f>IF(K77&lt;&gt;"", STANDARDIZE(K77, CBPats!D$2, CBPats!D$3), "")</f>
        <v/>
      </c>
      <c r="Z77" s="13" t="str">
        <f>IF(L77&lt;&gt;"", STANDARDIZE(L77, CBPats!E$2, CBPats!E$3), "")</f>
        <v/>
      </c>
      <c r="AA77" s="13" t="str">
        <f>IF(M77&lt;&gt;"", -STANDARDIZE(M77, CBPats!F$2, CBPats!F$3), "")</f>
        <v/>
      </c>
      <c r="AB77" s="13" t="str">
        <f>IF(N77&lt;&gt;"", -STANDARDIZE(N77, CBPats!G$2, CBPats!G$3), "")</f>
        <v/>
      </c>
      <c r="AC77" s="13" t="str">
        <f>IF(O77&lt;&gt;"", -STANDARDIZE(O77, CBPats!H$2, CBPats!H$3), "")</f>
        <v/>
      </c>
      <c r="AD77" s="13" t="str">
        <f>IF(P77&lt;&gt;"", STANDARDIZE(P77, CBPats!I$2, CBPats!I$3), "")</f>
        <v/>
      </c>
      <c r="AE77" s="13" t="str">
        <f>IF(Q77&lt;&gt;"", STANDARDIZE(Q77, CBPats!J$2, CBPats!J$3), "")</f>
        <v/>
      </c>
      <c r="AF77" s="13" t="str">
        <f>IF(R77&lt;&gt;"", -STANDARDIZE(R77, CBPats!K$2, CBPats!K$3), "")</f>
        <v/>
      </c>
      <c r="AG77" s="13" t="str">
        <f>IF(S77&lt;&gt;"", -STANDARDIZE(S77, CBPats!L$2, CBPats!L$3), "")</f>
        <v/>
      </c>
    </row>
    <row r="78">
      <c r="A78" s="1" t="s">
        <v>1236</v>
      </c>
      <c r="B78" s="1" t="s">
        <v>184</v>
      </c>
      <c r="C78" s="1" t="s">
        <v>1116</v>
      </c>
      <c r="E78" s="1" t="s">
        <v>369</v>
      </c>
      <c r="F78" s="1">
        <v>721.0</v>
      </c>
      <c r="H78" s="1">
        <v>71.75</v>
      </c>
      <c r="I78" s="1">
        <v>175.0</v>
      </c>
      <c r="J78" s="1">
        <v>32.0</v>
      </c>
      <c r="K78" s="1">
        <v>9.125</v>
      </c>
      <c r="M78" s="1">
        <v>1.56</v>
      </c>
      <c r="N78" s="1">
        <v>2.71</v>
      </c>
      <c r="O78" s="1">
        <v>4.57</v>
      </c>
      <c r="P78" s="1">
        <v>32.5</v>
      </c>
      <c r="Q78" s="1">
        <v>124.0</v>
      </c>
      <c r="R78" s="1">
        <v>4.32</v>
      </c>
      <c r="S78" s="1">
        <v>7.37</v>
      </c>
      <c r="T78" s="3">
        <f t="shared" si="1"/>
        <v>-8.843542413</v>
      </c>
      <c r="U78" s="3">
        <f t="shared" si="2"/>
        <v>-6.889547616</v>
      </c>
      <c r="V78" s="13">
        <f>IF(H78&lt;&gt;"", STANDARDIZE(H78, CBPats!A$2, CBPats!A$3), "")</f>
        <v>0.7677419355</v>
      </c>
      <c r="W78" s="13">
        <f>IF(I78&lt;&gt;"", STANDARDIZE(I78, CBPats!B$2, CBPats!B$3), "")</f>
        <v>-2.044740024</v>
      </c>
      <c r="X78" s="13">
        <f>IF(J78&lt;&gt;"", STANDARDIZE(J78, CBPats!C$2, CBPats!C$3), "")</f>
        <v>0.8645833333</v>
      </c>
      <c r="Y78" s="13">
        <f>IF(K78&lt;&gt;"", STANDARDIZE(K78, CBPats!D$2, CBPats!D$3), "")</f>
        <v>-0.3108108108</v>
      </c>
      <c r="Z78" s="13" t="str">
        <f>IF(L78&lt;&gt;"", STANDARDIZE(L78, CBPats!E$2, CBPats!E$3), "")</f>
        <v/>
      </c>
      <c r="AA78" s="13">
        <f>IF(M78&lt;&gt;"", -STANDARDIZE(M78, CBPats!F$2, CBPats!F$3), "")</f>
        <v>-0.1666666667</v>
      </c>
      <c r="AB78" s="13">
        <f>IF(N78&lt;&gt;"", -STANDARDIZE(N78, CBPats!G$2, CBPats!G$3), "")</f>
        <v>-0.7272727273</v>
      </c>
      <c r="AC78" s="13">
        <f>IF(O78&lt;&gt;"", -STANDARDIZE(O78, CBPats!H$2, CBPats!H$3), "")</f>
        <v>-1.375</v>
      </c>
      <c r="AD78" s="13">
        <f>IF(P78&lt;&gt;"", STANDARDIZE(P78, CBPats!I$2, CBPats!I$3), "")</f>
        <v>-1.731012658</v>
      </c>
      <c r="AE78" s="13">
        <f>IF(Q78&lt;&gt;"", STANDARDIZE(Q78, CBPats!J$2, CBPats!J$3), "")</f>
        <v>-0.2705479452</v>
      </c>
      <c r="AF78" s="13">
        <f>IF(R78&lt;&gt;"", -STANDARDIZE(R78, CBPats!K$2, CBPats!K$3), "")</f>
        <v>-1.230769231</v>
      </c>
      <c r="AG78" s="13">
        <f>IF(S78&lt;&gt;"", -STANDARDIZE(S78, CBPats!L$2, CBPats!L$3), "")</f>
        <v>-2.619047619</v>
      </c>
    </row>
    <row r="79">
      <c r="A79" s="1" t="s">
        <v>1237</v>
      </c>
      <c r="B79" s="1" t="s">
        <v>1238</v>
      </c>
      <c r="C79" s="1" t="s">
        <v>1116</v>
      </c>
      <c r="D79" s="1" t="s">
        <v>1239</v>
      </c>
      <c r="E79" s="1" t="s">
        <v>1240</v>
      </c>
      <c r="F79" s="1">
        <v>732.0</v>
      </c>
      <c r="H79" s="1">
        <v>69.875</v>
      </c>
      <c r="I79" s="1">
        <v>177.0</v>
      </c>
      <c r="J79" s="1">
        <v>30.25</v>
      </c>
      <c r="K79" s="1">
        <v>9.625</v>
      </c>
      <c r="T79" s="3">
        <f t="shared" si="1"/>
        <v>-2.162630332</v>
      </c>
      <c r="U79" s="3">
        <f t="shared" si="2"/>
        <v>0</v>
      </c>
      <c r="V79" s="13">
        <f>IF(H79&lt;&gt;"", STANDARDIZE(H79, CBPats!A$2, CBPats!A$3), "")</f>
        <v>-0.4419354839</v>
      </c>
      <c r="W79" s="13">
        <f>IF(I79&lt;&gt;"", STANDARDIZE(I79, CBPats!B$2, CBPats!B$3), "")</f>
        <v>-1.802902056</v>
      </c>
      <c r="X79" s="13">
        <f>IF(J79&lt;&gt;"", STANDARDIZE(J79, CBPats!C$2, CBPats!C$3), "")</f>
        <v>-0.9583333333</v>
      </c>
      <c r="Y79" s="13">
        <f>IF(K79&lt;&gt;"", STANDARDIZE(K79, CBPats!D$2, CBPats!D$3), "")</f>
        <v>1.040540541</v>
      </c>
      <c r="Z79" s="13" t="str">
        <f>IF(L79&lt;&gt;"", STANDARDIZE(L79, CBPats!E$2, CBPats!E$3), "")</f>
        <v/>
      </c>
      <c r="AA79" s="13" t="str">
        <f>IF(M79&lt;&gt;"", -STANDARDIZE(M79, CBPats!F$2, CBPats!F$3), "")</f>
        <v/>
      </c>
      <c r="AB79" s="13" t="str">
        <f>IF(N79&lt;&gt;"", -STANDARDIZE(N79, CBPats!G$2, CBPats!G$3), "")</f>
        <v/>
      </c>
      <c r="AC79" s="13" t="str">
        <f>IF(O79&lt;&gt;"", -STANDARDIZE(O79, CBPats!H$2, CBPats!H$3), "")</f>
        <v/>
      </c>
      <c r="AD79" s="13" t="str">
        <f>IF(P79&lt;&gt;"", STANDARDIZE(P79, CBPats!I$2, CBPats!I$3), "")</f>
        <v/>
      </c>
      <c r="AE79" s="13" t="str">
        <f>IF(Q79&lt;&gt;"", STANDARDIZE(Q79, CBPats!J$2, CBPats!J$3), "")</f>
        <v/>
      </c>
      <c r="AF79" s="13" t="str">
        <f>IF(R79&lt;&gt;"", -STANDARDIZE(R79, CBPats!K$2, CBPats!K$3), "")</f>
        <v/>
      </c>
      <c r="AG79" s="13" t="str">
        <f>IF(S79&lt;&gt;"", -STANDARDIZE(S79, CBPats!L$2, CBPats!L$3), "")</f>
        <v/>
      </c>
    </row>
    <row r="80">
      <c r="A80" s="1" t="s">
        <v>1241</v>
      </c>
      <c r="B80" s="1" t="s">
        <v>1242</v>
      </c>
      <c r="C80" s="1" t="s">
        <v>1116</v>
      </c>
      <c r="D80" s="1" t="s">
        <v>1117</v>
      </c>
      <c r="E80" s="1" t="s">
        <v>338</v>
      </c>
      <c r="F80" s="1">
        <v>739.0</v>
      </c>
      <c r="H80" s="1">
        <v>68.875</v>
      </c>
      <c r="I80" s="1">
        <v>180.0</v>
      </c>
      <c r="J80" s="1">
        <v>28.75</v>
      </c>
      <c r="K80" s="1">
        <v>8.0</v>
      </c>
      <c r="L80" s="1">
        <v>18.0</v>
      </c>
      <c r="M80" s="1">
        <v>1.66</v>
      </c>
      <c r="N80" s="1">
        <v>2.69</v>
      </c>
      <c r="O80" s="1">
        <v>4.51</v>
      </c>
      <c r="P80" s="1">
        <v>35.5</v>
      </c>
      <c r="Q80" s="1">
        <v>125.0</v>
      </c>
      <c r="R80" s="1">
        <v>4.31</v>
      </c>
      <c r="S80" s="1">
        <v>7.1</v>
      </c>
      <c r="T80" s="3">
        <f t="shared" si="1"/>
        <v>-14.17733215</v>
      </c>
      <c r="U80" s="3">
        <f t="shared" si="2"/>
        <v>-5.308990941</v>
      </c>
      <c r="V80" s="13">
        <f>IF(H80&lt;&gt;"", STANDARDIZE(H80, CBPats!A$2, CBPats!A$3), "")</f>
        <v>-1.087096774</v>
      </c>
      <c r="W80" s="13">
        <f>IF(I80&lt;&gt;"", STANDARDIZE(I80, CBPats!B$2, CBPats!B$3), "")</f>
        <v>-1.440145103</v>
      </c>
      <c r="X80" s="13">
        <f>IF(J80&lt;&gt;"", STANDARDIZE(J80, CBPats!C$2, CBPats!C$3), "")</f>
        <v>-2.520833333</v>
      </c>
      <c r="Y80" s="13">
        <f>IF(K80&lt;&gt;"", STANDARDIZE(K80, CBPats!D$2, CBPats!D$3), "")</f>
        <v>-3.351351351</v>
      </c>
      <c r="Z80" s="13">
        <f>IF(L80&lt;&gt;"", STANDARDIZE(L80, CBPats!E$2, CBPats!E$3), "")</f>
        <v>0.6849315068</v>
      </c>
      <c r="AA80" s="13">
        <f>IF(M80&lt;&gt;"", -STANDARDIZE(M80, CBPats!F$2, CBPats!F$3), "")</f>
        <v>-1.833333333</v>
      </c>
      <c r="AB80" s="13">
        <f>IF(N80&lt;&gt;"", -STANDARDIZE(N80, CBPats!G$2, CBPats!G$3), "")</f>
        <v>-0.6363636364</v>
      </c>
      <c r="AC80" s="13">
        <f>IF(O80&lt;&gt;"", -STANDARDIZE(O80, CBPats!H$2, CBPats!H$3), "")</f>
        <v>-0.625</v>
      </c>
      <c r="AD80" s="13">
        <f>IF(P80&lt;&gt;"", STANDARDIZE(P80, CBPats!I$2, CBPats!I$3), "")</f>
        <v>-0.7816455696</v>
      </c>
      <c r="AE80" s="13">
        <f>IF(Q80&lt;&gt;"", STANDARDIZE(Q80, CBPats!J$2, CBPats!J$3), "")</f>
        <v>-0.09931506849</v>
      </c>
      <c r="AF80" s="13">
        <f>IF(R80&lt;&gt;"", -STANDARDIZE(R80, CBPats!K$2, CBPats!K$3), "")</f>
        <v>-1.153846154</v>
      </c>
      <c r="AG80" s="13">
        <f>IF(S80&lt;&gt;"", -STANDARDIZE(S80, CBPats!L$2, CBPats!L$3), "")</f>
        <v>-1.333333333</v>
      </c>
    </row>
    <row r="81">
      <c r="A81" s="1" t="s">
        <v>111</v>
      </c>
      <c r="B81" s="1" t="s">
        <v>1243</v>
      </c>
      <c r="C81" s="1" t="s">
        <v>1116</v>
      </c>
      <c r="D81" s="1" t="s">
        <v>1123</v>
      </c>
      <c r="E81" s="1" t="s">
        <v>659</v>
      </c>
      <c r="F81" s="1">
        <v>745.0</v>
      </c>
      <c r="H81" s="1">
        <v>71.25</v>
      </c>
      <c r="I81" s="1">
        <v>195.0</v>
      </c>
      <c r="T81" s="3">
        <f t="shared" si="1"/>
        <v>0.8188009517</v>
      </c>
      <c r="U81" s="3">
        <f t="shared" si="2"/>
        <v>0</v>
      </c>
      <c r="V81" s="13">
        <f>IF(H81&lt;&gt;"", STANDARDIZE(H81, CBPats!A$2, CBPats!A$3), "")</f>
        <v>0.4451612903</v>
      </c>
      <c r="W81" s="13">
        <f>IF(I81&lt;&gt;"", STANDARDIZE(I81, CBPats!B$2, CBPats!B$3), "")</f>
        <v>0.3736396614</v>
      </c>
      <c r="X81" s="13" t="str">
        <f>IF(J81&lt;&gt;"", STANDARDIZE(J81, CBPats!C$2, CBPats!C$3), "")</f>
        <v/>
      </c>
      <c r="Y81" s="13" t="str">
        <f>IF(K81&lt;&gt;"", STANDARDIZE(K81, CBPats!D$2, CBPats!D$3), "")</f>
        <v/>
      </c>
      <c r="Z81" s="13" t="str">
        <f>IF(L81&lt;&gt;"", STANDARDIZE(L81, CBPats!E$2, CBPats!E$3), "")</f>
        <v/>
      </c>
      <c r="AA81" s="13" t="str">
        <f>IF(M81&lt;&gt;"", -STANDARDIZE(M81, CBPats!F$2, CBPats!F$3), "")</f>
        <v/>
      </c>
      <c r="AB81" s="13" t="str">
        <f>IF(N81&lt;&gt;"", -STANDARDIZE(N81, CBPats!G$2, CBPats!G$3), "")</f>
        <v/>
      </c>
      <c r="AC81" s="13" t="str">
        <f>IF(O81&lt;&gt;"", -STANDARDIZE(O81, CBPats!H$2, CBPats!H$3), "")</f>
        <v/>
      </c>
      <c r="AD81" s="13" t="str">
        <f>IF(P81&lt;&gt;"", STANDARDIZE(P81, CBPats!I$2, CBPats!I$3), "")</f>
        <v/>
      </c>
      <c r="AE81" s="13" t="str">
        <f>IF(Q81&lt;&gt;"", STANDARDIZE(Q81, CBPats!J$2, CBPats!J$3), "")</f>
        <v/>
      </c>
      <c r="AF81" s="13" t="str">
        <f>IF(R81&lt;&gt;"", -STANDARDIZE(R81, CBPats!K$2, CBPats!K$3), "")</f>
        <v/>
      </c>
      <c r="AG81" s="13" t="str">
        <f>IF(S81&lt;&gt;"", -STANDARDIZE(S81, CBPats!L$2, CBPats!L$3), "")</f>
        <v/>
      </c>
    </row>
    <row r="82">
      <c r="A82" s="1" t="s">
        <v>154</v>
      </c>
      <c r="B82" s="1" t="s">
        <v>118</v>
      </c>
      <c r="C82" s="1" t="s">
        <v>1116</v>
      </c>
      <c r="E82" s="1" t="s">
        <v>1244</v>
      </c>
      <c r="F82" s="1">
        <v>746.0</v>
      </c>
      <c r="H82" s="1">
        <v>68.5</v>
      </c>
      <c r="I82" s="1">
        <v>170.0</v>
      </c>
      <c r="J82" s="1">
        <v>29.75</v>
      </c>
      <c r="K82" s="1">
        <v>8.75</v>
      </c>
      <c r="L82" s="1">
        <v>8.0</v>
      </c>
      <c r="M82" s="1">
        <v>1.61</v>
      </c>
      <c r="N82" s="1">
        <v>2.66</v>
      </c>
      <c r="O82" s="1">
        <v>4.77</v>
      </c>
      <c r="P82" s="1">
        <v>30.5</v>
      </c>
      <c r="Q82" s="1">
        <v>109.0</v>
      </c>
      <c r="R82" s="1">
        <v>4.5</v>
      </c>
      <c r="S82" s="1">
        <v>7.37</v>
      </c>
      <c r="T82" s="3">
        <f t="shared" si="1"/>
        <v>-24.6490501</v>
      </c>
      <c r="U82" s="3">
        <f t="shared" si="2"/>
        <v>-13.19701277</v>
      </c>
      <c r="V82" s="13">
        <f>IF(H82&lt;&gt;"", STANDARDIZE(H82, CBPats!A$2, CBPats!A$3), "")</f>
        <v>-1.329032258</v>
      </c>
      <c r="W82" s="13">
        <f>IF(I82&lt;&gt;"", STANDARDIZE(I82, CBPats!B$2, CBPats!B$3), "")</f>
        <v>-2.649334946</v>
      </c>
      <c r="X82" s="13">
        <f>IF(J82&lt;&gt;"", STANDARDIZE(J82, CBPats!C$2, CBPats!C$3), "")</f>
        <v>-1.479166667</v>
      </c>
      <c r="Y82" s="13">
        <f>IF(K82&lt;&gt;"", STANDARDIZE(K82, CBPats!D$2, CBPats!D$3), "")</f>
        <v>-1.324324324</v>
      </c>
      <c r="Z82" s="13">
        <f>IF(L82&lt;&gt;"", STANDARDIZE(L82, CBPats!E$2, CBPats!E$3), "")</f>
        <v>-2.054794521</v>
      </c>
      <c r="AA82" s="13">
        <f>IF(M82&lt;&gt;"", -STANDARDIZE(M82, CBPats!F$2, CBPats!F$3), "")</f>
        <v>-1</v>
      </c>
      <c r="AB82" s="13">
        <f>IF(N82&lt;&gt;"", -STANDARDIZE(N82, CBPats!G$2, CBPats!G$3), "")</f>
        <v>-0.5</v>
      </c>
      <c r="AC82" s="13">
        <f>IF(O82&lt;&gt;"", -STANDARDIZE(O82, CBPats!H$2, CBPats!H$3), "")</f>
        <v>-3.875</v>
      </c>
      <c r="AD82" s="13">
        <f>IF(P82&lt;&gt;"", STANDARDIZE(P82, CBPats!I$2, CBPats!I$3), "")</f>
        <v>-2.363924051</v>
      </c>
      <c r="AE82" s="13">
        <f>IF(Q82&lt;&gt;"", STANDARDIZE(Q82, CBPats!J$2, CBPats!J$3), "")</f>
        <v>-2.839041096</v>
      </c>
      <c r="AF82" s="13">
        <f>IF(R82&lt;&gt;"", -STANDARDIZE(R82, CBPats!K$2, CBPats!K$3), "")</f>
        <v>-2.615384615</v>
      </c>
      <c r="AG82" s="13">
        <f>IF(S82&lt;&gt;"", -STANDARDIZE(S82, CBPats!L$2, CBPats!L$3), "")</f>
        <v>-2.619047619</v>
      </c>
    </row>
    <row r="83">
      <c r="A83" s="1" t="s">
        <v>1245</v>
      </c>
      <c r="B83" s="1" t="s">
        <v>1246</v>
      </c>
      <c r="C83" s="1" t="s">
        <v>1116</v>
      </c>
      <c r="D83" s="1" t="s">
        <v>1117</v>
      </c>
      <c r="E83" s="1" t="s">
        <v>1247</v>
      </c>
      <c r="F83" s="1">
        <v>749.0</v>
      </c>
      <c r="H83" s="1">
        <v>68.5</v>
      </c>
      <c r="I83" s="1">
        <v>173.0</v>
      </c>
      <c r="J83" s="1">
        <v>29.25</v>
      </c>
      <c r="K83" s="1">
        <v>8.0</v>
      </c>
      <c r="T83" s="3">
        <f t="shared" si="1"/>
        <v>-8.966961602</v>
      </c>
      <c r="U83" s="3">
        <f t="shared" si="2"/>
        <v>0</v>
      </c>
      <c r="V83" s="13">
        <f>IF(H83&lt;&gt;"", STANDARDIZE(H83, CBPats!A$2, CBPats!A$3), "")</f>
        <v>-1.329032258</v>
      </c>
      <c r="W83" s="13">
        <f>IF(I83&lt;&gt;"", STANDARDIZE(I83, CBPats!B$2, CBPats!B$3), "")</f>
        <v>-2.286577993</v>
      </c>
      <c r="X83" s="13">
        <f>IF(J83&lt;&gt;"", STANDARDIZE(J83, CBPats!C$2, CBPats!C$3), "")</f>
        <v>-2</v>
      </c>
      <c r="Y83" s="13">
        <f>IF(K83&lt;&gt;"", STANDARDIZE(K83, CBPats!D$2, CBPats!D$3), "")</f>
        <v>-3.351351351</v>
      </c>
      <c r="Z83" s="13" t="str">
        <f>IF(L83&lt;&gt;"", STANDARDIZE(L83, CBPats!E$2, CBPats!E$3), "")</f>
        <v/>
      </c>
      <c r="AA83" s="13" t="str">
        <f>IF(M83&lt;&gt;"", -STANDARDIZE(M83, CBPats!F$2, CBPats!F$3), "")</f>
        <v/>
      </c>
      <c r="AB83" s="13" t="str">
        <f>IF(N83&lt;&gt;"", -STANDARDIZE(N83, CBPats!G$2, CBPats!G$3), "")</f>
        <v/>
      </c>
      <c r="AC83" s="13" t="str">
        <f>IF(O83&lt;&gt;"", -STANDARDIZE(O83, CBPats!H$2, CBPats!H$3), "")</f>
        <v/>
      </c>
      <c r="AD83" s="13" t="str">
        <f>IF(P83&lt;&gt;"", STANDARDIZE(P83, CBPats!I$2, CBPats!I$3), "")</f>
        <v/>
      </c>
      <c r="AE83" s="13" t="str">
        <f>IF(Q83&lt;&gt;"", STANDARDIZE(Q83, CBPats!J$2, CBPats!J$3), "")</f>
        <v/>
      </c>
      <c r="AF83" s="13" t="str">
        <f>IF(R83&lt;&gt;"", -STANDARDIZE(R83, CBPats!K$2, CBPats!K$3), "")</f>
        <v/>
      </c>
      <c r="AG83" s="13" t="str">
        <f>IF(S83&lt;&gt;"", -STANDARDIZE(S83, CBPats!L$2, CBPats!L$3), "")</f>
        <v/>
      </c>
    </row>
    <row r="84">
      <c r="A84" s="1" t="s">
        <v>1248</v>
      </c>
      <c r="B84" s="1" t="s">
        <v>1249</v>
      </c>
      <c r="C84" s="1" t="s">
        <v>1116</v>
      </c>
      <c r="D84" s="1" t="s">
        <v>1250</v>
      </c>
      <c r="E84" s="1" t="s">
        <v>352</v>
      </c>
      <c r="F84" s="1">
        <v>750.0</v>
      </c>
      <c r="H84" s="1">
        <v>69.75</v>
      </c>
      <c r="I84" s="1">
        <v>199.0</v>
      </c>
      <c r="T84" s="3">
        <f t="shared" si="1"/>
        <v>0.3347349534</v>
      </c>
      <c r="U84" s="3">
        <f t="shared" si="2"/>
        <v>0</v>
      </c>
      <c r="V84" s="13">
        <f>IF(H84&lt;&gt;"", STANDARDIZE(H84, CBPats!A$2, CBPats!A$3), "")</f>
        <v>-0.5225806452</v>
      </c>
      <c r="W84" s="13">
        <f>IF(I84&lt;&gt;"", STANDARDIZE(I84, CBPats!B$2, CBPats!B$3), "")</f>
        <v>0.8573155985</v>
      </c>
      <c r="X84" s="13" t="str">
        <f>IF(J84&lt;&gt;"", STANDARDIZE(J84, CBPats!C$2, CBPats!C$3), "")</f>
        <v/>
      </c>
      <c r="Y84" s="13" t="str">
        <f>IF(K84&lt;&gt;"", STANDARDIZE(K84, CBPats!D$2, CBPats!D$3), "")</f>
        <v/>
      </c>
      <c r="Z84" s="13" t="str">
        <f>IF(L84&lt;&gt;"", STANDARDIZE(L84, CBPats!E$2, CBPats!E$3), "")</f>
        <v/>
      </c>
      <c r="AA84" s="13" t="str">
        <f>IF(M84&lt;&gt;"", -STANDARDIZE(M84, CBPats!F$2, CBPats!F$3), "")</f>
        <v/>
      </c>
      <c r="AB84" s="13" t="str">
        <f>IF(N84&lt;&gt;"", -STANDARDIZE(N84, CBPats!G$2, CBPats!G$3), "")</f>
        <v/>
      </c>
      <c r="AC84" s="13" t="str">
        <f>IF(O84&lt;&gt;"", -STANDARDIZE(O84, CBPats!H$2, CBPats!H$3), "")</f>
        <v/>
      </c>
      <c r="AD84" s="13" t="str">
        <f>IF(P84&lt;&gt;"", STANDARDIZE(P84, CBPats!I$2, CBPats!I$3), "")</f>
        <v/>
      </c>
      <c r="AE84" s="13" t="str">
        <f>IF(Q84&lt;&gt;"", STANDARDIZE(Q84, CBPats!J$2, CBPats!J$3), "")</f>
        <v/>
      </c>
      <c r="AF84" s="13" t="str">
        <f>IF(R84&lt;&gt;"", -STANDARDIZE(R84, CBPats!K$2, CBPats!K$3), "")</f>
        <v/>
      </c>
      <c r="AG84" s="13" t="str">
        <f>IF(S84&lt;&gt;"", -STANDARDIZE(S84, CBPats!L$2, CBPats!L$3), "")</f>
        <v/>
      </c>
    </row>
    <row r="85">
      <c r="A85" s="1" t="s">
        <v>1251</v>
      </c>
      <c r="B85" s="1" t="s">
        <v>1252</v>
      </c>
      <c r="C85" s="1" t="s">
        <v>1116</v>
      </c>
      <c r="D85" s="1" t="s">
        <v>1003</v>
      </c>
      <c r="E85" s="1" t="s">
        <v>596</v>
      </c>
      <c r="F85" s="1">
        <v>9999.0</v>
      </c>
      <c r="H85" s="1">
        <v>71.625</v>
      </c>
      <c r="I85" s="1">
        <v>190.0</v>
      </c>
      <c r="T85" s="3">
        <f t="shared" si="1"/>
        <v>0.4561415142</v>
      </c>
      <c r="U85" s="3">
        <f t="shared" si="2"/>
        <v>0</v>
      </c>
      <c r="V85" s="13">
        <f>IF(H85&lt;&gt;"", STANDARDIZE(H85, CBPats!A$2, CBPats!A$3), "")</f>
        <v>0.6870967742</v>
      </c>
      <c r="W85" s="13">
        <f>IF(I85&lt;&gt;"", STANDARDIZE(I85, CBPats!B$2, CBPats!B$3), "")</f>
        <v>-0.23095526</v>
      </c>
      <c r="X85" s="13" t="str">
        <f>IF(J85&lt;&gt;"", STANDARDIZE(J85, CBPats!C$2, CBPats!C$3), "")</f>
        <v/>
      </c>
      <c r="Y85" s="13" t="str">
        <f>IF(K85&lt;&gt;"", STANDARDIZE(K85, CBPats!D$2, CBPats!D$3), "")</f>
        <v/>
      </c>
      <c r="Z85" s="13" t="str">
        <f>IF(L85&lt;&gt;"", STANDARDIZE(L85, CBPats!E$2, CBPats!E$3), "")</f>
        <v/>
      </c>
      <c r="AA85" s="13" t="str">
        <f>IF(M85&lt;&gt;"", -STANDARDIZE(M85, CBPats!F$2, CBPats!F$3), "")</f>
        <v/>
      </c>
      <c r="AB85" s="13" t="str">
        <f>IF(N85&lt;&gt;"", -STANDARDIZE(N85, CBPats!G$2, CBPats!G$3), "")</f>
        <v/>
      </c>
      <c r="AC85" s="13" t="str">
        <f>IF(O85&lt;&gt;"", -STANDARDIZE(O85, CBPats!H$2, CBPats!H$3), "")</f>
        <v/>
      </c>
      <c r="AD85" s="13" t="str">
        <f>IF(P85&lt;&gt;"", STANDARDIZE(P85, CBPats!I$2, CBPats!I$3), "")</f>
        <v/>
      </c>
      <c r="AE85" s="13" t="str">
        <f>IF(Q85&lt;&gt;"", STANDARDIZE(Q85, CBPats!J$2, CBPats!J$3), "")</f>
        <v/>
      </c>
      <c r="AF85" s="13" t="str">
        <f>IF(R85&lt;&gt;"", -STANDARDIZE(R85, CBPats!K$2, CBPats!K$3), "")</f>
        <v/>
      </c>
      <c r="AG85" s="13" t="str">
        <f>IF(S85&lt;&gt;"", -STANDARDIZE(S85, CBPats!L$2, CBPats!L$3), "")</f>
        <v/>
      </c>
    </row>
    <row r="86">
      <c r="A86" s="1" t="s">
        <v>1253</v>
      </c>
      <c r="B86" s="1" t="s">
        <v>1254</v>
      </c>
      <c r="C86" s="1" t="s">
        <v>1116</v>
      </c>
      <c r="E86" s="1" t="s">
        <v>1255</v>
      </c>
      <c r="F86" s="1">
        <v>9999.0</v>
      </c>
      <c r="H86" s="1">
        <v>71.25</v>
      </c>
      <c r="I86" s="1">
        <v>175.0</v>
      </c>
      <c r="T86" s="3">
        <f t="shared" si="1"/>
        <v>-1.599578734</v>
      </c>
      <c r="U86" s="3">
        <f t="shared" si="2"/>
        <v>0</v>
      </c>
      <c r="V86" s="13">
        <f>IF(H86&lt;&gt;"", STANDARDIZE(H86, CBPats!A$2, CBPats!A$3), "")</f>
        <v>0.4451612903</v>
      </c>
      <c r="W86" s="13">
        <f>IF(I86&lt;&gt;"", STANDARDIZE(I86, CBPats!B$2, CBPats!B$3), "")</f>
        <v>-2.044740024</v>
      </c>
      <c r="X86" s="13" t="str">
        <f>IF(J86&lt;&gt;"", STANDARDIZE(J86, CBPats!C$2, CBPats!C$3), "")</f>
        <v/>
      </c>
      <c r="Y86" s="13" t="str">
        <f>IF(K86&lt;&gt;"", STANDARDIZE(K86, CBPats!D$2, CBPats!D$3), "")</f>
        <v/>
      </c>
      <c r="Z86" s="13" t="str">
        <f>IF(L86&lt;&gt;"", STANDARDIZE(L86, CBPats!E$2, CBPats!E$3), "")</f>
        <v/>
      </c>
      <c r="AA86" s="13" t="str">
        <f>IF(M86&lt;&gt;"", -STANDARDIZE(M86, CBPats!F$2, CBPats!F$3), "")</f>
        <v/>
      </c>
      <c r="AB86" s="13" t="str">
        <f>IF(N86&lt;&gt;"", -STANDARDIZE(N86, CBPats!G$2, CBPats!G$3), "")</f>
        <v/>
      </c>
      <c r="AC86" s="13" t="str">
        <f>IF(O86&lt;&gt;"", -STANDARDIZE(O86, CBPats!H$2, CBPats!H$3), "")</f>
        <v/>
      </c>
      <c r="AD86" s="13" t="str">
        <f>IF(P86&lt;&gt;"", STANDARDIZE(P86, CBPats!I$2, CBPats!I$3), "")</f>
        <v/>
      </c>
      <c r="AE86" s="13" t="str">
        <f>IF(Q86&lt;&gt;"", STANDARDIZE(Q86, CBPats!J$2, CBPats!J$3), "")</f>
        <v/>
      </c>
      <c r="AF86" s="13" t="str">
        <f>IF(R86&lt;&gt;"", -STANDARDIZE(R86, CBPats!K$2, CBPats!K$3), "")</f>
        <v/>
      </c>
      <c r="AG86" s="13" t="str">
        <f>IF(S86&lt;&gt;"", -STANDARDIZE(S86, CBPats!L$2, CBPats!L$3), "")</f>
        <v/>
      </c>
    </row>
  </sheetData>
  <conditionalFormatting sqref="H1 I1">
    <cfRule type="colorScale" priority="1">
      <colorScale>
        <cfvo type="min"/>
        <cfvo type="formula" val="77.34"/>
        <cfvo type="max"/>
        <color rgb="FFE67C73"/>
        <color rgb="FFFFFFFF"/>
        <color rgb="FF57BB8A"/>
      </colorScale>
    </cfRule>
  </conditionalFormatting>
  <conditionalFormatting sqref="I1 J1">
    <cfRule type="colorScale" priority="2">
      <colorScale>
        <cfvo type="min"/>
        <cfvo type="formula" val="316.71"/>
        <cfvo type="max"/>
        <color rgb="FFE67C73"/>
        <color rgb="FFFFFFFF"/>
        <color rgb="FF57BB8A"/>
      </colorScale>
    </cfRule>
  </conditionalFormatting>
  <conditionalFormatting sqref="O1 P1">
    <cfRule type="colorScale" priority="3">
      <colorScale>
        <cfvo type="min"/>
        <cfvo type="formula" val="5.25"/>
        <cfvo type="max"/>
        <color rgb="FF57BB8A"/>
        <color rgb="FFFFFFFF"/>
        <color rgb="FFE67C73"/>
      </colorScale>
    </cfRule>
  </conditionalFormatting>
  <conditionalFormatting sqref="N1 O1">
    <cfRule type="colorScale" priority="4">
      <colorScale>
        <cfvo type="min"/>
        <cfvo type="formula" val="3.01"/>
        <cfvo type="max"/>
        <color rgb="FF57BB8A"/>
        <color rgb="FFFFFFFF"/>
        <color rgb="FFE67C73"/>
      </colorScale>
    </cfRule>
  </conditionalFormatting>
  <conditionalFormatting sqref="M1 N1">
    <cfRule type="colorScale" priority="5">
      <colorScale>
        <cfvo type="min"/>
        <cfvo type="formula" val="1.83"/>
        <cfvo type="max"/>
        <color rgb="FF57BB8A"/>
        <color rgb="FFFFFFFF"/>
        <color rgb="FFE67C73"/>
      </colorScale>
    </cfRule>
  </conditionalFormatting>
  <conditionalFormatting sqref="S1">
    <cfRule type="colorScale" priority="6">
      <colorScale>
        <cfvo type="min"/>
        <cfvo type="formula" val="7.85"/>
        <cfvo type="max"/>
        <color rgb="FF57BB8A"/>
        <color rgb="FFFFFFFF"/>
        <color rgb="FFE67C73"/>
      </colorScale>
    </cfRule>
  </conditionalFormatting>
  <conditionalFormatting sqref="R1 S1">
    <cfRule type="colorScale" priority="7">
      <colorScale>
        <cfvo type="min"/>
        <cfvo type="formula" val="4.75"/>
        <cfvo type="max"/>
        <color rgb="FF57BB8A"/>
        <color rgb="FFFFFFFF"/>
        <color rgb="FFE67C73"/>
      </colorScale>
    </cfRule>
  </conditionalFormatting>
  <conditionalFormatting sqref="P1 Q1">
    <cfRule type="colorScale" priority="8">
      <colorScale>
        <cfvo type="min"/>
        <cfvo type="formula" val="29.88"/>
        <cfvo type="max"/>
        <color rgb="FFE67C73"/>
        <color rgb="FFFFFFFF"/>
        <color rgb="FF57BB8A"/>
      </colorScale>
    </cfRule>
  </conditionalFormatting>
  <conditionalFormatting sqref="Q1 R1">
    <cfRule type="colorScale" priority="9">
      <colorScale>
        <cfvo type="min"/>
        <cfvo type="formula" val="103.38"/>
        <cfvo type="max"/>
        <color rgb="FFE67C73"/>
        <color rgb="FFFFFFFF"/>
        <color rgb="FF57BB8A"/>
      </colorScale>
    </cfRule>
  </conditionalFormatting>
  <conditionalFormatting sqref="L1 M1">
    <cfRule type="colorScale" priority="10">
      <colorScale>
        <cfvo type="min"/>
        <cfvo type="formula" val="26.4"/>
        <cfvo type="max"/>
        <color rgb="FFE67C73"/>
        <color rgb="FFFFFFFF"/>
        <color rgb="FF57BB8A"/>
      </colorScale>
    </cfRule>
  </conditionalFormatting>
  <conditionalFormatting sqref="J1 K1">
    <cfRule type="colorScale" priority="11">
      <colorScale>
        <cfvo type="min"/>
        <cfvo type="formula" val="33.71"/>
        <cfvo type="max"/>
        <color rgb="FFE67C73"/>
        <color rgb="FFFFFFFF"/>
        <color rgb="FF57BB8A"/>
      </colorScale>
    </cfRule>
  </conditionalFormatting>
  <conditionalFormatting sqref="K1 L1">
    <cfRule type="colorScale" priority="12">
      <colorScale>
        <cfvo type="min"/>
        <cfvo type="formula" val="9.73"/>
        <cfvo type="max"/>
        <color rgb="FFE67C73"/>
        <color rgb="FFFFFFFF"/>
        <color rgb="FF57BB8A"/>
      </colorScale>
    </cfRule>
  </conditionalFormatting>
  <conditionalFormatting sqref="H1:H86">
    <cfRule type="colorScale" priority="13">
      <colorScale>
        <cfvo type="min"/>
        <cfvo type="formula" val="70.56"/>
        <cfvo type="max"/>
        <color rgb="FFE67C73"/>
        <color rgb="FFFFFFFF"/>
        <color rgb="FF57BB8A"/>
      </colorScale>
    </cfRule>
  </conditionalFormatting>
  <conditionalFormatting sqref="I1:I86">
    <cfRule type="colorScale" priority="14">
      <colorScale>
        <cfvo type="min"/>
        <cfvo type="formula" val="191.91"/>
        <cfvo type="max"/>
        <color rgb="FFE67C73"/>
        <color rgb="FFFFFFFF"/>
        <color rgb="FF57BB8A"/>
      </colorScale>
    </cfRule>
  </conditionalFormatting>
  <conditionalFormatting sqref="J1:J86">
    <cfRule type="colorScale" priority="15">
      <colorScale>
        <cfvo type="min"/>
        <cfvo type="formula" val="31.17"/>
        <cfvo type="max"/>
        <color rgb="FFE67C73"/>
        <color rgb="FFFFFFFF"/>
        <color rgb="FF57BB8A"/>
      </colorScale>
    </cfRule>
  </conditionalFormatting>
  <conditionalFormatting sqref="K1:K86">
    <cfRule type="colorScale" priority="16">
      <colorScale>
        <cfvo type="min"/>
        <cfvo type="formula" val="9.24"/>
        <cfvo type="max"/>
        <color rgb="FFE67C73"/>
        <color rgb="FFFFFFFF"/>
        <color rgb="FF57BB8A"/>
      </colorScale>
    </cfRule>
  </conditionalFormatting>
  <conditionalFormatting sqref="L1:L86">
    <cfRule type="colorScale" priority="17">
      <colorScale>
        <cfvo type="min"/>
        <cfvo type="formula" val="15.5"/>
        <cfvo type="max"/>
        <color rgb="FFE67C73"/>
        <color rgb="FFFFFFFF"/>
        <color rgb="FF57BB8A"/>
      </colorScale>
    </cfRule>
  </conditionalFormatting>
  <conditionalFormatting sqref="P1:P86">
    <cfRule type="colorScale" priority="18">
      <colorScale>
        <cfvo type="min"/>
        <cfvo type="formula" val="37.97"/>
        <cfvo type="max"/>
        <color rgb="FFE67C73"/>
        <color rgb="FFFFFFFF"/>
        <color rgb="FF57BB8A"/>
      </colorScale>
    </cfRule>
  </conditionalFormatting>
  <conditionalFormatting sqref="Q1:Q86">
    <cfRule type="colorScale" priority="19">
      <colorScale>
        <cfvo type="min"/>
        <cfvo type="formula" val="125.58"/>
        <cfvo type="max"/>
        <color rgb="FFE67C73"/>
        <color rgb="FFFFFFFF"/>
        <color rgb="FF57BB8A"/>
      </colorScale>
    </cfRule>
  </conditionalFormatting>
  <conditionalFormatting sqref="M1:M86">
    <cfRule type="colorScale" priority="20">
      <colorScale>
        <cfvo type="min"/>
        <cfvo type="formula" val="1.55"/>
        <cfvo type="max"/>
        <color rgb="FF57BB8A"/>
        <color rgb="FFFFFFFF"/>
        <color rgb="FFE67C73"/>
      </colorScale>
    </cfRule>
  </conditionalFormatting>
  <conditionalFormatting sqref="N1:N86">
    <cfRule type="colorScale" priority="21">
      <colorScale>
        <cfvo type="min"/>
        <cfvo type="formula" val="2.55"/>
        <cfvo type="max"/>
        <color rgb="FF57BB8A"/>
        <color rgb="FFFFFFFF"/>
        <color rgb="FFE67C73"/>
      </colorScale>
    </cfRule>
  </conditionalFormatting>
  <conditionalFormatting sqref="O1:O86">
    <cfRule type="colorScale" priority="22">
      <colorScale>
        <cfvo type="min"/>
        <cfvo type="formula" val="4.46"/>
        <cfvo type="max"/>
        <color rgb="FF57BB8A"/>
        <color rgb="FFFFFFFF"/>
        <color rgb="FFE67C73"/>
      </colorScale>
    </cfRule>
  </conditionalFormatting>
  <conditionalFormatting sqref="R1:R86">
    <cfRule type="colorScale" priority="23">
      <colorScale>
        <cfvo type="min"/>
        <cfvo type="formula" val="4.16"/>
        <cfvo type="max"/>
        <color rgb="FF57BB8A"/>
        <color rgb="FFFFFFFF"/>
        <color rgb="FFE67C73"/>
      </colorScale>
    </cfRule>
  </conditionalFormatting>
  <conditionalFormatting sqref="S1:S86">
    <cfRule type="colorScale" priority="24">
      <colorScale>
        <cfvo type="min"/>
        <cfvo type="formula" val="6.82"/>
        <cfvo type="max"/>
        <color rgb="FF57BB8A"/>
        <color rgb="FFFFFFFF"/>
        <color rgb="FFE67C73"/>
      </colorScale>
    </cfRule>
  </conditionalFormatting>
  <conditionalFormatting sqref="T1:T86">
    <cfRule type="colorScale" priority="2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:U86">
    <cfRule type="colorScale" priority="2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97</v>
      </c>
      <c r="D1" s="1" t="s">
        <v>9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16</v>
      </c>
    </row>
    <row r="2">
      <c r="A2" s="1">
        <v>75.58</v>
      </c>
      <c r="B2" s="1">
        <v>225.45</v>
      </c>
      <c r="C2" s="1">
        <v>32.29</v>
      </c>
      <c r="D2" s="1">
        <v>9.45</v>
      </c>
      <c r="E2" s="1">
        <v>1.71</v>
      </c>
      <c r="F2" s="1">
        <v>2.85</v>
      </c>
      <c r="G2" s="1">
        <v>4.91</v>
      </c>
      <c r="H2" s="1">
        <v>30.35</v>
      </c>
      <c r="I2" s="1">
        <v>108.8</v>
      </c>
      <c r="J2" s="1">
        <v>4.31</v>
      </c>
      <c r="K2" s="1">
        <v>7.13</v>
      </c>
    </row>
    <row r="3">
      <c r="A3" s="1">
        <v>1.46</v>
      </c>
      <c r="B3" s="1">
        <v>13.22</v>
      </c>
      <c r="C3" s="1">
        <v>1.43</v>
      </c>
      <c r="D3" s="1">
        <v>0.64</v>
      </c>
      <c r="E3" s="1">
        <v>0.09</v>
      </c>
      <c r="F3" s="1">
        <v>0.13</v>
      </c>
      <c r="G3" s="1">
        <v>0.24</v>
      </c>
      <c r="H3" s="1">
        <v>3.15</v>
      </c>
      <c r="I3" s="1">
        <v>5.73</v>
      </c>
      <c r="J3" s="1">
        <v>0.15</v>
      </c>
      <c r="K3" s="1">
        <v>0.12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70.56</v>
      </c>
      <c r="B2" s="1">
        <v>191.91</v>
      </c>
      <c r="C2" s="1">
        <v>31.17</v>
      </c>
      <c r="D2" s="1">
        <v>9.24</v>
      </c>
      <c r="E2" s="1">
        <v>15.5</v>
      </c>
      <c r="F2" s="1">
        <v>1.55</v>
      </c>
      <c r="G2" s="1">
        <v>2.55</v>
      </c>
      <c r="H2" s="1">
        <v>4.46</v>
      </c>
      <c r="I2" s="1">
        <v>37.97</v>
      </c>
      <c r="J2" s="1">
        <v>125.58</v>
      </c>
      <c r="K2" s="1">
        <v>4.16</v>
      </c>
      <c r="L2" s="1">
        <v>6.82</v>
      </c>
    </row>
    <row r="3">
      <c r="A3" s="1">
        <v>1.55</v>
      </c>
      <c r="B3" s="1">
        <v>8.27</v>
      </c>
      <c r="C3" s="1">
        <v>0.96</v>
      </c>
      <c r="D3" s="1">
        <v>0.37</v>
      </c>
      <c r="E3" s="1">
        <v>3.65</v>
      </c>
      <c r="F3" s="1">
        <v>0.06</v>
      </c>
      <c r="G3" s="1">
        <v>0.22</v>
      </c>
      <c r="H3" s="1">
        <v>0.08</v>
      </c>
      <c r="I3" s="1">
        <v>3.16</v>
      </c>
      <c r="J3" s="1">
        <v>5.84</v>
      </c>
      <c r="K3" s="1">
        <v>0.13</v>
      </c>
      <c r="L3" s="1">
        <v>0.21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16.14"/>
    <col customWidth="1" min="3" max="3" width="7.86"/>
    <col customWidth="1" min="4" max="4" width="9.86"/>
    <col customWidth="1" min="5" max="5" width="17.43"/>
    <col customWidth="1" min="6" max="6" width="5.57"/>
    <col customWidth="1" min="7" max="7" width="10.71"/>
    <col customWidth="1" min="8" max="11" width="7.0"/>
    <col customWidth="1" min="12" max="12" width="6.57"/>
    <col customWidth="1" min="13" max="14" width="7.71"/>
    <col customWidth="1" min="15" max="15" width="7.57"/>
    <col customWidth="1" min="16" max="16" width="4.86"/>
    <col customWidth="1" min="17" max="17" width="6.29"/>
    <col customWidth="1" min="18" max="19" width="7.0"/>
    <col customWidth="1" min="20" max="33" width="8.29"/>
  </cols>
  <sheetData>
    <row r="1">
      <c r="A1" s="5" t="s">
        <v>0</v>
      </c>
      <c r="B1" s="5" t="s">
        <v>1</v>
      </c>
      <c r="C1" s="5" t="s">
        <v>2</v>
      </c>
      <c r="D1" s="12" t="s">
        <v>609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104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3" t="s">
        <v>105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106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</row>
    <row r="2">
      <c r="A2" s="1" t="s">
        <v>1256</v>
      </c>
      <c r="B2" s="1" t="s">
        <v>1257</v>
      </c>
      <c r="C2" s="1" t="s">
        <v>1123</v>
      </c>
      <c r="D2" s="1" t="s">
        <v>1258</v>
      </c>
      <c r="E2" s="1" t="s">
        <v>471</v>
      </c>
      <c r="F2" s="1">
        <v>41.0</v>
      </c>
      <c r="G2" s="1">
        <v>2.0</v>
      </c>
      <c r="H2" s="1">
        <v>72.625</v>
      </c>
      <c r="I2" s="1">
        <v>202.0</v>
      </c>
      <c r="J2" s="1">
        <v>30.625</v>
      </c>
      <c r="K2" s="1">
        <v>9.75</v>
      </c>
      <c r="L2" s="1">
        <v>14.0</v>
      </c>
      <c r="M2" s="1">
        <v>1.59</v>
      </c>
      <c r="N2" s="1">
        <v>2.57</v>
      </c>
      <c r="O2" s="1">
        <v>4.52</v>
      </c>
      <c r="P2" s="1">
        <v>33.0</v>
      </c>
      <c r="R2" s="1">
        <v>4.19</v>
      </c>
      <c r="T2" s="3">
        <f t="shared" ref="T2:T64" si="1">sum(V2:AG2)</f>
        <v>0.471115618</v>
      </c>
      <c r="U2" s="3">
        <f t="shared" ref="U2:U64" si="2">sum(AF2,AD2,AE2,O2)</f>
        <v>3.283473054</v>
      </c>
      <c r="V2" s="3">
        <f>IF(H2&lt;&gt;"", STANDARDIZE(H2, SPats!A$2, SPats!A$3), "")</f>
        <v>1.415</v>
      </c>
      <c r="W2" s="3">
        <f>IF(I2&lt;&gt;"", STANDARDIZE(I2, SPats!B$2, SPats!B$3), "")</f>
        <v>-0.257793765</v>
      </c>
      <c r="X2" s="3">
        <f>IF(J2&lt;&gt;"", STANDARDIZE(J2, SPats!C$2, SPats!C$3), "")</f>
        <v>-0.6887755102</v>
      </c>
      <c r="Y2" s="3">
        <f>IF(K2&lt;&gt;"", STANDARDIZE(K2, SPats!D$2, SPats!D$3), "")</f>
        <v>1.084507042</v>
      </c>
      <c r="Z2" s="3">
        <f>IF(L2&lt;&gt;"", STANDARDIZE(L2, SPats!E$2, SPats!E$3), "")</f>
        <v>-0.520295203</v>
      </c>
      <c r="AA2" s="3">
        <f>IF(M2&lt;&gt;"", -STANDARDIZE(M2, SPats!F$2, SPats!F$3), "")</f>
        <v>-0.25</v>
      </c>
      <c r="AB2" s="3">
        <f>IF(N2&lt;&gt;"", -STANDARDIZE(N2, SPats!G$2, SPats!G$3), "")</f>
        <v>0.8</v>
      </c>
      <c r="AC2" s="3">
        <f>IF(O2&lt;&gt;"", -STANDARDIZE(O2, SPats!H$2, SPats!H$3), "")</f>
        <v>0.125</v>
      </c>
      <c r="AD2" s="3">
        <f>IF(P2&lt;&gt;"", STANDARDIZE(P2, SPats!I$2, SPats!I$3), "")</f>
        <v>-1.236526946</v>
      </c>
      <c r="AE2" s="3" t="str">
        <f>IF(Q2&lt;&gt;"", STANDARDIZE(Q2, SPats!J$2, SPats!J$3), "")</f>
        <v/>
      </c>
      <c r="AF2" s="3">
        <f>IF(R2&lt;&gt;"", -STANDARDIZE(R2, SPats!K$2, SPats!K$3), "")</f>
        <v>0</v>
      </c>
      <c r="AG2" s="3" t="str">
        <f>IF(S2&lt;&gt;"", -STANDARDIZE(S2, SPats!L$2, SPats!L$3), "")</f>
        <v/>
      </c>
    </row>
    <row r="3">
      <c r="A3" s="1" t="s">
        <v>1259</v>
      </c>
      <c r="B3" s="1" t="s">
        <v>1260</v>
      </c>
      <c r="C3" s="1" t="s">
        <v>1123</v>
      </c>
      <c r="D3" s="1" t="s">
        <v>1261</v>
      </c>
      <c r="E3" s="1" t="s">
        <v>483</v>
      </c>
      <c r="F3" s="1">
        <v>43.0</v>
      </c>
      <c r="G3" s="1">
        <v>2.0</v>
      </c>
      <c r="H3" s="1">
        <v>72.625</v>
      </c>
      <c r="I3" s="1">
        <v>207.0</v>
      </c>
      <c r="J3" s="1">
        <v>31.5</v>
      </c>
      <c r="K3" s="1">
        <v>9.125</v>
      </c>
      <c r="L3" s="1">
        <v>19.0</v>
      </c>
      <c r="M3" s="1">
        <v>1.55</v>
      </c>
      <c r="N3" s="1">
        <v>2.61</v>
      </c>
      <c r="O3" s="1">
        <v>4.47</v>
      </c>
      <c r="P3" s="1">
        <v>35.5</v>
      </c>
      <c r="Q3" s="1">
        <v>126.0</v>
      </c>
      <c r="R3" s="1">
        <v>4.16</v>
      </c>
      <c r="T3" s="3">
        <f t="shared" si="1"/>
        <v>4.450047031</v>
      </c>
      <c r="U3" s="3">
        <f t="shared" si="2"/>
        <v>4.852799406</v>
      </c>
      <c r="V3" s="3">
        <f>IF(H3&lt;&gt;"", STANDARDIZE(H3, SPats!A$2, SPats!A$3), "")</f>
        <v>1.415</v>
      </c>
      <c r="W3" s="3">
        <f>IF(I3&lt;&gt;"", STANDARDIZE(I3, SPats!B$2, SPats!B$3), "")</f>
        <v>0.3417266187</v>
      </c>
      <c r="X3" s="3">
        <f>IF(J3&lt;&gt;"", STANDARDIZE(J3, SPats!C$2, SPats!C$3), "")</f>
        <v>0.2040816327</v>
      </c>
      <c r="Y3" s="3">
        <f>IF(K3&lt;&gt;"", STANDARDIZE(K3, SPats!D$2, SPats!D$3), "")</f>
        <v>0.2042253521</v>
      </c>
      <c r="Z3" s="3">
        <f>IF(L3&lt;&gt;"", STANDARDIZE(L3, SPats!E$2, SPats!E$3), "")</f>
        <v>0.4022140221</v>
      </c>
      <c r="AA3" s="3">
        <f>IF(M3&lt;&gt;"", -STANDARDIZE(M3, SPats!F$2, SPats!F$3), "")</f>
        <v>0.75</v>
      </c>
      <c r="AB3" s="3">
        <f>IF(N3&lt;&gt;"", -STANDARDIZE(N3, SPats!G$2, SPats!G$3), "")</f>
        <v>0</v>
      </c>
      <c r="AC3" s="3">
        <f>IF(O3&lt;&gt;"", -STANDARDIZE(O3, SPats!H$2, SPats!H$3), "")</f>
        <v>0.75</v>
      </c>
      <c r="AD3" s="3">
        <f>IF(P3&lt;&gt;"", STANDARDIZE(P3, SPats!I$2, SPats!I$3), "")</f>
        <v>-0.4880239521</v>
      </c>
      <c r="AE3" s="3">
        <f>IF(Q3&lt;&gt;"", STANDARDIZE(Q3, SPats!J$2, SPats!J$3), "")</f>
        <v>0.6400541272</v>
      </c>
      <c r="AF3" s="3">
        <f>IF(R3&lt;&gt;"", -STANDARDIZE(R3, SPats!K$2, SPats!K$3), "")</f>
        <v>0.2307692308</v>
      </c>
      <c r="AG3" s="3" t="str">
        <f>IF(S3&lt;&gt;"", -STANDARDIZE(S3, SPats!L$2, SPats!L$3), "")</f>
        <v/>
      </c>
    </row>
    <row r="4">
      <c r="A4" s="1" t="s">
        <v>1262</v>
      </c>
      <c r="B4" s="1" t="s">
        <v>1263</v>
      </c>
      <c r="C4" s="1" t="s">
        <v>983</v>
      </c>
      <c r="D4" s="1" t="s">
        <v>1034</v>
      </c>
      <c r="E4" s="1" t="s">
        <v>235</v>
      </c>
      <c r="F4" s="1">
        <v>47.0</v>
      </c>
      <c r="G4" s="1">
        <v>2.0</v>
      </c>
      <c r="H4" s="1">
        <v>72.375</v>
      </c>
      <c r="I4" s="1">
        <v>199.0</v>
      </c>
      <c r="J4" s="1">
        <v>32.0</v>
      </c>
      <c r="K4" s="1">
        <v>9.875</v>
      </c>
      <c r="L4" s="1">
        <v>12.0</v>
      </c>
      <c r="M4" s="1">
        <v>1.63</v>
      </c>
      <c r="N4" s="1">
        <v>2.65</v>
      </c>
      <c r="O4" s="1">
        <v>4.64</v>
      </c>
      <c r="P4" s="1">
        <v>35.5</v>
      </c>
      <c r="Q4" s="1">
        <v>128.0</v>
      </c>
      <c r="R4" s="1">
        <v>4.39</v>
      </c>
      <c r="S4" s="1">
        <v>6.96</v>
      </c>
      <c r="T4" s="3">
        <f t="shared" si="1"/>
        <v>-2.802488005</v>
      </c>
      <c r="U4" s="3">
        <f t="shared" si="2"/>
        <v>3.524204631</v>
      </c>
      <c r="V4" s="3">
        <f>IF(H4&lt;&gt;"", STANDARDIZE(H4, SPats!A$2, SPats!A$3), "")</f>
        <v>1.165</v>
      </c>
      <c r="W4" s="3">
        <f>IF(I4&lt;&gt;"", STANDARDIZE(I4, SPats!B$2, SPats!B$3), "")</f>
        <v>-0.6175059952</v>
      </c>
      <c r="X4" s="3">
        <f>IF(J4&lt;&gt;"", STANDARDIZE(J4, SPats!C$2, SPats!C$3), "")</f>
        <v>0.7142857143</v>
      </c>
      <c r="Y4" s="3">
        <f>IF(K4&lt;&gt;"", STANDARDIZE(K4, SPats!D$2, SPats!D$3), "")</f>
        <v>1.26056338</v>
      </c>
      <c r="Z4" s="3">
        <f>IF(L4&lt;&gt;"", STANDARDIZE(L4, SPats!E$2, SPats!E$3), "")</f>
        <v>-0.889298893</v>
      </c>
      <c r="AA4" s="3">
        <f>IF(M4&lt;&gt;"", -STANDARDIZE(M4, SPats!F$2, SPats!F$3), "")</f>
        <v>-1.25</v>
      </c>
      <c r="AB4" s="3">
        <f>IF(N4&lt;&gt;"", -STANDARDIZE(N4, SPats!G$2, SPats!G$3), "")</f>
        <v>-0.8</v>
      </c>
      <c r="AC4" s="3">
        <f>IF(O4&lt;&gt;"", -STANDARDIZE(O4, SPats!H$2, SPats!H$3), "")</f>
        <v>-1.375</v>
      </c>
      <c r="AD4" s="3">
        <f>IF(P4&lt;&gt;"", STANDARDIZE(P4, SPats!I$2, SPats!I$3), "")</f>
        <v>-0.4880239521</v>
      </c>
      <c r="AE4" s="3">
        <f>IF(Q4&lt;&gt;"", STANDARDIZE(Q4, SPats!J$2, SPats!J$3), "")</f>
        <v>0.9106901218</v>
      </c>
      <c r="AF4" s="3">
        <f>IF(R4&lt;&gt;"", -STANDARDIZE(R4, SPats!K$2, SPats!K$3), "")</f>
        <v>-1.538461538</v>
      </c>
      <c r="AG4" s="3">
        <f>IF(S4&lt;&gt;"", -STANDARDIZE(S4, SPats!L$2, SPats!L$3), "")</f>
        <v>0.1052631579</v>
      </c>
    </row>
    <row r="5">
      <c r="A5" s="1" t="s">
        <v>806</v>
      </c>
      <c r="B5" s="1" t="s">
        <v>583</v>
      </c>
      <c r="C5" s="1" t="s">
        <v>983</v>
      </c>
      <c r="D5" s="1" t="s">
        <v>1034</v>
      </c>
      <c r="E5" s="1" t="s">
        <v>639</v>
      </c>
      <c r="F5" s="1">
        <v>67.0</v>
      </c>
      <c r="G5" s="4">
        <v>44230.0</v>
      </c>
      <c r="H5" s="1">
        <v>72.375</v>
      </c>
      <c r="I5" s="1">
        <v>214.0</v>
      </c>
      <c r="J5" s="1">
        <v>31.5</v>
      </c>
      <c r="K5" s="1">
        <v>10.25</v>
      </c>
      <c r="L5" s="1">
        <v>20.0</v>
      </c>
      <c r="M5" s="1">
        <v>1.6</v>
      </c>
      <c r="N5" s="1">
        <v>2.7</v>
      </c>
      <c r="O5" s="1">
        <v>4.7</v>
      </c>
      <c r="P5" s="1">
        <v>40.0</v>
      </c>
      <c r="Q5" s="1">
        <v>118.0</v>
      </c>
      <c r="R5" s="1">
        <v>4.2</v>
      </c>
      <c r="S5" s="1">
        <v>6.81</v>
      </c>
      <c r="T5" s="3">
        <f t="shared" si="1"/>
        <v>1.735190401</v>
      </c>
      <c r="U5" s="3">
        <f t="shared" si="2"/>
        <v>5.039868509</v>
      </c>
      <c r="V5" s="3">
        <f>IF(H5&lt;&gt;"", STANDARDIZE(H5, SPats!A$2, SPats!A$3), "")</f>
        <v>1.165</v>
      </c>
      <c r="W5" s="3">
        <f>IF(I5&lt;&gt;"", STANDARDIZE(I5, SPats!B$2, SPats!B$3), "")</f>
        <v>1.181055156</v>
      </c>
      <c r="X5" s="3">
        <f>IF(J5&lt;&gt;"", STANDARDIZE(J5, SPats!C$2, SPats!C$3), "")</f>
        <v>0.2040816327</v>
      </c>
      <c r="Y5" s="3">
        <f>IF(K5&lt;&gt;"", STANDARDIZE(K5, SPats!D$2, SPats!D$3), "")</f>
        <v>1.788732394</v>
      </c>
      <c r="Z5" s="3">
        <f>IF(L5&lt;&gt;"", STANDARDIZE(L5, SPats!E$2, SPats!E$3), "")</f>
        <v>0.5867158672</v>
      </c>
      <c r="AA5" s="3">
        <f>IF(M5&lt;&gt;"", -STANDARDIZE(M5, SPats!F$2, SPats!F$3), "")</f>
        <v>-0.5</v>
      </c>
      <c r="AB5" s="3">
        <f>IF(N5&lt;&gt;"", -STANDARDIZE(N5, SPats!G$2, SPats!G$3), "")</f>
        <v>-1.8</v>
      </c>
      <c r="AC5" s="3">
        <f>IF(O5&lt;&gt;"", -STANDARDIZE(O5, SPats!H$2, SPats!H$3), "")</f>
        <v>-2.125</v>
      </c>
      <c r="AD5" s="3">
        <f>IF(P5&lt;&gt;"", STANDARDIZE(P5, SPats!I$2, SPats!I$3), "")</f>
        <v>0.8592814371</v>
      </c>
      <c r="AE5" s="3">
        <f>IF(Q5&lt;&gt;"", STANDARDIZE(Q5, SPats!J$2, SPats!J$3), "")</f>
        <v>-0.4424898512</v>
      </c>
      <c r="AF5" s="3">
        <f>IF(R5&lt;&gt;"", -STANDARDIZE(R5, SPats!K$2, SPats!K$3), "")</f>
        <v>-0.07692307692</v>
      </c>
      <c r="AG5" s="3">
        <f>IF(S5&lt;&gt;"", -STANDARDIZE(S5, SPats!L$2, SPats!L$3), "")</f>
        <v>0.8947368421</v>
      </c>
    </row>
    <row r="6">
      <c r="A6" s="1" t="s">
        <v>1264</v>
      </c>
      <c r="B6" s="1" t="s">
        <v>1265</v>
      </c>
      <c r="C6" s="1" t="s">
        <v>983</v>
      </c>
      <c r="D6" s="1" t="s">
        <v>1266</v>
      </c>
      <c r="E6" s="1" t="s">
        <v>165</v>
      </c>
      <c r="F6" s="1">
        <v>73.0</v>
      </c>
      <c r="G6" s="4">
        <v>44230.0</v>
      </c>
      <c r="H6" s="1">
        <v>75.25</v>
      </c>
      <c r="I6" s="1">
        <v>226.0</v>
      </c>
      <c r="J6" s="1">
        <v>33.0</v>
      </c>
      <c r="K6" s="1">
        <v>9.5</v>
      </c>
      <c r="L6" s="1">
        <v>19.0</v>
      </c>
      <c r="M6" s="1">
        <v>1.63</v>
      </c>
      <c r="N6" s="1">
        <v>2.68</v>
      </c>
      <c r="O6" s="1">
        <v>4.45</v>
      </c>
      <c r="P6" s="1">
        <v>34.0</v>
      </c>
      <c r="Q6" s="1">
        <v>126.0</v>
      </c>
      <c r="R6" s="1">
        <v>4.45</v>
      </c>
      <c r="S6" s="1">
        <v>7.01</v>
      </c>
      <c r="T6" s="3">
        <f t="shared" si="1"/>
        <v>5.424239984</v>
      </c>
      <c r="U6" s="3">
        <f t="shared" si="2"/>
        <v>2.152928379</v>
      </c>
      <c r="V6" s="3">
        <f>IF(H6&lt;&gt;"", STANDARDIZE(H6, SPats!A$2, SPats!A$3), "")</f>
        <v>4.04</v>
      </c>
      <c r="W6" s="3">
        <f>IF(I6&lt;&gt;"", STANDARDIZE(I6, SPats!B$2, SPats!B$3), "")</f>
        <v>2.619904077</v>
      </c>
      <c r="X6" s="3">
        <f>IF(J6&lt;&gt;"", STANDARDIZE(J6, SPats!C$2, SPats!C$3), "")</f>
        <v>1.734693878</v>
      </c>
      <c r="Y6" s="3">
        <f>IF(K6&lt;&gt;"", STANDARDIZE(K6, SPats!D$2, SPats!D$3), "")</f>
        <v>0.7323943662</v>
      </c>
      <c r="Z6" s="3">
        <f>IF(L6&lt;&gt;"", STANDARDIZE(L6, SPats!E$2, SPats!E$3), "")</f>
        <v>0.4022140221</v>
      </c>
      <c r="AA6" s="3">
        <f>IF(M6&lt;&gt;"", -STANDARDIZE(M6, SPats!F$2, SPats!F$3), "")</f>
        <v>-1.25</v>
      </c>
      <c r="AB6" s="3">
        <f>IF(N6&lt;&gt;"", -STANDARDIZE(N6, SPats!G$2, SPats!G$3), "")</f>
        <v>-1.4</v>
      </c>
      <c r="AC6" s="3">
        <f>IF(O6&lt;&gt;"", -STANDARDIZE(O6, SPats!H$2, SPats!H$3), "")</f>
        <v>1</v>
      </c>
      <c r="AD6" s="3">
        <f>IF(P6&lt;&gt;"", STANDARDIZE(P6, SPats!I$2, SPats!I$3), "")</f>
        <v>-0.9371257485</v>
      </c>
      <c r="AE6" s="3">
        <f>IF(Q6&lt;&gt;"", STANDARDIZE(Q6, SPats!J$2, SPats!J$3), "")</f>
        <v>0.6400541272</v>
      </c>
      <c r="AF6" s="3">
        <f>IF(R6&lt;&gt;"", -STANDARDIZE(R6, SPats!K$2, SPats!K$3), "")</f>
        <v>-2</v>
      </c>
      <c r="AG6" s="3">
        <f>IF(S6&lt;&gt;"", -STANDARDIZE(S6, SPats!L$2, SPats!L$3), "")</f>
        <v>-0.1578947368</v>
      </c>
    </row>
    <row r="7">
      <c r="A7" s="1" t="s">
        <v>1267</v>
      </c>
      <c r="B7" s="1" t="s">
        <v>1268</v>
      </c>
      <c r="C7" s="1" t="s">
        <v>1123</v>
      </c>
      <c r="D7" s="1" t="s">
        <v>1269</v>
      </c>
      <c r="E7" s="1" t="s">
        <v>1136</v>
      </c>
      <c r="F7" s="1">
        <v>92.0</v>
      </c>
      <c r="G7" s="1">
        <v>3.0</v>
      </c>
      <c r="H7" s="1">
        <v>72.625</v>
      </c>
      <c r="I7" s="1">
        <v>216.0</v>
      </c>
      <c r="J7" s="1">
        <v>32.5</v>
      </c>
      <c r="K7" s="1">
        <v>10.625</v>
      </c>
      <c r="L7" s="1">
        <v>17.0</v>
      </c>
      <c r="T7" s="3">
        <f t="shared" si="1"/>
        <v>6.410464846</v>
      </c>
      <c r="U7" s="3">
        <f t="shared" si="2"/>
        <v>0</v>
      </c>
      <c r="V7" s="3">
        <f>IF(H7&lt;&gt;"", STANDARDIZE(H7, SPats!A$2, SPats!A$3), "")</f>
        <v>1.415</v>
      </c>
      <c r="W7" s="3">
        <f>IF(I7&lt;&gt;"", STANDARDIZE(I7, SPats!B$2, SPats!B$3), "")</f>
        <v>1.420863309</v>
      </c>
      <c r="X7" s="3">
        <f>IF(J7&lt;&gt;"", STANDARDIZE(J7, SPats!C$2, SPats!C$3), "")</f>
        <v>1.224489796</v>
      </c>
      <c r="Y7" s="3">
        <f>IF(K7&lt;&gt;"", STANDARDIZE(K7, SPats!D$2, SPats!D$3), "")</f>
        <v>2.316901408</v>
      </c>
      <c r="Z7" s="3">
        <f>IF(L7&lt;&gt;"", STANDARDIZE(L7, SPats!E$2, SPats!E$3), "")</f>
        <v>0.0332103321</v>
      </c>
      <c r="AA7" s="3" t="str">
        <f>IF(M7&lt;&gt;"", -STANDARDIZE(M7, SPats!F$2, SPats!F$3), "")</f>
        <v/>
      </c>
      <c r="AB7" s="3" t="str">
        <f>IF(N7&lt;&gt;"", -STANDARDIZE(N7, SPats!G$2, SPats!G$3), "")</f>
        <v/>
      </c>
      <c r="AC7" s="3" t="str">
        <f>IF(O7&lt;&gt;"", -STANDARDIZE(O7, SPats!H$2, SPats!H$3), "")</f>
        <v/>
      </c>
      <c r="AD7" s="3" t="str">
        <f>IF(P7&lt;&gt;"", STANDARDIZE(P7, SPats!I$2, SPats!I$3), "")</f>
        <v/>
      </c>
      <c r="AE7" s="3" t="str">
        <f>IF(Q7&lt;&gt;"", STANDARDIZE(Q7, SPats!J$2, SPats!J$3), "")</f>
        <v/>
      </c>
      <c r="AF7" s="3" t="str">
        <f>IF(R7&lt;&gt;"", -STANDARDIZE(R7, SPats!K$2, SPats!K$3), "")</f>
        <v/>
      </c>
      <c r="AG7" s="3" t="str">
        <f>IF(S7&lt;&gt;"", -STANDARDIZE(S7, SPats!L$2, SPats!L$3), "")</f>
        <v/>
      </c>
    </row>
    <row r="8">
      <c r="A8" s="1" t="s">
        <v>1270</v>
      </c>
      <c r="B8" s="1" t="s">
        <v>89</v>
      </c>
      <c r="C8" s="1" t="s">
        <v>983</v>
      </c>
      <c r="D8" s="1" t="s">
        <v>1123</v>
      </c>
      <c r="E8" s="1" t="s">
        <v>48</v>
      </c>
      <c r="F8" s="1">
        <v>96.0</v>
      </c>
      <c r="G8" s="1">
        <v>3.0</v>
      </c>
      <c r="H8" s="1">
        <v>70.625</v>
      </c>
      <c r="I8" s="1">
        <v>202.0</v>
      </c>
      <c r="J8" s="1">
        <v>31.875</v>
      </c>
      <c r="K8" s="1">
        <v>9.5</v>
      </c>
      <c r="L8" s="1">
        <v>17.0</v>
      </c>
      <c r="P8" s="1">
        <v>39.5</v>
      </c>
      <c r="Q8" s="1">
        <v>128.0</v>
      </c>
      <c r="T8" s="3">
        <f t="shared" si="1"/>
        <v>2.129816587</v>
      </c>
      <c r="U8" s="3">
        <f t="shared" si="2"/>
        <v>1.62027096</v>
      </c>
      <c r="V8" s="3">
        <f>IF(H8&lt;&gt;"", STANDARDIZE(H8, SPats!A$2, SPats!A$3), "")</f>
        <v>-0.585</v>
      </c>
      <c r="W8" s="3">
        <f>IF(I8&lt;&gt;"", STANDARDIZE(I8, SPats!B$2, SPats!B$3), "")</f>
        <v>-0.257793765</v>
      </c>
      <c r="X8" s="3">
        <f>IF(J8&lt;&gt;"", STANDARDIZE(J8, SPats!C$2, SPats!C$3), "")</f>
        <v>0.5867346939</v>
      </c>
      <c r="Y8" s="3">
        <f>IF(K8&lt;&gt;"", STANDARDIZE(K8, SPats!D$2, SPats!D$3), "")</f>
        <v>0.7323943662</v>
      </c>
      <c r="Z8" s="3">
        <f>IF(L8&lt;&gt;"", STANDARDIZE(L8, SPats!E$2, SPats!E$3), "")</f>
        <v>0.0332103321</v>
      </c>
      <c r="AA8" s="3" t="str">
        <f>IF(M8&lt;&gt;"", -STANDARDIZE(M8, SPats!F$2, SPats!F$3), "")</f>
        <v/>
      </c>
      <c r="AB8" s="3" t="str">
        <f>IF(N8&lt;&gt;"", -STANDARDIZE(N8, SPats!G$2, SPats!G$3), "")</f>
        <v/>
      </c>
      <c r="AC8" s="3" t="str">
        <f>IF(O8&lt;&gt;"", -STANDARDIZE(O8, SPats!H$2, SPats!H$3), "")</f>
        <v/>
      </c>
      <c r="AD8" s="3">
        <f>IF(P8&lt;&gt;"", STANDARDIZE(P8, SPats!I$2, SPats!I$3), "")</f>
        <v>0.7095808383</v>
      </c>
      <c r="AE8" s="3">
        <f>IF(Q8&lt;&gt;"", STANDARDIZE(Q8, SPats!J$2, SPats!J$3), "")</f>
        <v>0.9106901218</v>
      </c>
      <c r="AF8" s="3" t="str">
        <f>IF(R8&lt;&gt;"", -STANDARDIZE(R8, SPats!K$2, SPats!K$3), "")</f>
        <v/>
      </c>
      <c r="AG8" s="3" t="str">
        <f>IF(S8&lt;&gt;"", -STANDARDIZE(S8, SPats!L$2, SPats!L$3), "")</f>
        <v/>
      </c>
    </row>
    <row r="9">
      <c r="A9" s="1" t="s">
        <v>1271</v>
      </c>
      <c r="B9" s="1" t="s">
        <v>1272</v>
      </c>
      <c r="C9" s="1" t="s">
        <v>983</v>
      </c>
      <c r="D9" s="1" t="s">
        <v>1123</v>
      </c>
      <c r="E9" s="1" t="s">
        <v>254</v>
      </c>
      <c r="F9" s="1">
        <v>109.0</v>
      </c>
      <c r="G9" s="4">
        <v>44259.0</v>
      </c>
      <c r="H9" s="1">
        <v>75.25</v>
      </c>
      <c r="I9" s="1">
        <v>215.0</v>
      </c>
      <c r="J9" s="1">
        <v>34.25</v>
      </c>
      <c r="K9" s="1">
        <v>10.0</v>
      </c>
      <c r="L9" s="1">
        <v>17.0</v>
      </c>
      <c r="P9" s="1">
        <v>32.0</v>
      </c>
      <c r="R9" s="1">
        <v>4.27</v>
      </c>
      <c r="S9" s="1">
        <v>7.05</v>
      </c>
      <c r="T9" s="3">
        <f t="shared" si="1"/>
        <v>7.301259553</v>
      </c>
      <c r="U9" s="3">
        <f t="shared" si="2"/>
        <v>-2.151312759</v>
      </c>
      <c r="V9" s="3">
        <f>IF(H9&lt;&gt;"", STANDARDIZE(H9, SPats!A$2, SPats!A$3), "")</f>
        <v>4.04</v>
      </c>
      <c r="W9" s="3">
        <f>IF(I9&lt;&gt;"", STANDARDIZE(I9, SPats!B$2, SPats!B$3), "")</f>
        <v>1.300959233</v>
      </c>
      <c r="X9" s="3">
        <f>IF(J9&lt;&gt;"", STANDARDIZE(J9, SPats!C$2, SPats!C$3), "")</f>
        <v>3.010204082</v>
      </c>
      <c r="Y9" s="3">
        <f>IF(K9&lt;&gt;"", STANDARDIZE(K9, SPats!D$2, SPats!D$3), "")</f>
        <v>1.436619718</v>
      </c>
      <c r="Z9" s="3">
        <f>IF(L9&lt;&gt;"", STANDARDIZE(L9, SPats!E$2, SPats!E$3), "")</f>
        <v>0.0332103321</v>
      </c>
      <c r="AA9" s="3" t="str">
        <f>IF(M9&lt;&gt;"", -STANDARDIZE(M9, SPats!F$2, SPats!F$3), "")</f>
        <v/>
      </c>
      <c r="AB9" s="3" t="str">
        <f>IF(N9&lt;&gt;"", -STANDARDIZE(N9, SPats!G$2, SPats!G$3), "")</f>
        <v/>
      </c>
      <c r="AC9" s="3" t="str">
        <f>IF(O9&lt;&gt;"", -STANDARDIZE(O9, SPats!H$2, SPats!H$3), "")</f>
        <v/>
      </c>
      <c r="AD9" s="3">
        <f>IF(P9&lt;&gt;"", STANDARDIZE(P9, SPats!I$2, SPats!I$3), "")</f>
        <v>-1.535928144</v>
      </c>
      <c r="AE9" s="3" t="str">
        <f>IF(Q9&lt;&gt;"", STANDARDIZE(Q9, SPats!J$2, SPats!J$3), "")</f>
        <v/>
      </c>
      <c r="AF9" s="3">
        <f>IF(R9&lt;&gt;"", -STANDARDIZE(R9, SPats!K$2, SPats!K$3), "")</f>
        <v>-0.6153846154</v>
      </c>
      <c r="AG9" s="3">
        <f>IF(S9&lt;&gt;"", -STANDARDIZE(S9, SPats!L$2, SPats!L$3), "")</f>
        <v>-0.3684210526</v>
      </c>
    </row>
    <row r="10">
      <c r="A10" s="1" t="s">
        <v>1273</v>
      </c>
      <c r="B10" s="1" t="s">
        <v>1274</v>
      </c>
      <c r="C10" s="1" t="s">
        <v>1123</v>
      </c>
      <c r="D10" s="1" t="s">
        <v>983</v>
      </c>
      <c r="E10" s="1" t="s">
        <v>57</v>
      </c>
      <c r="F10" s="1">
        <v>117.0</v>
      </c>
      <c r="G10" s="4">
        <v>44259.0</v>
      </c>
      <c r="H10" s="1">
        <v>71.875</v>
      </c>
      <c r="I10" s="1">
        <v>202.0</v>
      </c>
      <c r="J10" s="1">
        <v>32.125</v>
      </c>
      <c r="K10" s="1">
        <v>9.5</v>
      </c>
      <c r="L10" s="1">
        <v>14.0</v>
      </c>
      <c r="M10" s="1">
        <v>1.5</v>
      </c>
      <c r="N10" s="1">
        <v>2.47</v>
      </c>
      <c r="O10" s="1">
        <v>4.41</v>
      </c>
      <c r="P10" s="1">
        <v>42.0</v>
      </c>
      <c r="Q10" s="1">
        <v>128.0</v>
      </c>
      <c r="R10" s="1">
        <v>4.13</v>
      </c>
      <c r="S10" s="1">
        <v>6.96</v>
      </c>
      <c r="T10" s="3">
        <f t="shared" si="1"/>
        <v>10.69671771</v>
      </c>
      <c r="U10" s="3">
        <f t="shared" si="2"/>
        <v>7.240312416</v>
      </c>
      <c r="V10" s="3">
        <f>IF(H10&lt;&gt;"", STANDARDIZE(H10, SPats!A$2, SPats!A$3), "")</f>
        <v>0.665</v>
      </c>
      <c r="W10" s="3">
        <f>IF(I10&lt;&gt;"", STANDARDIZE(I10, SPats!B$2, SPats!B$3), "")</f>
        <v>-0.257793765</v>
      </c>
      <c r="X10" s="3">
        <f>IF(J10&lt;&gt;"", STANDARDIZE(J10, SPats!C$2, SPats!C$3), "")</f>
        <v>0.8418367347</v>
      </c>
      <c r="Y10" s="3">
        <f>IF(K10&lt;&gt;"", STANDARDIZE(K10, SPats!D$2, SPats!D$3), "")</f>
        <v>0.7323943662</v>
      </c>
      <c r="Z10" s="3">
        <f>IF(L10&lt;&gt;"", STANDARDIZE(L10, SPats!E$2, SPats!E$3), "")</f>
        <v>-0.520295203</v>
      </c>
      <c r="AA10" s="3">
        <f>IF(M10&lt;&gt;"", -STANDARDIZE(M10, SPats!F$2, SPats!F$3), "")</f>
        <v>2</v>
      </c>
      <c r="AB10" s="3">
        <f>IF(N10&lt;&gt;"", -STANDARDIZE(N10, SPats!G$2, SPats!G$3), "")</f>
        <v>2.8</v>
      </c>
      <c r="AC10" s="3">
        <f>IF(O10&lt;&gt;"", -STANDARDIZE(O10, SPats!H$2, SPats!H$3), "")</f>
        <v>1.5</v>
      </c>
      <c r="AD10" s="3">
        <f>IF(P10&lt;&gt;"", STANDARDIZE(P10, SPats!I$2, SPats!I$3), "")</f>
        <v>1.458083832</v>
      </c>
      <c r="AE10" s="3">
        <f>IF(Q10&lt;&gt;"", STANDARDIZE(Q10, SPats!J$2, SPats!J$3), "")</f>
        <v>0.9106901218</v>
      </c>
      <c r="AF10" s="3">
        <f>IF(R10&lt;&gt;"", -STANDARDIZE(R10, SPats!K$2, SPats!K$3), "")</f>
        <v>0.4615384615</v>
      </c>
      <c r="AG10" s="3">
        <f>IF(S10&lt;&gt;"", -STANDARDIZE(S10, SPats!L$2, SPats!L$3), "")</f>
        <v>0.1052631579</v>
      </c>
    </row>
    <row r="11">
      <c r="A11" s="1" t="s">
        <v>395</v>
      </c>
      <c r="B11" s="1" t="s">
        <v>1275</v>
      </c>
      <c r="C11" s="1" t="s">
        <v>1123</v>
      </c>
      <c r="D11" s="1" t="s">
        <v>1258</v>
      </c>
      <c r="E11" s="1" t="s">
        <v>137</v>
      </c>
      <c r="F11" s="1">
        <v>131.0</v>
      </c>
      <c r="G11" s="1">
        <v>4.0</v>
      </c>
      <c r="H11" s="1">
        <v>71.25</v>
      </c>
      <c r="I11" s="1">
        <v>209.0</v>
      </c>
      <c r="J11" s="1">
        <v>29.0</v>
      </c>
      <c r="K11" s="1">
        <v>9.75</v>
      </c>
      <c r="L11" s="1">
        <v>22.0</v>
      </c>
      <c r="M11" s="1">
        <v>1.53</v>
      </c>
      <c r="N11" s="1">
        <v>2.62</v>
      </c>
      <c r="O11" s="1">
        <v>4.42</v>
      </c>
      <c r="P11" s="1">
        <v>38.0</v>
      </c>
      <c r="Q11" s="1">
        <v>127.0</v>
      </c>
      <c r="T11" s="3">
        <f t="shared" si="1"/>
        <v>3.775673763</v>
      </c>
      <c r="U11" s="3">
        <f t="shared" si="2"/>
        <v>5.455851166</v>
      </c>
      <c r="V11" s="3">
        <f>IF(H11&lt;&gt;"", STANDARDIZE(H11, SPats!A$2, SPats!A$3), "")</f>
        <v>0.04</v>
      </c>
      <c r="W11" s="3">
        <f>IF(I11&lt;&gt;"", STANDARDIZE(I11, SPats!B$2, SPats!B$3), "")</f>
        <v>0.5815347722</v>
      </c>
      <c r="X11" s="3">
        <f>IF(J11&lt;&gt;"", STANDARDIZE(J11, SPats!C$2, SPats!C$3), "")</f>
        <v>-2.346938776</v>
      </c>
      <c r="Y11" s="3">
        <f>IF(K11&lt;&gt;"", STANDARDIZE(K11, SPats!D$2, SPats!D$3), "")</f>
        <v>1.084507042</v>
      </c>
      <c r="Z11" s="3">
        <f>IF(L11&lt;&gt;"", STANDARDIZE(L11, SPats!E$2, SPats!E$3), "")</f>
        <v>0.9557195572</v>
      </c>
      <c r="AA11" s="3">
        <f>IF(M11&lt;&gt;"", -STANDARDIZE(M11, SPats!F$2, SPats!F$3), "")</f>
        <v>1.25</v>
      </c>
      <c r="AB11" s="3">
        <f>IF(N11&lt;&gt;"", -STANDARDIZE(N11, SPats!G$2, SPats!G$3), "")</f>
        <v>-0.2</v>
      </c>
      <c r="AC11" s="3">
        <f>IF(O11&lt;&gt;"", -STANDARDIZE(O11, SPats!H$2, SPats!H$3), "")</f>
        <v>1.375</v>
      </c>
      <c r="AD11" s="3">
        <f>IF(P11&lt;&gt;"", STANDARDIZE(P11, SPats!I$2, SPats!I$3), "")</f>
        <v>0.2604790419</v>
      </c>
      <c r="AE11" s="3">
        <f>IF(Q11&lt;&gt;"", STANDARDIZE(Q11, SPats!J$2, SPats!J$3), "")</f>
        <v>0.7753721245</v>
      </c>
      <c r="AF11" s="3" t="str">
        <f>IF(R11&lt;&gt;"", -STANDARDIZE(R11, SPats!K$2, SPats!K$3), "")</f>
        <v/>
      </c>
      <c r="AG11" s="3" t="str">
        <f>IF(S11&lt;&gt;"", -STANDARDIZE(S11, SPats!L$2, SPats!L$3), "")</f>
        <v/>
      </c>
    </row>
    <row r="12">
      <c r="A12" s="1" t="s">
        <v>1276</v>
      </c>
      <c r="B12" s="1" t="s">
        <v>1277</v>
      </c>
      <c r="C12" s="1" t="s">
        <v>1123</v>
      </c>
      <c r="D12" s="1" t="s">
        <v>983</v>
      </c>
      <c r="E12" s="1" t="s">
        <v>355</v>
      </c>
      <c r="F12" s="1">
        <v>136.0</v>
      </c>
      <c r="G12" s="1">
        <v>4.0</v>
      </c>
      <c r="H12" s="1">
        <v>72.875</v>
      </c>
      <c r="I12" s="1">
        <v>200.0</v>
      </c>
      <c r="J12" s="1">
        <v>32.25</v>
      </c>
      <c r="K12" s="1">
        <v>9.125</v>
      </c>
      <c r="L12" s="1">
        <v>18.0</v>
      </c>
      <c r="M12" s="1">
        <v>1.46</v>
      </c>
      <c r="N12" s="1">
        <v>2.69</v>
      </c>
      <c r="O12" s="1">
        <v>4.6</v>
      </c>
      <c r="P12" s="1">
        <v>35.0</v>
      </c>
      <c r="Q12" s="1">
        <v>118.0</v>
      </c>
      <c r="R12" s="1">
        <v>4.4</v>
      </c>
      <c r="S12" s="1">
        <v>6.93</v>
      </c>
      <c r="T12" s="3">
        <f t="shared" si="1"/>
        <v>0.6512822432</v>
      </c>
      <c r="U12" s="3">
        <f t="shared" si="2"/>
        <v>1.904400983</v>
      </c>
      <c r="V12" s="3">
        <f>IF(H12&lt;&gt;"", STANDARDIZE(H12, SPats!A$2, SPats!A$3), "")</f>
        <v>1.665</v>
      </c>
      <c r="W12" s="3">
        <f>IF(I12&lt;&gt;"", STANDARDIZE(I12, SPats!B$2, SPats!B$3), "")</f>
        <v>-0.4976019185</v>
      </c>
      <c r="X12" s="3">
        <f>IF(J12&lt;&gt;"", STANDARDIZE(J12, SPats!C$2, SPats!C$3), "")</f>
        <v>0.9693877551</v>
      </c>
      <c r="Y12" s="3">
        <f>IF(K12&lt;&gt;"", STANDARDIZE(K12, SPats!D$2, SPats!D$3), "")</f>
        <v>0.2042253521</v>
      </c>
      <c r="Z12" s="3">
        <f>IF(L12&lt;&gt;"", STANDARDIZE(L12, SPats!E$2, SPats!E$3), "")</f>
        <v>0.2177121771</v>
      </c>
      <c r="AA12" s="3">
        <f>IF(M12&lt;&gt;"", -STANDARDIZE(M12, SPats!F$2, SPats!F$3), "")</f>
        <v>3</v>
      </c>
      <c r="AB12" s="3">
        <f>IF(N12&lt;&gt;"", -STANDARDIZE(N12, SPats!G$2, SPats!G$3), "")</f>
        <v>-1.6</v>
      </c>
      <c r="AC12" s="3">
        <f>IF(O12&lt;&gt;"", -STANDARDIZE(O12, SPats!H$2, SPats!H$3), "")</f>
        <v>-0.875</v>
      </c>
      <c r="AD12" s="3">
        <f>IF(P12&lt;&gt;"", STANDARDIZE(P12, SPats!I$2, SPats!I$3), "")</f>
        <v>-0.6377245509</v>
      </c>
      <c r="AE12" s="3">
        <f>IF(Q12&lt;&gt;"", STANDARDIZE(Q12, SPats!J$2, SPats!J$3), "")</f>
        <v>-0.4424898512</v>
      </c>
      <c r="AF12" s="3">
        <f>IF(R12&lt;&gt;"", -STANDARDIZE(R12, SPats!K$2, SPats!K$3), "")</f>
        <v>-1.615384615</v>
      </c>
      <c r="AG12" s="3">
        <f>IF(S12&lt;&gt;"", -STANDARDIZE(S12, SPats!L$2, SPats!L$3), "")</f>
        <v>0.2631578947</v>
      </c>
    </row>
    <row r="13">
      <c r="A13" s="1" t="s">
        <v>1278</v>
      </c>
      <c r="B13" s="1" t="s">
        <v>846</v>
      </c>
      <c r="C13" s="1" t="s">
        <v>983</v>
      </c>
      <c r="D13" s="1" t="s">
        <v>1123</v>
      </c>
      <c r="E13" s="1" t="s">
        <v>137</v>
      </c>
      <c r="F13" s="1">
        <v>140.0</v>
      </c>
      <c r="G13" s="1">
        <v>4.0</v>
      </c>
      <c r="H13" s="1">
        <v>71.5</v>
      </c>
      <c r="I13" s="1">
        <v>206.0</v>
      </c>
      <c r="J13" s="1">
        <v>32.0</v>
      </c>
      <c r="K13" s="1">
        <v>9.75</v>
      </c>
      <c r="L13" s="1">
        <v>21.0</v>
      </c>
      <c r="M13" s="1">
        <v>1.51</v>
      </c>
      <c r="N13" s="1">
        <v>2.6</v>
      </c>
      <c r="O13" s="1">
        <v>4.43</v>
      </c>
      <c r="P13" s="1">
        <v>39.0</v>
      </c>
      <c r="Q13" s="1">
        <v>132.0</v>
      </c>
      <c r="R13" s="1">
        <v>4.22</v>
      </c>
      <c r="S13" s="1">
        <v>6.91</v>
      </c>
      <c r="T13" s="3">
        <f t="shared" si="1"/>
        <v>8.431327183</v>
      </c>
      <c r="U13" s="3">
        <f t="shared" si="2"/>
        <v>6.21107312</v>
      </c>
      <c r="V13" s="3">
        <f>IF(H13&lt;&gt;"", STANDARDIZE(H13, SPats!A$2, SPats!A$3), "")</f>
        <v>0.29</v>
      </c>
      <c r="W13" s="3">
        <f>IF(I13&lt;&gt;"", STANDARDIZE(I13, SPats!B$2, SPats!B$3), "")</f>
        <v>0.221822542</v>
      </c>
      <c r="X13" s="3">
        <f>IF(J13&lt;&gt;"", STANDARDIZE(J13, SPats!C$2, SPats!C$3), "")</f>
        <v>0.7142857143</v>
      </c>
      <c r="Y13" s="3">
        <f>IF(K13&lt;&gt;"", STANDARDIZE(K13, SPats!D$2, SPats!D$3), "")</f>
        <v>1.084507042</v>
      </c>
      <c r="Z13" s="3">
        <f>IF(L13&lt;&gt;"", STANDARDIZE(L13, SPats!E$2, SPats!E$3), "")</f>
        <v>0.7712177122</v>
      </c>
      <c r="AA13" s="3">
        <f>IF(M13&lt;&gt;"", -STANDARDIZE(M13, SPats!F$2, SPats!F$3), "")</f>
        <v>1.75</v>
      </c>
      <c r="AB13" s="3">
        <f>IF(N13&lt;&gt;"", -STANDARDIZE(N13, SPats!G$2, SPats!G$3), "")</f>
        <v>0.2</v>
      </c>
      <c r="AC13" s="3">
        <f>IF(O13&lt;&gt;"", -STANDARDIZE(O13, SPats!H$2, SPats!H$3), "")</f>
        <v>1.25</v>
      </c>
      <c r="AD13" s="3">
        <f>IF(P13&lt;&gt;"", STANDARDIZE(P13, SPats!I$2, SPats!I$3), "")</f>
        <v>0.5598802395</v>
      </c>
      <c r="AE13" s="3">
        <f>IF(Q13&lt;&gt;"", STANDARDIZE(Q13, SPats!J$2, SPats!J$3), "")</f>
        <v>1.451962111</v>
      </c>
      <c r="AF13" s="3">
        <f>IF(R13&lt;&gt;"", -STANDARDIZE(R13, SPats!K$2, SPats!K$3), "")</f>
        <v>-0.2307692308</v>
      </c>
      <c r="AG13" s="3">
        <f>IF(S13&lt;&gt;"", -STANDARDIZE(S13, SPats!L$2, SPats!L$3), "")</f>
        <v>0.3684210526</v>
      </c>
    </row>
    <row r="14">
      <c r="A14" s="1" t="s">
        <v>1279</v>
      </c>
      <c r="B14" s="1" t="s">
        <v>1280</v>
      </c>
      <c r="C14" s="1" t="s">
        <v>983</v>
      </c>
      <c r="D14" s="1" t="s">
        <v>1034</v>
      </c>
      <c r="E14" s="1" t="s">
        <v>241</v>
      </c>
      <c r="F14" s="1">
        <v>147.0</v>
      </c>
      <c r="G14" s="4">
        <v>44291.0</v>
      </c>
      <c r="H14" s="1">
        <v>73.75</v>
      </c>
      <c r="I14" s="1">
        <v>216.0</v>
      </c>
      <c r="J14" s="1">
        <v>34.0</v>
      </c>
      <c r="K14" s="1">
        <v>10.0</v>
      </c>
      <c r="L14" s="1">
        <v>15.0</v>
      </c>
      <c r="M14" s="1">
        <v>1.64</v>
      </c>
      <c r="N14" s="1">
        <v>2.82</v>
      </c>
      <c r="O14" s="1">
        <v>4.76</v>
      </c>
      <c r="P14" s="1">
        <v>36.0</v>
      </c>
      <c r="Q14" s="1">
        <v>123.0</v>
      </c>
      <c r="R14" s="1">
        <v>4.36</v>
      </c>
      <c r="S14" s="1">
        <v>7.15</v>
      </c>
      <c r="T14" s="3">
        <f t="shared" si="1"/>
        <v>-3.064860657</v>
      </c>
      <c r="U14" s="3">
        <f t="shared" si="2"/>
        <v>3.348084474</v>
      </c>
      <c r="V14" s="3">
        <f>IF(H14&lt;&gt;"", STANDARDIZE(H14, SPats!A$2, SPats!A$3), "")</f>
        <v>2.54</v>
      </c>
      <c r="W14" s="3">
        <f>IF(I14&lt;&gt;"", STANDARDIZE(I14, SPats!B$2, SPats!B$3), "")</f>
        <v>1.420863309</v>
      </c>
      <c r="X14" s="3">
        <f>IF(J14&lt;&gt;"", STANDARDIZE(J14, SPats!C$2, SPats!C$3), "")</f>
        <v>2.755102041</v>
      </c>
      <c r="Y14" s="3">
        <f>IF(K14&lt;&gt;"", STANDARDIZE(K14, SPats!D$2, SPats!D$3), "")</f>
        <v>1.436619718</v>
      </c>
      <c r="Z14" s="3">
        <f>IF(L14&lt;&gt;"", STANDARDIZE(L14, SPats!E$2, SPats!E$3), "")</f>
        <v>-0.3357933579</v>
      </c>
      <c r="AA14" s="3">
        <f>IF(M14&lt;&gt;"", -STANDARDIZE(M14, SPats!F$2, SPats!F$3), "")</f>
        <v>-1.5</v>
      </c>
      <c r="AB14" s="3">
        <f>IF(N14&lt;&gt;"", -STANDARDIZE(N14, SPats!G$2, SPats!G$3), "")</f>
        <v>-4.2</v>
      </c>
      <c r="AC14" s="3">
        <f>IF(O14&lt;&gt;"", -STANDARDIZE(O14, SPats!H$2, SPats!H$3), "")</f>
        <v>-2.875</v>
      </c>
      <c r="AD14" s="3">
        <f>IF(P14&lt;&gt;"", STANDARDIZE(P14, SPats!I$2, SPats!I$3), "")</f>
        <v>-0.3383233533</v>
      </c>
      <c r="AE14" s="3">
        <f>IF(Q14&lt;&gt;"", STANDARDIZE(Q14, SPats!J$2, SPats!J$3), "")</f>
        <v>0.2341001353</v>
      </c>
      <c r="AF14" s="3">
        <f>IF(R14&lt;&gt;"", -STANDARDIZE(R14, SPats!K$2, SPats!K$3), "")</f>
        <v>-1.307692308</v>
      </c>
      <c r="AG14" s="3">
        <f>IF(S14&lt;&gt;"", -STANDARDIZE(S14, SPats!L$2, SPats!L$3), "")</f>
        <v>-0.8947368421</v>
      </c>
    </row>
    <row r="15">
      <c r="A15" s="1" t="s">
        <v>1281</v>
      </c>
      <c r="B15" s="1" t="s">
        <v>1282</v>
      </c>
      <c r="C15" s="1" t="s">
        <v>1123</v>
      </c>
      <c r="D15" s="1" t="s">
        <v>1283</v>
      </c>
      <c r="E15" s="1" t="s">
        <v>170</v>
      </c>
      <c r="F15" s="1">
        <v>163.0</v>
      </c>
      <c r="G15" s="1">
        <v>5.0</v>
      </c>
      <c r="H15" s="1">
        <v>71.625</v>
      </c>
      <c r="I15" s="1">
        <v>192.0</v>
      </c>
      <c r="J15" s="1">
        <v>29.375</v>
      </c>
      <c r="K15" s="1">
        <v>9.375</v>
      </c>
      <c r="L15" s="1">
        <v>12.0</v>
      </c>
      <c r="M15" s="1">
        <v>1.59</v>
      </c>
      <c r="N15" s="1">
        <v>2.66</v>
      </c>
      <c r="O15" s="1">
        <v>4.58</v>
      </c>
      <c r="P15" s="1">
        <v>33.5</v>
      </c>
      <c r="Q15" s="1">
        <v>123.0</v>
      </c>
      <c r="R15" s="1">
        <v>4.45</v>
      </c>
      <c r="S15" s="1">
        <v>7.65</v>
      </c>
      <c r="T15" s="3">
        <f t="shared" si="1"/>
        <v>-11.59312311</v>
      </c>
      <c r="U15" s="3">
        <f t="shared" si="2"/>
        <v>1.727273788</v>
      </c>
      <c r="V15" s="3">
        <f>IF(H15&lt;&gt;"", STANDARDIZE(H15, SPats!A$2, SPats!A$3), "")</f>
        <v>0.415</v>
      </c>
      <c r="W15" s="3">
        <f>IF(I15&lt;&gt;"", STANDARDIZE(I15, SPats!B$2, SPats!B$3), "")</f>
        <v>-1.456834532</v>
      </c>
      <c r="X15" s="3">
        <f>IF(J15&lt;&gt;"", STANDARDIZE(J15, SPats!C$2, SPats!C$3), "")</f>
        <v>-1.964285714</v>
      </c>
      <c r="Y15" s="3">
        <f>IF(K15&lt;&gt;"", STANDARDIZE(K15, SPats!D$2, SPats!D$3), "")</f>
        <v>0.5563380282</v>
      </c>
      <c r="Z15" s="3">
        <f>IF(L15&lt;&gt;"", STANDARDIZE(L15, SPats!E$2, SPats!E$3), "")</f>
        <v>-0.889298893</v>
      </c>
      <c r="AA15" s="3">
        <f>IF(M15&lt;&gt;"", -STANDARDIZE(M15, SPats!F$2, SPats!F$3), "")</f>
        <v>-0.25</v>
      </c>
      <c r="AB15" s="3">
        <f>IF(N15&lt;&gt;"", -STANDARDIZE(N15, SPats!G$2, SPats!G$3), "")</f>
        <v>-1</v>
      </c>
      <c r="AC15" s="3">
        <f>IF(O15&lt;&gt;"", -STANDARDIZE(O15, SPats!H$2, SPats!H$3), "")</f>
        <v>-0.625</v>
      </c>
      <c r="AD15" s="3">
        <f>IF(P15&lt;&gt;"", STANDARDIZE(P15, SPats!I$2, SPats!I$3), "")</f>
        <v>-1.086826347</v>
      </c>
      <c r="AE15" s="3">
        <f>IF(Q15&lt;&gt;"", STANDARDIZE(Q15, SPats!J$2, SPats!J$3), "")</f>
        <v>0.2341001353</v>
      </c>
      <c r="AF15" s="3">
        <f>IF(R15&lt;&gt;"", -STANDARDIZE(R15, SPats!K$2, SPats!K$3), "")</f>
        <v>-2</v>
      </c>
      <c r="AG15" s="3">
        <f>IF(S15&lt;&gt;"", -STANDARDIZE(S15, SPats!L$2, SPats!L$3), "")</f>
        <v>-3.526315789</v>
      </c>
    </row>
    <row r="16">
      <c r="A16" s="1" t="s">
        <v>1044</v>
      </c>
      <c r="B16" s="1" t="s">
        <v>1284</v>
      </c>
      <c r="C16" s="1" t="s">
        <v>983</v>
      </c>
      <c r="D16" s="1" t="s">
        <v>1123</v>
      </c>
      <c r="E16" s="1" t="s">
        <v>453</v>
      </c>
      <c r="F16" s="1">
        <v>177.0</v>
      </c>
      <c r="G16" s="1">
        <v>5.0</v>
      </c>
      <c r="H16" s="1">
        <v>70.5</v>
      </c>
      <c r="I16" s="1">
        <v>196.0</v>
      </c>
      <c r="J16" s="1">
        <v>31.625</v>
      </c>
      <c r="K16" s="1">
        <v>9.0</v>
      </c>
      <c r="M16" s="1">
        <v>1.69</v>
      </c>
      <c r="N16" s="1">
        <v>2.81</v>
      </c>
      <c r="O16" s="1">
        <v>4.79</v>
      </c>
      <c r="P16" s="1">
        <v>32.5</v>
      </c>
      <c r="Q16" s="1">
        <v>128.0</v>
      </c>
      <c r="R16" s="1">
        <v>4.49</v>
      </c>
      <c r="S16" s="1">
        <v>7.44</v>
      </c>
      <c r="T16" s="3">
        <f t="shared" si="1"/>
        <v>-16.53169892</v>
      </c>
      <c r="U16" s="3">
        <f t="shared" si="2"/>
        <v>2.006770269</v>
      </c>
      <c r="V16" s="3">
        <f>IF(H16&lt;&gt;"", STANDARDIZE(H16, SPats!A$2, SPats!A$3), "")</f>
        <v>-0.71</v>
      </c>
      <c r="W16" s="3">
        <f>IF(I16&lt;&gt;"", STANDARDIZE(I16, SPats!B$2, SPats!B$3), "")</f>
        <v>-0.9772182254</v>
      </c>
      <c r="X16" s="3">
        <f>IF(J16&lt;&gt;"", STANDARDIZE(J16, SPats!C$2, SPats!C$3), "")</f>
        <v>0.3316326531</v>
      </c>
      <c r="Y16" s="3">
        <f>IF(K16&lt;&gt;"", STANDARDIZE(K16, SPats!D$2, SPats!D$3), "")</f>
        <v>0.02816901408</v>
      </c>
      <c r="Z16" s="3" t="str">
        <f>IF(L16&lt;&gt;"", STANDARDIZE(L16, SPats!E$2, SPats!E$3), "")</f>
        <v/>
      </c>
      <c r="AA16" s="3">
        <f>IF(M16&lt;&gt;"", -STANDARDIZE(M16, SPats!F$2, SPats!F$3), "")</f>
        <v>-2.75</v>
      </c>
      <c r="AB16" s="3">
        <f>IF(N16&lt;&gt;"", -STANDARDIZE(N16, SPats!G$2, SPats!G$3), "")</f>
        <v>-4</v>
      </c>
      <c r="AC16" s="3">
        <f>IF(O16&lt;&gt;"", -STANDARDIZE(O16, SPats!H$2, SPats!H$3), "")</f>
        <v>-3.25</v>
      </c>
      <c r="AD16" s="3">
        <f>IF(P16&lt;&gt;"", STANDARDIZE(P16, SPats!I$2, SPats!I$3), "")</f>
        <v>-1.386227545</v>
      </c>
      <c r="AE16" s="3">
        <f>IF(Q16&lt;&gt;"", STANDARDIZE(Q16, SPats!J$2, SPats!J$3), "")</f>
        <v>0.9106901218</v>
      </c>
      <c r="AF16" s="3">
        <f>IF(R16&lt;&gt;"", -STANDARDIZE(R16, SPats!K$2, SPats!K$3), "")</f>
        <v>-2.307692308</v>
      </c>
      <c r="AG16" s="3">
        <f>IF(S16&lt;&gt;"", -STANDARDIZE(S16, SPats!L$2, SPats!L$3), "")</f>
        <v>-2.421052632</v>
      </c>
    </row>
    <row r="17">
      <c r="A17" s="1" t="s">
        <v>1285</v>
      </c>
      <c r="B17" s="1" t="s">
        <v>1286</v>
      </c>
      <c r="C17" s="1" t="s">
        <v>1123</v>
      </c>
      <c r="D17" s="1" t="s">
        <v>1058</v>
      </c>
      <c r="E17" s="1" t="s">
        <v>203</v>
      </c>
      <c r="F17" s="1">
        <v>180.0</v>
      </c>
      <c r="G17" s="1">
        <v>5.0</v>
      </c>
      <c r="H17" s="1">
        <v>71.375</v>
      </c>
      <c r="I17" s="1">
        <v>204.0</v>
      </c>
      <c r="J17" s="1">
        <v>30.75</v>
      </c>
      <c r="K17" s="1">
        <v>9.625</v>
      </c>
      <c r="T17" s="3">
        <f t="shared" si="1"/>
        <v>0.4942406029</v>
      </c>
      <c r="U17" s="3">
        <f t="shared" si="2"/>
        <v>0</v>
      </c>
      <c r="V17" s="3">
        <f>IF(H17&lt;&gt;"", STANDARDIZE(H17, SPats!A$2, SPats!A$3), "")</f>
        <v>0.165</v>
      </c>
      <c r="W17" s="3">
        <f>IF(I17&lt;&gt;"", STANDARDIZE(I17, SPats!B$2, SPats!B$3), "")</f>
        <v>-0.01798561151</v>
      </c>
      <c r="X17" s="3">
        <f>IF(J17&lt;&gt;"", STANDARDIZE(J17, SPats!C$2, SPats!C$3), "")</f>
        <v>-0.5612244898</v>
      </c>
      <c r="Y17" s="3">
        <f>IF(K17&lt;&gt;"", STANDARDIZE(K17, SPats!D$2, SPats!D$3), "")</f>
        <v>0.9084507042</v>
      </c>
      <c r="Z17" s="3" t="str">
        <f>IF(L17&lt;&gt;"", STANDARDIZE(L17, SPats!E$2, SPats!E$3), "")</f>
        <v/>
      </c>
      <c r="AA17" s="3" t="str">
        <f>IF(M17&lt;&gt;"", -STANDARDIZE(M17, SPats!F$2, SPats!F$3), "")</f>
        <v/>
      </c>
      <c r="AB17" s="3" t="str">
        <f>IF(N17&lt;&gt;"", -STANDARDIZE(N17, SPats!G$2, SPats!G$3), "")</f>
        <v/>
      </c>
      <c r="AC17" s="3" t="str">
        <f>IF(O17&lt;&gt;"", -STANDARDIZE(O17, SPats!H$2, SPats!H$3), "")</f>
        <v/>
      </c>
      <c r="AD17" s="3" t="str">
        <f>IF(P17&lt;&gt;"", STANDARDIZE(P17, SPats!I$2, SPats!I$3), "")</f>
        <v/>
      </c>
      <c r="AE17" s="3" t="str">
        <f>IF(Q17&lt;&gt;"", STANDARDIZE(Q17, SPats!J$2, SPats!J$3), "")</f>
        <v/>
      </c>
      <c r="AF17" s="3" t="str">
        <f>IF(R17&lt;&gt;"", -STANDARDIZE(R17, SPats!K$2, SPats!K$3), "")</f>
        <v/>
      </c>
      <c r="AG17" s="3" t="str">
        <f>IF(S17&lt;&gt;"", -STANDARDIZE(S17, SPats!L$2, SPats!L$3), "")</f>
        <v/>
      </c>
    </row>
    <row r="18">
      <c r="A18" s="1" t="s">
        <v>1287</v>
      </c>
      <c r="B18" s="1" t="s">
        <v>1288</v>
      </c>
      <c r="C18" s="1" t="s">
        <v>983</v>
      </c>
      <c r="D18" s="1" t="s">
        <v>1034</v>
      </c>
      <c r="E18" s="1" t="s">
        <v>48</v>
      </c>
      <c r="F18" s="1">
        <v>196.0</v>
      </c>
      <c r="G18" s="4">
        <v>44322.0</v>
      </c>
      <c r="H18" s="1">
        <v>73.5</v>
      </c>
      <c r="I18" s="1">
        <v>205.0</v>
      </c>
      <c r="J18" s="1">
        <v>31.375</v>
      </c>
      <c r="K18" s="1">
        <v>8.875</v>
      </c>
      <c r="L18" s="1">
        <v>15.0</v>
      </c>
      <c r="M18" s="1">
        <v>1.63</v>
      </c>
      <c r="N18" s="1">
        <v>2.63</v>
      </c>
      <c r="O18" s="1">
        <v>4.58</v>
      </c>
      <c r="P18" s="1">
        <v>34.5</v>
      </c>
      <c r="Q18" s="1">
        <v>127.0</v>
      </c>
      <c r="R18" s="1">
        <v>4.23</v>
      </c>
      <c r="S18" s="1">
        <v>7.08</v>
      </c>
      <c r="T18" s="3">
        <f t="shared" si="1"/>
        <v>-1.136292727</v>
      </c>
      <c r="U18" s="3">
        <f t="shared" si="2"/>
        <v>4.260254667</v>
      </c>
      <c r="V18" s="3">
        <f>IF(H18&lt;&gt;"", STANDARDIZE(H18, SPats!A$2, SPats!A$3), "")</f>
        <v>2.29</v>
      </c>
      <c r="W18" s="3">
        <f>IF(I18&lt;&gt;"", STANDARDIZE(I18, SPats!B$2, SPats!B$3), "")</f>
        <v>0.1019184652</v>
      </c>
      <c r="X18" s="3">
        <f>IF(J18&lt;&gt;"", STANDARDIZE(J18, SPats!C$2, SPats!C$3), "")</f>
        <v>0.07653061224</v>
      </c>
      <c r="Y18" s="3">
        <f>IF(K18&lt;&gt;"", STANDARDIZE(K18, SPats!D$2, SPats!D$3), "")</f>
        <v>-0.1478873239</v>
      </c>
      <c r="Z18" s="3">
        <f>IF(L18&lt;&gt;"", STANDARDIZE(L18, SPats!E$2, SPats!E$3), "")</f>
        <v>-0.3357933579</v>
      </c>
      <c r="AA18" s="3">
        <f>IF(M18&lt;&gt;"", -STANDARDIZE(M18, SPats!F$2, SPats!F$3), "")</f>
        <v>-1.25</v>
      </c>
      <c r="AB18" s="3">
        <f>IF(N18&lt;&gt;"", -STANDARDIZE(N18, SPats!G$2, SPats!G$3), "")</f>
        <v>-0.4</v>
      </c>
      <c r="AC18" s="3">
        <f>IF(O18&lt;&gt;"", -STANDARDIZE(O18, SPats!H$2, SPats!H$3), "")</f>
        <v>-0.625</v>
      </c>
      <c r="AD18" s="3">
        <f>IF(P18&lt;&gt;"", STANDARDIZE(P18, SPats!I$2, SPats!I$3), "")</f>
        <v>-0.7874251497</v>
      </c>
      <c r="AE18" s="3">
        <f>IF(Q18&lt;&gt;"", STANDARDIZE(Q18, SPats!J$2, SPats!J$3), "")</f>
        <v>0.7753721245</v>
      </c>
      <c r="AF18" s="3">
        <f>IF(R18&lt;&gt;"", -STANDARDIZE(R18, SPats!K$2, SPats!K$3), "")</f>
        <v>-0.3076923077</v>
      </c>
      <c r="AG18" s="3">
        <f>IF(S18&lt;&gt;"", -STANDARDIZE(S18, SPats!L$2, SPats!L$3), "")</f>
        <v>-0.5263157895</v>
      </c>
    </row>
    <row r="19">
      <c r="A19" s="1" t="s">
        <v>1070</v>
      </c>
      <c r="B19" s="1" t="s">
        <v>1289</v>
      </c>
      <c r="C19" s="1" t="s">
        <v>983</v>
      </c>
      <c r="D19" s="1" t="s">
        <v>860</v>
      </c>
      <c r="E19" s="1" t="s">
        <v>203</v>
      </c>
      <c r="F19" s="1">
        <v>199.0</v>
      </c>
      <c r="G19" s="4">
        <v>44322.0</v>
      </c>
      <c r="H19" s="1">
        <v>71.75</v>
      </c>
      <c r="I19" s="1">
        <v>207.0</v>
      </c>
      <c r="J19" s="1">
        <v>31.25</v>
      </c>
      <c r="K19" s="1">
        <v>9.625</v>
      </c>
      <c r="L19" s="1">
        <v>15.0</v>
      </c>
      <c r="M19" s="1">
        <v>1.6</v>
      </c>
      <c r="N19" s="1">
        <v>2.46</v>
      </c>
      <c r="O19" s="1">
        <v>4.43</v>
      </c>
      <c r="P19" s="1">
        <v>35.5</v>
      </c>
      <c r="Q19" s="1">
        <v>108.0</v>
      </c>
      <c r="R19" s="1">
        <v>4.39</v>
      </c>
      <c r="S19" s="1">
        <v>7.06</v>
      </c>
      <c r="T19" s="3">
        <f t="shared" si="1"/>
        <v>0.9101556106</v>
      </c>
      <c r="U19" s="3">
        <f t="shared" si="2"/>
        <v>0.6078446854</v>
      </c>
      <c r="V19" s="3">
        <f>IF(H19&lt;&gt;"", STANDARDIZE(H19, SPats!A$2, SPats!A$3), "")</f>
        <v>0.54</v>
      </c>
      <c r="W19" s="3">
        <f>IF(I19&lt;&gt;"", STANDARDIZE(I19, SPats!B$2, SPats!B$3), "")</f>
        <v>0.3417266187</v>
      </c>
      <c r="X19" s="3">
        <f>IF(J19&lt;&gt;"", STANDARDIZE(J19, SPats!C$2, SPats!C$3), "")</f>
        <v>-0.05102040816</v>
      </c>
      <c r="Y19" s="3">
        <f>IF(K19&lt;&gt;"", STANDARDIZE(K19, SPats!D$2, SPats!D$3), "")</f>
        <v>0.9084507042</v>
      </c>
      <c r="Z19" s="3">
        <f>IF(L19&lt;&gt;"", STANDARDIZE(L19, SPats!E$2, SPats!E$3), "")</f>
        <v>-0.3357933579</v>
      </c>
      <c r="AA19" s="3">
        <f>IF(M19&lt;&gt;"", -STANDARDIZE(M19, SPats!F$2, SPats!F$3), "")</f>
        <v>-0.5</v>
      </c>
      <c r="AB19" s="3">
        <f>IF(N19&lt;&gt;"", -STANDARDIZE(N19, SPats!G$2, SPats!G$3), "")</f>
        <v>3</v>
      </c>
      <c r="AC19" s="3">
        <f>IF(O19&lt;&gt;"", -STANDARDIZE(O19, SPats!H$2, SPats!H$3), "")</f>
        <v>1.25</v>
      </c>
      <c r="AD19" s="3">
        <f>IF(P19&lt;&gt;"", STANDARDIZE(P19, SPats!I$2, SPats!I$3), "")</f>
        <v>-0.4880239521</v>
      </c>
      <c r="AE19" s="3">
        <f>IF(Q19&lt;&gt;"", STANDARDIZE(Q19, SPats!J$2, SPats!J$3), "")</f>
        <v>-1.795669824</v>
      </c>
      <c r="AF19" s="3">
        <f>IF(R19&lt;&gt;"", -STANDARDIZE(R19, SPats!K$2, SPats!K$3), "")</f>
        <v>-1.538461538</v>
      </c>
      <c r="AG19" s="3">
        <f>IF(S19&lt;&gt;"", -STANDARDIZE(S19, SPats!L$2, SPats!L$3), "")</f>
        <v>-0.4210526316</v>
      </c>
    </row>
    <row r="20">
      <c r="A20" s="1" t="s">
        <v>426</v>
      </c>
      <c r="B20" s="1" t="s">
        <v>1290</v>
      </c>
      <c r="C20" s="1" t="s">
        <v>983</v>
      </c>
      <c r="D20" s="1" t="s">
        <v>1034</v>
      </c>
      <c r="E20" s="1" t="s">
        <v>90</v>
      </c>
      <c r="F20" s="1">
        <v>216.0</v>
      </c>
      <c r="G20" s="1">
        <v>6.0</v>
      </c>
      <c r="H20" s="1">
        <v>74.0</v>
      </c>
      <c r="I20" s="1">
        <v>209.0</v>
      </c>
      <c r="J20" s="1">
        <v>30.75</v>
      </c>
      <c r="K20" s="1">
        <v>10.0</v>
      </c>
      <c r="L20" s="1">
        <v>17.0</v>
      </c>
      <c r="M20" s="1">
        <v>1.6</v>
      </c>
      <c r="N20" s="1">
        <v>2.69</v>
      </c>
      <c r="O20" s="1">
        <v>4.64</v>
      </c>
      <c r="P20" s="1">
        <v>33.0</v>
      </c>
      <c r="Q20" s="1">
        <v>120.0</v>
      </c>
      <c r="R20" s="1">
        <v>4.38</v>
      </c>
      <c r="S20" s="1">
        <v>7.09</v>
      </c>
      <c r="T20" s="3">
        <f t="shared" si="1"/>
        <v>-2.6437263</v>
      </c>
      <c r="U20" s="3">
        <f t="shared" si="2"/>
        <v>1.770080736</v>
      </c>
      <c r="V20" s="3">
        <f>IF(H20&lt;&gt;"", STANDARDIZE(H20, SPats!A$2, SPats!A$3), "")</f>
        <v>2.79</v>
      </c>
      <c r="W20" s="3">
        <f>IF(I20&lt;&gt;"", STANDARDIZE(I20, SPats!B$2, SPats!B$3), "")</f>
        <v>0.5815347722</v>
      </c>
      <c r="X20" s="3">
        <f>IF(J20&lt;&gt;"", STANDARDIZE(J20, SPats!C$2, SPats!C$3), "")</f>
        <v>-0.5612244898</v>
      </c>
      <c r="Y20" s="3">
        <f>IF(K20&lt;&gt;"", STANDARDIZE(K20, SPats!D$2, SPats!D$3), "")</f>
        <v>1.436619718</v>
      </c>
      <c r="Z20" s="3">
        <f>IF(L20&lt;&gt;"", STANDARDIZE(L20, SPats!E$2, SPats!E$3), "")</f>
        <v>0.0332103321</v>
      </c>
      <c r="AA20" s="3">
        <f>IF(M20&lt;&gt;"", -STANDARDIZE(M20, SPats!F$2, SPats!F$3), "")</f>
        <v>-0.5</v>
      </c>
      <c r="AB20" s="3">
        <f>IF(N20&lt;&gt;"", -STANDARDIZE(N20, SPats!G$2, SPats!G$3), "")</f>
        <v>-1.6</v>
      </c>
      <c r="AC20" s="3">
        <f>IF(O20&lt;&gt;"", -STANDARDIZE(O20, SPats!H$2, SPats!H$3), "")</f>
        <v>-1.375</v>
      </c>
      <c r="AD20" s="3">
        <f>IF(P20&lt;&gt;"", STANDARDIZE(P20, SPats!I$2, SPats!I$3), "")</f>
        <v>-1.236526946</v>
      </c>
      <c r="AE20" s="3">
        <f>IF(Q20&lt;&gt;"", STANDARDIZE(Q20, SPats!J$2, SPats!J$3), "")</f>
        <v>-0.1718538566</v>
      </c>
      <c r="AF20" s="3">
        <f>IF(R20&lt;&gt;"", -STANDARDIZE(R20, SPats!K$2, SPats!K$3), "")</f>
        <v>-1.461538462</v>
      </c>
      <c r="AG20" s="3">
        <f>IF(S20&lt;&gt;"", -STANDARDIZE(S20, SPats!L$2, SPats!L$3), "")</f>
        <v>-0.5789473684</v>
      </c>
    </row>
    <row r="21">
      <c r="A21" s="1" t="s">
        <v>1291</v>
      </c>
      <c r="B21" s="1" t="s">
        <v>95</v>
      </c>
      <c r="C21" s="1" t="s">
        <v>1123</v>
      </c>
      <c r="D21" s="1" t="s">
        <v>983</v>
      </c>
      <c r="E21" s="1" t="s">
        <v>182</v>
      </c>
      <c r="F21" s="1">
        <v>217.0</v>
      </c>
      <c r="G21" s="1">
        <v>6.0</v>
      </c>
      <c r="H21" s="1">
        <v>71.875</v>
      </c>
      <c r="I21" s="1">
        <v>205.0</v>
      </c>
      <c r="J21" s="1">
        <v>30.125</v>
      </c>
      <c r="K21" s="1">
        <v>9.25</v>
      </c>
      <c r="L21" s="1">
        <v>17.0</v>
      </c>
      <c r="M21" s="1">
        <v>1.62</v>
      </c>
      <c r="N21" s="1">
        <v>2.69</v>
      </c>
      <c r="O21" s="1">
        <v>4.59</v>
      </c>
      <c r="P21" s="1">
        <v>35.0</v>
      </c>
      <c r="Q21" s="1">
        <v>122.0</v>
      </c>
      <c r="R21" s="1">
        <v>4.45</v>
      </c>
      <c r="S21" s="1">
        <v>7.22</v>
      </c>
      <c r="T21" s="3">
        <f t="shared" si="1"/>
        <v>-7.170669412</v>
      </c>
      <c r="U21" s="3">
        <f t="shared" si="2"/>
        <v>2.051057587</v>
      </c>
      <c r="V21" s="3">
        <f>IF(H21&lt;&gt;"", STANDARDIZE(H21, SPats!A$2, SPats!A$3), "")</f>
        <v>0.665</v>
      </c>
      <c r="W21" s="3">
        <f>IF(I21&lt;&gt;"", STANDARDIZE(I21, SPats!B$2, SPats!B$3), "")</f>
        <v>0.1019184652</v>
      </c>
      <c r="X21" s="3">
        <f>IF(J21&lt;&gt;"", STANDARDIZE(J21, SPats!C$2, SPats!C$3), "")</f>
        <v>-1.198979592</v>
      </c>
      <c r="Y21" s="3">
        <f>IF(K21&lt;&gt;"", STANDARDIZE(K21, SPats!D$2, SPats!D$3), "")</f>
        <v>0.3802816901</v>
      </c>
      <c r="Z21" s="3">
        <f>IF(L21&lt;&gt;"", STANDARDIZE(L21, SPats!E$2, SPats!E$3), "")</f>
        <v>0.0332103321</v>
      </c>
      <c r="AA21" s="3">
        <f>IF(M21&lt;&gt;"", -STANDARDIZE(M21, SPats!F$2, SPats!F$3), "")</f>
        <v>-1</v>
      </c>
      <c r="AB21" s="3">
        <f>IF(N21&lt;&gt;"", -STANDARDIZE(N21, SPats!G$2, SPats!G$3), "")</f>
        <v>-1.6</v>
      </c>
      <c r="AC21" s="3">
        <f>IF(O21&lt;&gt;"", -STANDARDIZE(O21, SPats!H$2, SPats!H$3), "")</f>
        <v>-0.75</v>
      </c>
      <c r="AD21" s="3">
        <f>IF(P21&lt;&gt;"", STANDARDIZE(P21, SPats!I$2, SPats!I$3), "")</f>
        <v>-0.6377245509</v>
      </c>
      <c r="AE21" s="3">
        <f>IF(Q21&lt;&gt;"", STANDARDIZE(Q21, SPats!J$2, SPats!J$3), "")</f>
        <v>0.09878213802</v>
      </c>
      <c r="AF21" s="3">
        <f>IF(R21&lt;&gt;"", -STANDARDIZE(R21, SPats!K$2, SPats!K$3), "")</f>
        <v>-2</v>
      </c>
      <c r="AG21" s="3">
        <f>IF(S21&lt;&gt;"", -STANDARDIZE(S21, SPats!L$2, SPats!L$3), "")</f>
        <v>-1.263157895</v>
      </c>
    </row>
    <row r="22">
      <c r="A22" s="1" t="s">
        <v>67</v>
      </c>
      <c r="B22" s="1" t="s">
        <v>1292</v>
      </c>
      <c r="C22" s="1" t="s">
        <v>983</v>
      </c>
      <c r="D22" s="1" t="s">
        <v>1123</v>
      </c>
      <c r="E22" s="1" t="s">
        <v>483</v>
      </c>
      <c r="F22" s="1">
        <v>253.0</v>
      </c>
      <c r="G22" s="1">
        <v>7.0</v>
      </c>
      <c r="H22" s="1">
        <v>71.75</v>
      </c>
      <c r="I22" s="1">
        <v>197.0</v>
      </c>
      <c r="J22" s="1">
        <v>30.5</v>
      </c>
      <c r="K22" s="1">
        <v>9.5</v>
      </c>
      <c r="L22" s="1">
        <v>20.0</v>
      </c>
      <c r="M22" s="1">
        <v>1.63</v>
      </c>
      <c r="N22" s="1">
        <v>2.64</v>
      </c>
      <c r="O22" s="1">
        <v>4.55</v>
      </c>
      <c r="P22" s="1">
        <v>38.0</v>
      </c>
      <c r="Q22" s="1">
        <v>120.0</v>
      </c>
      <c r="R22" s="1">
        <v>4.23</v>
      </c>
      <c r="S22" s="1">
        <v>7.03</v>
      </c>
      <c r="T22" s="3">
        <f t="shared" si="1"/>
        <v>-2.396755463</v>
      </c>
      <c r="U22" s="3">
        <f t="shared" si="2"/>
        <v>4.330932878</v>
      </c>
      <c r="V22" s="3">
        <f>IF(H22&lt;&gt;"", STANDARDIZE(H22, SPats!A$2, SPats!A$3), "")</f>
        <v>0.54</v>
      </c>
      <c r="W22" s="3">
        <f>IF(I22&lt;&gt;"", STANDARDIZE(I22, SPats!B$2, SPats!B$3), "")</f>
        <v>-0.8573141487</v>
      </c>
      <c r="X22" s="3">
        <f>IF(J22&lt;&gt;"", STANDARDIZE(J22, SPats!C$2, SPats!C$3), "")</f>
        <v>-0.8163265306</v>
      </c>
      <c r="Y22" s="3">
        <f>IF(K22&lt;&gt;"", STANDARDIZE(K22, SPats!D$2, SPats!D$3), "")</f>
        <v>0.7323943662</v>
      </c>
      <c r="Z22" s="3">
        <f>IF(L22&lt;&gt;"", STANDARDIZE(L22, SPats!E$2, SPats!E$3), "")</f>
        <v>0.5867158672</v>
      </c>
      <c r="AA22" s="3">
        <f>IF(M22&lt;&gt;"", -STANDARDIZE(M22, SPats!F$2, SPats!F$3), "")</f>
        <v>-1.25</v>
      </c>
      <c r="AB22" s="3">
        <f>IF(N22&lt;&gt;"", -STANDARDIZE(N22, SPats!G$2, SPats!G$3), "")</f>
        <v>-0.6</v>
      </c>
      <c r="AC22" s="3">
        <f>IF(O22&lt;&gt;"", -STANDARDIZE(O22, SPats!H$2, SPats!H$3), "")</f>
        <v>-0.25</v>
      </c>
      <c r="AD22" s="3">
        <f>IF(P22&lt;&gt;"", STANDARDIZE(P22, SPats!I$2, SPats!I$3), "")</f>
        <v>0.2604790419</v>
      </c>
      <c r="AE22" s="3">
        <f>IF(Q22&lt;&gt;"", STANDARDIZE(Q22, SPats!J$2, SPats!J$3), "")</f>
        <v>-0.1718538566</v>
      </c>
      <c r="AF22" s="3">
        <f>IF(R22&lt;&gt;"", -STANDARDIZE(R22, SPats!K$2, SPats!K$3), "")</f>
        <v>-0.3076923077</v>
      </c>
      <c r="AG22" s="3">
        <f>IF(S22&lt;&gt;"", -STANDARDIZE(S22, SPats!L$2, SPats!L$3), "")</f>
        <v>-0.2631578947</v>
      </c>
    </row>
    <row r="23">
      <c r="A23" s="1" t="s">
        <v>141</v>
      </c>
      <c r="B23" s="1" t="s">
        <v>1293</v>
      </c>
      <c r="C23" s="1" t="s">
        <v>1123</v>
      </c>
      <c r="D23" s="1" t="s">
        <v>1261</v>
      </c>
      <c r="E23" s="1" t="s">
        <v>131</v>
      </c>
      <c r="F23" s="1">
        <v>264.0</v>
      </c>
      <c r="G23" s="1" t="s">
        <v>70</v>
      </c>
      <c r="H23" s="1">
        <v>69.625</v>
      </c>
      <c r="I23" s="1">
        <v>184.0</v>
      </c>
      <c r="J23" s="1">
        <v>29.125</v>
      </c>
      <c r="K23" s="1">
        <v>9.5</v>
      </c>
      <c r="L23" s="1">
        <v>13.0</v>
      </c>
      <c r="M23" s="1">
        <v>1.51</v>
      </c>
      <c r="N23" s="1">
        <v>2.56</v>
      </c>
      <c r="O23" s="1">
        <v>4.36</v>
      </c>
      <c r="P23" s="1">
        <v>35.5</v>
      </c>
      <c r="R23" s="1">
        <v>4.44</v>
      </c>
      <c r="S23" s="1">
        <v>6.9</v>
      </c>
      <c r="T23" s="3">
        <f t="shared" si="1"/>
        <v>-3.307905827</v>
      </c>
      <c r="U23" s="3">
        <f t="shared" si="2"/>
        <v>1.948899125</v>
      </c>
      <c r="V23" s="3">
        <f>IF(H23&lt;&gt;"", STANDARDIZE(H23, SPats!A$2, SPats!A$3), "")</f>
        <v>-1.585</v>
      </c>
      <c r="W23" s="3">
        <f>IF(I23&lt;&gt;"", STANDARDIZE(I23, SPats!B$2, SPats!B$3), "")</f>
        <v>-2.416067146</v>
      </c>
      <c r="X23" s="3">
        <f>IF(J23&lt;&gt;"", STANDARDIZE(J23, SPats!C$2, SPats!C$3), "")</f>
        <v>-2.219387755</v>
      </c>
      <c r="Y23" s="3">
        <f>IF(K23&lt;&gt;"", STANDARDIZE(K23, SPats!D$2, SPats!D$3), "")</f>
        <v>0.7323943662</v>
      </c>
      <c r="Z23" s="3">
        <f>IF(L23&lt;&gt;"", STANDARDIZE(L23, SPats!E$2, SPats!E$3), "")</f>
        <v>-0.704797048</v>
      </c>
      <c r="AA23" s="3">
        <f>IF(M23&lt;&gt;"", -STANDARDIZE(M23, SPats!F$2, SPats!F$3), "")</f>
        <v>1.75</v>
      </c>
      <c r="AB23" s="3">
        <f>IF(N23&lt;&gt;"", -STANDARDIZE(N23, SPats!G$2, SPats!G$3), "")</f>
        <v>1</v>
      </c>
      <c r="AC23" s="3">
        <f>IF(O23&lt;&gt;"", -STANDARDIZE(O23, SPats!H$2, SPats!H$3), "")</f>
        <v>2.125</v>
      </c>
      <c r="AD23" s="3">
        <f>IF(P23&lt;&gt;"", STANDARDIZE(P23, SPats!I$2, SPats!I$3), "")</f>
        <v>-0.4880239521</v>
      </c>
      <c r="AE23" s="3" t="str">
        <f>IF(Q23&lt;&gt;"", STANDARDIZE(Q23, SPats!J$2, SPats!J$3), "")</f>
        <v/>
      </c>
      <c r="AF23" s="3">
        <f>IF(R23&lt;&gt;"", -STANDARDIZE(R23, SPats!K$2, SPats!K$3), "")</f>
        <v>-1.923076923</v>
      </c>
      <c r="AG23" s="3">
        <f>IF(S23&lt;&gt;"", -STANDARDIZE(S23, SPats!L$2, SPats!L$3), "")</f>
        <v>0.4210526316</v>
      </c>
    </row>
    <row r="24">
      <c r="A24" s="1" t="s">
        <v>1294</v>
      </c>
      <c r="B24" s="1" t="s">
        <v>68</v>
      </c>
      <c r="C24" s="1" t="s">
        <v>983</v>
      </c>
      <c r="D24" s="1" t="s">
        <v>860</v>
      </c>
      <c r="E24" s="1" t="s">
        <v>779</v>
      </c>
      <c r="F24" s="1">
        <v>268.0</v>
      </c>
      <c r="G24" s="1" t="s">
        <v>70</v>
      </c>
      <c r="H24" s="1">
        <v>73.375</v>
      </c>
      <c r="I24" s="1">
        <v>215.0</v>
      </c>
      <c r="J24" s="1">
        <v>31.875</v>
      </c>
      <c r="K24" s="1">
        <v>8.75</v>
      </c>
      <c r="L24" s="1">
        <v>19.0</v>
      </c>
      <c r="M24" s="1">
        <v>1.62</v>
      </c>
      <c r="N24" s="1">
        <v>2.72</v>
      </c>
      <c r="O24" s="1">
        <v>4.66</v>
      </c>
      <c r="P24" s="1">
        <v>34.5</v>
      </c>
      <c r="Q24" s="1">
        <v>112.0</v>
      </c>
      <c r="R24" s="1">
        <v>4.33</v>
      </c>
      <c r="S24" s="1">
        <v>6.82</v>
      </c>
      <c r="T24" s="3">
        <f t="shared" si="1"/>
        <v>-2.970676512</v>
      </c>
      <c r="U24" s="3">
        <f t="shared" si="2"/>
        <v>1.541253938</v>
      </c>
      <c r="V24" s="3">
        <f>IF(H24&lt;&gt;"", STANDARDIZE(H24, SPats!A$2, SPats!A$3), "")</f>
        <v>2.165</v>
      </c>
      <c r="W24" s="3">
        <f>IF(I24&lt;&gt;"", STANDARDIZE(I24, SPats!B$2, SPats!B$3), "")</f>
        <v>1.300959233</v>
      </c>
      <c r="X24" s="3">
        <f>IF(J24&lt;&gt;"", STANDARDIZE(J24, SPats!C$2, SPats!C$3), "")</f>
        <v>0.5867346939</v>
      </c>
      <c r="Y24" s="3">
        <f>IF(K24&lt;&gt;"", STANDARDIZE(K24, SPats!D$2, SPats!D$3), "")</f>
        <v>-0.323943662</v>
      </c>
      <c r="Z24" s="3">
        <f>IF(L24&lt;&gt;"", STANDARDIZE(L24, SPats!E$2, SPats!E$3), "")</f>
        <v>0.4022140221</v>
      </c>
      <c r="AA24" s="3">
        <f>IF(M24&lt;&gt;"", -STANDARDIZE(M24, SPats!F$2, SPats!F$3), "")</f>
        <v>-1</v>
      </c>
      <c r="AB24" s="3">
        <f>IF(N24&lt;&gt;"", -STANDARDIZE(N24, SPats!G$2, SPats!G$3), "")</f>
        <v>-2.2</v>
      </c>
      <c r="AC24" s="3">
        <f>IF(O24&lt;&gt;"", -STANDARDIZE(O24, SPats!H$2, SPats!H$3), "")</f>
        <v>-1.625</v>
      </c>
      <c r="AD24" s="3">
        <f>IF(P24&lt;&gt;"", STANDARDIZE(P24, SPats!I$2, SPats!I$3), "")</f>
        <v>-0.7874251497</v>
      </c>
      <c r="AE24" s="3">
        <f>IF(Q24&lt;&gt;"", STANDARDIZE(Q24, SPats!J$2, SPats!J$3), "")</f>
        <v>-1.254397835</v>
      </c>
      <c r="AF24" s="3">
        <f>IF(R24&lt;&gt;"", -STANDARDIZE(R24, SPats!K$2, SPats!K$3), "")</f>
        <v>-1.076923077</v>
      </c>
      <c r="AG24" s="3">
        <f>IF(S24&lt;&gt;"", -STANDARDIZE(S24, SPats!L$2, SPats!L$3), "")</f>
        <v>0.8421052632</v>
      </c>
    </row>
    <row r="25">
      <c r="A25" s="1" t="s">
        <v>1295</v>
      </c>
      <c r="B25" s="1" t="s">
        <v>1296</v>
      </c>
      <c r="C25" s="1" t="s">
        <v>983</v>
      </c>
      <c r="D25" s="1" t="s">
        <v>1120</v>
      </c>
      <c r="E25" s="1" t="s">
        <v>355</v>
      </c>
      <c r="F25" s="1">
        <v>271.0</v>
      </c>
      <c r="G25" s="1" t="s">
        <v>70</v>
      </c>
      <c r="H25" s="1">
        <v>72.625</v>
      </c>
      <c r="I25" s="1">
        <v>197.0</v>
      </c>
      <c r="J25" s="1">
        <v>32.375</v>
      </c>
      <c r="K25" s="1">
        <v>9.5</v>
      </c>
      <c r="M25" s="1">
        <v>1.56</v>
      </c>
      <c r="N25" s="1">
        <v>2.81</v>
      </c>
      <c r="O25" s="1">
        <v>4.85</v>
      </c>
      <c r="P25" s="1">
        <v>28.5</v>
      </c>
      <c r="Q25" s="1">
        <v>110.0</v>
      </c>
      <c r="R25" s="1">
        <v>4.45</v>
      </c>
      <c r="S25" s="1">
        <v>7.44</v>
      </c>
      <c r="T25" s="3">
        <f t="shared" si="1"/>
        <v>-13.6428998</v>
      </c>
      <c r="U25" s="3">
        <f t="shared" si="2"/>
        <v>-1.258866165</v>
      </c>
      <c r="V25" s="3">
        <f>IF(H25&lt;&gt;"", STANDARDIZE(H25, SPats!A$2, SPats!A$3), "")</f>
        <v>1.415</v>
      </c>
      <c r="W25" s="3">
        <f>IF(I25&lt;&gt;"", STANDARDIZE(I25, SPats!B$2, SPats!B$3), "")</f>
        <v>-0.8573141487</v>
      </c>
      <c r="X25" s="3">
        <f>IF(J25&lt;&gt;"", STANDARDIZE(J25, SPats!C$2, SPats!C$3), "")</f>
        <v>1.096938776</v>
      </c>
      <c r="Y25" s="3">
        <f>IF(K25&lt;&gt;"", STANDARDIZE(K25, SPats!D$2, SPats!D$3), "")</f>
        <v>0.7323943662</v>
      </c>
      <c r="Z25" s="3" t="str">
        <f>IF(L25&lt;&gt;"", STANDARDIZE(L25, SPats!E$2, SPats!E$3), "")</f>
        <v/>
      </c>
      <c r="AA25" s="3">
        <f>IF(M25&lt;&gt;"", -STANDARDIZE(M25, SPats!F$2, SPats!F$3), "")</f>
        <v>0.5</v>
      </c>
      <c r="AB25" s="3">
        <f>IF(N25&lt;&gt;"", -STANDARDIZE(N25, SPats!G$2, SPats!G$3), "")</f>
        <v>-4</v>
      </c>
      <c r="AC25" s="3">
        <f>IF(O25&lt;&gt;"", -STANDARDIZE(O25, SPats!H$2, SPats!H$3), "")</f>
        <v>-4</v>
      </c>
      <c r="AD25" s="3">
        <f>IF(P25&lt;&gt;"", STANDARDIZE(P25, SPats!I$2, SPats!I$3), "")</f>
        <v>-2.583832335</v>
      </c>
      <c r="AE25" s="3">
        <f>IF(Q25&lt;&gt;"", STANDARDIZE(Q25, SPats!J$2, SPats!J$3), "")</f>
        <v>-1.525033829</v>
      </c>
      <c r="AF25" s="3">
        <f>IF(R25&lt;&gt;"", -STANDARDIZE(R25, SPats!K$2, SPats!K$3), "")</f>
        <v>-2</v>
      </c>
      <c r="AG25" s="3">
        <f>IF(S25&lt;&gt;"", -STANDARDIZE(S25, SPats!L$2, SPats!L$3), "")</f>
        <v>-2.421052632</v>
      </c>
    </row>
    <row r="26">
      <c r="A26" s="1" t="s">
        <v>1297</v>
      </c>
      <c r="B26" s="1" t="s">
        <v>1298</v>
      </c>
      <c r="C26" s="1" t="s">
        <v>983</v>
      </c>
      <c r="D26" s="1" t="s">
        <v>860</v>
      </c>
      <c r="E26" s="1" t="s">
        <v>340</v>
      </c>
      <c r="F26" s="1">
        <v>292.0</v>
      </c>
      <c r="G26" s="1" t="s">
        <v>70</v>
      </c>
      <c r="H26" s="1">
        <v>72.0</v>
      </c>
      <c r="I26" s="1">
        <v>200.0</v>
      </c>
      <c r="J26" s="1">
        <v>31.375</v>
      </c>
      <c r="K26" s="1">
        <v>9.5</v>
      </c>
      <c r="L26" s="1">
        <v>16.0</v>
      </c>
      <c r="M26" s="1">
        <v>1.68</v>
      </c>
      <c r="N26" s="1">
        <v>2.7</v>
      </c>
      <c r="O26" s="1">
        <v>4.61</v>
      </c>
      <c r="P26" s="1">
        <v>28.5</v>
      </c>
      <c r="Q26" s="1">
        <v>110.0</v>
      </c>
      <c r="R26" s="1">
        <v>4.52</v>
      </c>
      <c r="S26" s="1">
        <v>7.34</v>
      </c>
      <c r="T26" s="3">
        <f t="shared" si="1"/>
        <v>-12.892033</v>
      </c>
      <c r="U26" s="3">
        <f t="shared" si="2"/>
        <v>-2.037327703</v>
      </c>
      <c r="V26" s="3">
        <f>IF(H26&lt;&gt;"", STANDARDIZE(H26, SPats!A$2, SPats!A$3), "")</f>
        <v>0.79</v>
      </c>
      <c r="W26" s="3">
        <f>IF(I26&lt;&gt;"", STANDARDIZE(I26, SPats!B$2, SPats!B$3), "")</f>
        <v>-0.4976019185</v>
      </c>
      <c r="X26" s="3">
        <f>IF(J26&lt;&gt;"", STANDARDIZE(J26, SPats!C$2, SPats!C$3), "")</f>
        <v>0.07653061224</v>
      </c>
      <c r="Y26" s="3">
        <f>IF(K26&lt;&gt;"", STANDARDIZE(K26, SPats!D$2, SPats!D$3), "")</f>
        <v>0.7323943662</v>
      </c>
      <c r="Z26" s="3">
        <f>IF(L26&lt;&gt;"", STANDARDIZE(L26, SPats!E$2, SPats!E$3), "")</f>
        <v>-0.1512915129</v>
      </c>
      <c r="AA26" s="3">
        <f>IF(M26&lt;&gt;"", -STANDARDIZE(M26, SPats!F$2, SPats!F$3), "")</f>
        <v>-2.5</v>
      </c>
      <c r="AB26" s="3">
        <f>IF(N26&lt;&gt;"", -STANDARDIZE(N26, SPats!G$2, SPats!G$3), "")</f>
        <v>-1.8</v>
      </c>
      <c r="AC26" s="3">
        <f>IF(O26&lt;&gt;"", -STANDARDIZE(O26, SPats!H$2, SPats!H$3), "")</f>
        <v>-1</v>
      </c>
      <c r="AD26" s="3">
        <f>IF(P26&lt;&gt;"", STANDARDIZE(P26, SPats!I$2, SPats!I$3), "")</f>
        <v>-2.583832335</v>
      </c>
      <c r="AE26" s="3">
        <f>IF(Q26&lt;&gt;"", STANDARDIZE(Q26, SPats!J$2, SPats!J$3), "")</f>
        <v>-1.525033829</v>
      </c>
      <c r="AF26" s="3">
        <f>IF(R26&lt;&gt;"", -STANDARDIZE(R26, SPats!K$2, SPats!K$3), "")</f>
        <v>-2.538461538</v>
      </c>
      <c r="AG26" s="3">
        <f>IF(S26&lt;&gt;"", -STANDARDIZE(S26, SPats!L$2, SPats!L$3), "")</f>
        <v>-1.894736842</v>
      </c>
    </row>
    <row r="27">
      <c r="A27" s="1" t="s">
        <v>1299</v>
      </c>
      <c r="B27" s="1" t="s">
        <v>1061</v>
      </c>
      <c r="C27" s="1" t="s">
        <v>1123</v>
      </c>
      <c r="D27" s="1" t="s">
        <v>1261</v>
      </c>
      <c r="E27" s="1" t="s">
        <v>437</v>
      </c>
      <c r="F27" s="1">
        <v>296.0</v>
      </c>
      <c r="G27" s="1" t="s">
        <v>70</v>
      </c>
      <c r="H27" s="1">
        <v>69.0</v>
      </c>
      <c r="I27" s="1">
        <v>190.0</v>
      </c>
      <c r="J27" s="1">
        <v>29.875</v>
      </c>
      <c r="K27" s="1">
        <v>8.0</v>
      </c>
      <c r="M27" s="1">
        <v>1.57</v>
      </c>
      <c r="N27" s="1">
        <v>2.56</v>
      </c>
      <c r="O27" s="1">
        <v>4.46</v>
      </c>
      <c r="P27" s="1">
        <v>35.5</v>
      </c>
      <c r="Q27" s="1">
        <v>118.0</v>
      </c>
      <c r="R27" s="1">
        <v>4.38</v>
      </c>
      <c r="S27" s="1">
        <v>7.15</v>
      </c>
      <c r="T27" s="3">
        <f t="shared" si="1"/>
        <v>-7.902795116</v>
      </c>
      <c r="U27" s="3">
        <f t="shared" si="2"/>
        <v>2.067947735</v>
      </c>
      <c r="V27" s="3">
        <f>IF(H27&lt;&gt;"", STANDARDIZE(H27, SPats!A$2, SPats!A$3), "")</f>
        <v>-2.21</v>
      </c>
      <c r="W27" s="3">
        <f>IF(I27&lt;&gt;"", STANDARDIZE(I27, SPats!B$2, SPats!B$3), "")</f>
        <v>-1.696642686</v>
      </c>
      <c r="X27" s="3">
        <f>IF(J27&lt;&gt;"", STANDARDIZE(J27, SPats!C$2, SPats!C$3), "")</f>
        <v>-1.454081633</v>
      </c>
      <c r="Y27" s="3">
        <f>IF(K27&lt;&gt;"", STANDARDIZE(K27, SPats!D$2, SPats!D$3), "")</f>
        <v>-1.38028169</v>
      </c>
      <c r="Z27" s="3" t="str">
        <f>IF(L27&lt;&gt;"", STANDARDIZE(L27, SPats!E$2, SPats!E$3), "")</f>
        <v/>
      </c>
      <c r="AA27" s="3">
        <f>IF(M27&lt;&gt;"", -STANDARDIZE(M27, SPats!F$2, SPats!F$3), "")</f>
        <v>0.25</v>
      </c>
      <c r="AB27" s="3">
        <f>IF(N27&lt;&gt;"", -STANDARDIZE(N27, SPats!G$2, SPats!G$3), "")</f>
        <v>1</v>
      </c>
      <c r="AC27" s="3">
        <f>IF(O27&lt;&gt;"", -STANDARDIZE(O27, SPats!H$2, SPats!H$3), "")</f>
        <v>0.875</v>
      </c>
      <c r="AD27" s="3">
        <f>IF(P27&lt;&gt;"", STANDARDIZE(P27, SPats!I$2, SPats!I$3), "")</f>
        <v>-0.4880239521</v>
      </c>
      <c r="AE27" s="3">
        <f>IF(Q27&lt;&gt;"", STANDARDIZE(Q27, SPats!J$2, SPats!J$3), "")</f>
        <v>-0.4424898512</v>
      </c>
      <c r="AF27" s="3">
        <f>IF(R27&lt;&gt;"", -STANDARDIZE(R27, SPats!K$2, SPats!K$3), "")</f>
        <v>-1.461538462</v>
      </c>
      <c r="AG27" s="3">
        <f>IF(S27&lt;&gt;"", -STANDARDIZE(S27, SPats!L$2, SPats!L$3), "")</f>
        <v>-0.8947368421</v>
      </c>
    </row>
    <row r="28">
      <c r="A28" s="1" t="s">
        <v>1300</v>
      </c>
      <c r="B28" s="1" t="s">
        <v>1301</v>
      </c>
      <c r="C28" s="1" t="s">
        <v>1123</v>
      </c>
      <c r="D28" s="1" t="s">
        <v>983</v>
      </c>
      <c r="E28" s="1" t="s">
        <v>270</v>
      </c>
      <c r="F28" s="1">
        <v>303.0</v>
      </c>
      <c r="G28" s="1" t="s">
        <v>70</v>
      </c>
      <c r="H28" s="1">
        <v>72.25</v>
      </c>
      <c r="I28" s="1">
        <v>205.0</v>
      </c>
      <c r="T28" s="3">
        <f t="shared" si="1"/>
        <v>1.141918465</v>
      </c>
      <c r="U28" s="3">
        <f t="shared" si="2"/>
        <v>0</v>
      </c>
      <c r="V28" s="3">
        <f>IF(H28&lt;&gt;"", STANDARDIZE(H28, SPats!A$2, SPats!A$3), "")</f>
        <v>1.04</v>
      </c>
      <c r="W28" s="3">
        <f>IF(I28&lt;&gt;"", STANDARDIZE(I28, SPats!B$2, SPats!B$3), "")</f>
        <v>0.1019184652</v>
      </c>
      <c r="X28" s="3" t="str">
        <f>IF(J28&lt;&gt;"", STANDARDIZE(J28, SPats!C$2, SPats!C$3), "")</f>
        <v/>
      </c>
      <c r="Y28" s="3" t="str">
        <f>IF(K28&lt;&gt;"", STANDARDIZE(K28, SPats!D$2, SPats!D$3), "")</f>
        <v/>
      </c>
      <c r="Z28" s="3" t="str">
        <f>IF(L28&lt;&gt;"", STANDARDIZE(L28, SPats!E$2, SPats!E$3), "")</f>
        <v/>
      </c>
      <c r="AA28" s="3" t="str">
        <f>IF(M28&lt;&gt;"", -STANDARDIZE(M28, SPats!F$2, SPats!F$3), "")</f>
        <v/>
      </c>
      <c r="AB28" s="3" t="str">
        <f>IF(N28&lt;&gt;"", -STANDARDIZE(N28, SPats!G$2, SPats!G$3), "")</f>
        <v/>
      </c>
      <c r="AC28" s="3" t="str">
        <f>IF(O28&lt;&gt;"", -STANDARDIZE(O28, SPats!H$2, SPats!H$3), "")</f>
        <v/>
      </c>
      <c r="AD28" s="3" t="str">
        <f>IF(P28&lt;&gt;"", STANDARDIZE(P28, SPats!I$2, SPats!I$3), "")</f>
        <v/>
      </c>
      <c r="AE28" s="3" t="str">
        <f>IF(Q28&lt;&gt;"", STANDARDIZE(Q28, SPats!J$2, SPats!J$3), "")</f>
        <v/>
      </c>
      <c r="AF28" s="3" t="str">
        <f>IF(R28&lt;&gt;"", -STANDARDIZE(R28, SPats!K$2, SPats!K$3), "")</f>
        <v/>
      </c>
      <c r="AG28" s="3" t="str">
        <f>IF(S28&lt;&gt;"", -STANDARDIZE(S28, SPats!L$2, SPats!L$3), "")</f>
        <v/>
      </c>
    </row>
    <row r="29">
      <c r="A29" s="1" t="s">
        <v>1302</v>
      </c>
      <c r="B29" s="1" t="s">
        <v>1009</v>
      </c>
      <c r="C29" s="1" t="s">
        <v>983</v>
      </c>
      <c r="D29" s="1" t="s">
        <v>1034</v>
      </c>
      <c r="E29" s="1" t="s">
        <v>569</v>
      </c>
      <c r="F29" s="1">
        <v>314.0</v>
      </c>
      <c r="G29" s="1" t="s">
        <v>70</v>
      </c>
      <c r="H29" s="1">
        <v>70.75</v>
      </c>
      <c r="I29" s="1">
        <v>204.0</v>
      </c>
      <c r="J29" s="1">
        <v>30.5</v>
      </c>
      <c r="K29" s="1">
        <v>8.625</v>
      </c>
      <c r="L29" s="1">
        <v>15.0</v>
      </c>
      <c r="M29" s="1">
        <v>1.71</v>
      </c>
      <c r="N29" s="1">
        <v>2.81</v>
      </c>
      <c r="O29" s="1">
        <v>4.75</v>
      </c>
      <c r="P29" s="1">
        <v>31.0</v>
      </c>
      <c r="Q29" s="1">
        <v>113.0</v>
      </c>
      <c r="R29" s="1">
        <v>4.73</v>
      </c>
      <c r="S29" s="1">
        <v>7.75</v>
      </c>
      <c r="T29" s="3">
        <f t="shared" si="1"/>
        <v>-23.29099241</v>
      </c>
      <c r="U29" s="3">
        <f t="shared" si="2"/>
        <v>-2.358255333</v>
      </c>
      <c r="V29" s="3">
        <f>IF(H29&lt;&gt;"", STANDARDIZE(H29, SPats!A$2, SPats!A$3), "")</f>
        <v>-0.46</v>
      </c>
      <c r="W29" s="3">
        <f>IF(I29&lt;&gt;"", STANDARDIZE(I29, SPats!B$2, SPats!B$3), "")</f>
        <v>-0.01798561151</v>
      </c>
      <c r="X29" s="3">
        <f>IF(J29&lt;&gt;"", STANDARDIZE(J29, SPats!C$2, SPats!C$3), "")</f>
        <v>-0.8163265306</v>
      </c>
      <c r="Y29" s="3">
        <f>IF(K29&lt;&gt;"", STANDARDIZE(K29, SPats!D$2, SPats!D$3), "")</f>
        <v>-0.5</v>
      </c>
      <c r="Z29" s="3">
        <f>IF(L29&lt;&gt;"", STANDARDIZE(L29, SPats!E$2, SPats!E$3), "")</f>
        <v>-0.3357933579</v>
      </c>
      <c r="AA29" s="3">
        <f>IF(M29&lt;&gt;"", -STANDARDIZE(M29, SPats!F$2, SPats!F$3), "")</f>
        <v>-3.25</v>
      </c>
      <c r="AB29" s="3">
        <f>IF(N29&lt;&gt;"", -STANDARDIZE(N29, SPats!G$2, SPats!G$3), "")</f>
        <v>-4</v>
      </c>
      <c r="AC29" s="3">
        <f>IF(O29&lt;&gt;"", -STANDARDIZE(O29, SPats!H$2, SPats!H$3), "")</f>
        <v>-2.75</v>
      </c>
      <c r="AD29" s="3">
        <f>IF(P29&lt;&gt;"", STANDARDIZE(P29, SPats!I$2, SPats!I$3), "")</f>
        <v>-1.835329341</v>
      </c>
      <c r="AE29" s="3">
        <f>IF(Q29&lt;&gt;"", STANDARDIZE(Q29, SPats!J$2, SPats!J$3), "")</f>
        <v>-1.119079838</v>
      </c>
      <c r="AF29" s="3">
        <f>IF(R29&lt;&gt;"", -STANDARDIZE(R29, SPats!K$2, SPats!K$3), "")</f>
        <v>-4.153846154</v>
      </c>
      <c r="AG29" s="3">
        <f>IF(S29&lt;&gt;"", -STANDARDIZE(S29, SPats!L$2, SPats!L$3), "")</f>
        <v>-4.052631579</v>
      </c>
    </row>
    <row r="30">
      <c r="A30" s="1" t="s">
        <v>475</v>
      </c>
      <c r="B30" s="1" t="s">
        <v>491</v>
      </c>
      <c r="C30" s="1" t="s">
        <v>1123</v>
      </c>
      <c r="D30" s="1" t="s">
        <v>1303</v>
      </c>
      <c r="E30" s="1" t="s">
        <v>63</v>
      </c>
      <c r="F30" s="1">
        <v>318.0</v>
      </c>
      <c r="G30" s="1" t="s">
        <v>70</v>
      </c>
      <c r="H30" s="1">
        <v>69.125</v>
      </c>
      <c r="I30" s="1">
        <v>182.0</v>
      </c>
      <c r="J30" s="1">
        <v>30.25</v>
      </c>
      <c r="K30" s="1">
        <v>8.875</v>
      </c>
      <c r="L30" s="1">
        <v>12.0</v>
      </c>
      <c r="M30" s="1">
        <v>1.62</v>
      </c>
      <c r="N30" s="1">
        <v>2.59</v>
      </c>
      <c r="O30" s="1">
        <v>4.55</v>
      </c>
      <c r="P30" s="1">
        <v>35.0</v>
      </c>
      <c r="Q30" s="1">
        <v>116.0</v>
      </c>
      <c r="R30" s="1">
        <v>4.13</v>
      </c>
      <c r="S30" s="1">
        <v>6.7</v>
      </c>
      <c r="T30" s="3">
        <f t="shared" si="1"/>
        <v>-7.115117813</v>
      </c>
      <c r="U30" s="3">
        <f t="shared" si="2"/>
        <v>3.660688065</v>
      </c>
      <c r="V30" s="3">
        <f>IF(H30&lt;&gt;"", STANDARDIZE(H30, SPats!A$2, SPats!A$3), "")</f>
        <v>-2.085</v>
      </c>
      <c r="W30" s="3">
        <f>IF(I30&lt;&gt;"", STANDARDIZE(I30, SPats!B$2, SPats!B$3), "")</f>
        <v>-2.6558753</v>
      </c>
      <c r="X30" s="3">
        <f>IF(J30&lt;&gt;"", STANDARDIZE(J30, SPats!C$2, SPats!C$3), "")</f>
        <v>-1.071428571</v>
      </c>
      <c r="Y30" s="3">
        <f>IF(K30&lt;&gt;"", STANDARDIZE(K30, SPats!D$2, SPats!D$3), "")</f>
        <v>-0.1478873239</v>
      </c>
      <c r="Z30" s="3">
        <f>IF(L30&lt;&gt;"", STANDARDIZE(L30, SPats!E$2, SPats!E$3), "")</f>
        <v>-0.889298893</v>
      </c>
      <c r="AA30" s="3">
        <f>IF(M30&lt;&gt;"", -STANDARDIZE(M30, SPats!F$2, SPats!F$3), "")</f>
        <v>-1</v>
      </c>
      <c r="AB30" s="3">
        <f>IF(N30&lt;&gt;"", -STANDARDIZE(N30, SPats!G$2, SPats!G$3), "")</f>
        <v>0.4</v>
      </c>
      <c r="AC30" s="3">
        <f>IF(O30&lt;&gt;"", -STANDARDIZE(O30, SPats!H$2, SPats!H$3), "")</f>
        <v>-0.25</v>
      </c>
      <c r="AD30" s="3">
        <f>IF(P30&lt;&gt;"", STANDARDIZE(P30, SPats!I$2, SPats!I$3), "")</f>
        <v>-0.6377245509</v>
      </c>
      <c r="AE30" s="3">
        <f>IF(Q30&lt;&gt;"", STANDARDIZE(Q30, SPats!J$2, SPats!J$3), "")</f>
        <v>-0.7131258457</v>
      </c>
      <c r="AF30" s="3">
        <f>IF(R30&lt;&gt;"", -STANDARDIZE(R30, SPats!K$2, SPats!K$3), "")</f>
        <v>0.4615384615</v>
      </c>
      <c r="AG30" s="3">
        <f>IF(S30&lt;&gt;"", -STANDARDIZE(S30, SPats!L$2, SPats!L$3), "")</f>
        <v>1.473684211</v>
      </c>
    </row>
    <row r="31">
      <c r="A31" s="1" t="s">
        <v>107</v>
      </c>
      <c r="B31" s="1" t="s">
        <v>184</v>
      </c>
      <c r="C31" s="1" t="s">
        <v>1123</v>
      </c>
      <c r="D31" s="1" t="s">
        <v>1058</v>
      </c>
      <c r="E31" s="1" t="s">
        <v>57</v>
      </c>
      <c r="F31" s="1">
        <v>334.0</v>
      </c>
      <c r="G31" s="1" t="s">
        <v>70</v>
      </c>
      <c r="H31" s="1">
        <v>70.0</v>
      </c>
      <c r="I31" s="1">
        <v>191.0</v>
      </c>
      <c r="J31" s="1">
        <v>32.375</v>
      </c>
      <c r="K31" s="1">
        <v>8.75</v>
      </c>
      <c r="L31" s="1">
        <v>15.0</v>
      </c>
      <c r="M31" s="1">
        <v>1.59</v>
      </c>
      <c r="N31" s="1">
        <v>2.5</v>
      </c>
      <c r="O31" s="1">
        <v>4.55</v>
      </c>
      <c r="P31" s="1">
        <v>36.0</v>
      </c>
      <c r="Q31" s="1">
        <v>118.0</v>
      </c>
      <c r="R31" s="1">
        <v>4.18</v>
      </c>
      <c r="S31" s="1">
        <v>6.85</v>
      </c>
      <c r="T31" s="3">
        <f t="shared" si="1"/>
        <v>-0.6692164547</v>
      </c>
      <c r="U31" s="3">
        <f t="shared" si="2"/>
        <v>3.846109872</v>
      </c>
      <c r="V31" s="3">
        <f>IF(H31&lt;&gt;"", STANDARDIZE(H31, SPats!A$2, SPats!A$3), "")</f>
        <v>-1.21</v>
      </c>
      <c r="W31" s="3">
        <f>IF(I31&lt;&gt;"", STANDARDIZE(I31, SPats!B$2, SPats!B$3), "")</f>
        <v>-1.576738609</v>
      </c>
      <c r="X31" s="3">
        <f>IF(J31&lt;&gt;"", STANDARDIZE(J31, SPats!C$2, SPats!C$3), "")</f>
        <v>1.096938776</v>
      </c>
      <c r="Y31" s="3">
        <f>IF(K31&lt;&gt;"", STANDARDIZE(K31, SPats!D$2, SPats!D$3), "")</f>
        <v>-0.323943662</v>
      </c>
      <c r="Z31" s="3">
        <f>IF(L31&lt;&gt;"", STANDARDIZE(L31, SPats!E$2, SPats!E$3), "")</f>
        <v>-0.3357933579</v>
      </c>
      <c r="AA31" s="3">
        <f>IF(M31&lt;&gt;"", -STANDARDIZE(M31, SPats!F$2, SPats!F$3), "")</f>
        <v>-0.25</v>
      </c>
      <c r="AB31" s="3">
        <f>IF(N31&lt;&gt;"", -STANDARDIZE(N31, SPats!G$2, SPats!G$3), "")</f>
        <v>2.2</v>
      </c>
      <c r="AC31" s="3">
        <f>IF(O31&lt;&gt;"", -STANDARDIZE(O31, SPats!H$2, SPats!H$3), "")</f>
        <v>-0.25</v>
      </c>
      <c r="AD31" s="3">
        <f>IF(P31&lt;&gt;"", STANDARDIZE(P31, SPats!I$2, SPats!I$3), "")</f>
        <v>-0.3383233533</v>
      </c>
      <c r="AE31" s="3">
        <f>IF(Q31&lt;&gt;"", STANDARDIZE(Q31, SPats!J$2, SPats!J$3), "")</f>
        <v>-0.4424898512</v>
      </c>
      <c r="AF31" s="3">
        <f>IF(R31&lt;&gt;"", -STANDARDIZE(R31, SPats!K$2, SPats!K$3), "")</f>
        <v>0.07692307692</v>
      </c>
      <c r="AG31" s="3">
        <f>IF(S31&lt;&gt;"", -STANDARDIZE(S31, SPats!L$2, SPats!L$3), "")</f>
        <v>0.6842105263</v>
      </c>
    </row>
    <row r="32">
      <c r="A32" s="1" t="s">
        <v>450</v>
      </c>
      <c r="B32" s="1" t="s">
        <v>68</v>
      </c>
      <c r="C32" s="1" t="s">
        <v>1123</v>
      </c>
      <c r="D32" s="1" t="s">
        <v>983</v>
      </c>
      <c r="E32" s="1" t="s">
        <v>1304</v>
      </c>
      <c r="F32" s="1">
        <v>339.0</v>
      </c>
      <c r="G32" s="1" t="s">
        <v>70</v>
      </c>
      <c r="H32" s="1">
        <v>70.625</v>
      </c>
      <c r="I32" s="1">
        <v>195.0</v>
      </c>
      <c r="T32" s="3">
        <f t="shared" si="1"/>
        <v>-1.682122302</v>
      </c>
      <c r="U32" s="3">
        <f t="shared" si="2"/>
        <v>0</v>
      </c>
      <c r="V32" s="3">
        <f>IF(H32&lt;&gt;"", STANDARDIZE(H32, SPats!A$2, SPats!A$3), "")</f>
        <v>-0.585</v>
      </c>
      <c r="W32" s="3">
        <f>IF(I32&lt;&gt;"", STANDARDIZE(I32, SPats!B$2, SPats!B$3), "")</f>
        <v>-1.097122302</v>
      </c>
      <c r="X32" s="3" t="str">
        <f>IF(J32&lt;&gt;"", STANDARDIZE(J32, SPats!C$2, SPats!C$3), "")</f>
        <v/>
      </c>
      <c r="Y32" s="3" t="str">
        <f>IF(K32&lt;&gt;"", STANDARDIZE(K32, SPats!D$2, SPats!D$3), "")</f>
        <v/>
      </c>
      <c r="Z32" s="3" t="str">
        <f>IF(L32&lt;&gt;"", STANDARDIZE(L32, SPats!E$2, SPats!E$3), "")</f>
        <v/>
      </c>
      <c r="AA32" s="3" t="str">
        <f>IF(M32&lt;&gt;"", -STANDARDIZE(M32, SPats!F$2, SPats!F$3), "")</f>
        <v/>
      </c>
      <c r="AB32" s="3" t="str">
        <f>IF(N32&lt;&gt;"", -STANDARDIZE(N32, SPats!G$2, SPats!G$3), "")</f>
        <v/>
      </c>
      <c r="AC32" s="3" t="str">
        <f>IF(O32&lt;&gt;"", -STANDARDIZE(O32, SPats!H$2, SPats!H$3), "")</f>
        <v/>
      </c>
      <c r="AD32" s="3" t="str">
        <f>IF(P32&lt;&gt;"", STANDARDIZE(P32, SPats!I$2, SPats!I$3), "")</f>
        <v/>
      </c>
      <c r="AE32" s="3" t="str">
        <f>IF(Q32&lt;&gt;"", STANDARDIZE(Q32, SPats!J$2, SPats!J$3), "")</f>
        <v/>
      </c>
      <c r="AF32" s="3" t="str">
        <f>IF(R32&lt;&gt;"", -STANDARDIZE(R32, SPats!K$2, SPats!K$3), "")</f>
        <v/>
      </c>
      <c r="AG32" s="3" t="str">
        <f>IF(S32&lt;&gt;"", -STANDARDIZE(S32, SPats!L$2, SPats!L$3), "")</f>
        <v/>
      </c>
    </row>
    <row r="33">
      <c r="A33" s="1" t="s">
        <v>1305</v>
      </c>
      <c r="B33" s="1" t="s">
        <v>494</v>
      </c>
      <c r="C33" s="1" t="s">
        <v>1123</v>
      </c>
      <c r="D33" s="1" t="s">
        <v>1116</v>
      </c>
      <c r="E33" s="1" t="s">
        <v>346</v>
      </c>
      <c r="F33" s="1">
        <v>359.0</v>
      </c>
      <c r="H33" s="1">
        <v>71.75</v>
      </c>
      <c r="I33" s="1">
        <v>191.0</v>
      </c>
      <c r="J33" s="1">
        <v>32.25</v>
      </c>
      <c r="K33" s="1">
        <v>9.0</v>
      </c>
      <c r="L33" s="1">
        <v>11.0</v>
      </c>
      <c r="M33" s="1">
        <v>1.59</v>
      </c>
      <c r="N33" s="1">
        <v>2.72</v>
      </c>
      <c r="O33" s="1">
        <v>4.58</v>
      </c>
      <c r="P33" s="1">
        <v>34.5</v>
      </c>
      <c r="Q33" s="1">
        <v>119.0</v>
      </c>
      <c r="R33" s="1">
        <v>4.33</v>
      </c>
      <c r="S33" s="1">
        <v>6.98</v>
      </c>
      <c r="T33" s="3">
        <f t="shared" si="1"/>
        <v>-6.359502658</v>
      </c>
      <c r="U33" s="3">
        <f t="shared" si="2"/>
        <v>2.40847992</v>
      </c>
      <c r="V33" s="3">
        <f>IF(H33&lt;&gt;"", STANDARDIZE(H33, SPats!A$2, SPats!A$3), "")</f>
        <v>0.54</v>
      </c>
      <c r="W33" s="3">
        <f>IF(I33&lt;&gt;"", STANDARDIZE(I33, SPats!B$2, SPats!B$3), "")</f>
        <v>-1.576738609</v>
      </c>
      <c r="X33" s="3">
        <f>IF(J33&lt;&gt;"", STANDARDIZE(J33, SPats!C$2, SPats!C$3), "")</f>
        <v>0.9693877551</v>
      </c>
      <c r="Y33" s="3">
        <f>IF(K33&lt;&gt;"", STANDARDIZE(K33, SPats!D$2, SPats!D$3), "")</f>
        <v>0.02816901408</v>
      </c>
      <c r="Z33" s="3">
        <f>IF(L33&lt;&gt;"", STANDARDIZE(L33, SPats!E$2, SPats!E$3), "")</f>
        <v>-1.073800738</v>
      </c>
      <c r="AA33" s="3">
        <f>IF(M33&lt;&gt;"", -STANDARDIZE(M33, SPats!F$2, SPats!F$3), "")</f>
        <v>-0.25</v>
      </c>
      <c r="AB33" s="3">
        <f>IF(N33&lt;&gt;"", -STANDARDIZE(N33, SPats!G$2, SPats!G$3), "")</f>
        <v>-2.2</v>
      </c>
      <c r="AC33" s="3">
        <f>IF(O33&lt;&gt;"", -STANDARDIZE(O33, SPats!H$2, SPats!H$3), "")</f>
        <v>-0.625</v>
      </c>
      <c r="AD33" s="3">
        <f>IF(P33&lt;&gt;"", STANDARDIZE(P33, SPats!I$2, SPats!I$3), "")</f>
        <v>-0.7874251497</v>
      </c>
      <c r="AE33" s="3">
        <f>IF(Q33&lt;&gt;"", STANDARDIZE(Q33, SPats!J$2, SPats!J$3), "")</f>
        <v>-0.3071718539</v>
      </c>
      <c r="AF33" s="3">
        <f>IF(R33&lt;&gt;"", -STANDARDIZE(R33, SPats!K$2, SPats!K$3), "")</f>
        <v>-1.076923077</v>
      </c>
      <c r="AG33" s="3">
        <f>IF(S33&lt;&gt;"", -STANDARDIZE(S33, SPats!L$2, SPats!L$3), "")</f>
        <v>0</v>
      </c>
    </row>
    <row r="34">
      <c r="A34" s="1" t="s">
        <v>450</v>
      </c>
      <c r="B34" s="1" t="s">
        <v>1306</v>
      </c>
      <c r="C34" s="1" t="s">
        <v>983</v>
      </c>
      <c r="D34" s="1" t="s">
        <v>1034</v>
      </c>
      <c r="E34" s="1" t="s">
        <v>483</v>
      </c>
      <c r="F34" s="1">
        <v>362.0</v>
      </c>
      <c r="H34" s="1">
        <v>72.5</v>
      </c>
      <c r="I34" s="1">
        <v>201.0</v>
      </c>
      <c r="J34" s="1">
        <v>32.75</v>
      </c>
      <c r="K34" s="1">
        <v>8.625</v>
      </c>
      <c r="L34" s="1">
        <v>18.0</v>
      </c>
      <c r="M34" s="1">
        <v>1.64</v>
      </c>
      <c r="N34" s="1">
        <v>2.68</v>
      </c>
      <c r="O34" s="1">
        <v>4.65</v>
      </c>
      <c r="P34" s="1">
        <v>35.5</v>
      </c>
      <c r="Q34" s="1">
        <v>119.0</v>
      </c>
      <c r="R34" s="1">
        <v>4.43</v>
      </c>
      <c r="S34" s="1">
        <v>7.4</v>
      </c>
      <c r="T34" s="3">
        <f t="shared" si="1"/>
        <v>-7.142269796</v>
      </c>
      <c r="U34" s="3">
        <f t="shared" si="2"/>
        <v>2.008650348</v>
      </c>
      <c r="V34" s="3">
        <f>IF(H34&lt;&gt;"", STANDARDIZE(H34, SPats!A$2, SPats!A$3), "")</f>
        <v>1.29</v>
      </c>
      <c r="W34" s="3">
        <f>IF(I34&lt;&gt;"", STANDARDIZE(I34, SPats!B$2, SPats!B$3), "")</f>
        <v>-0.3776978417</v>
      </c>
      <c r="X34" s="3">
        <f>IF(J34&lt;&gt;"", STANDARDIZE(J34, SPats!C$2, SPats!C$3), "")</f>
        <v>1.479591837</v>
      </c>
      <c r="Y34" s="3">
        <f>IF(K34&lt;&gt;"", STANDARDIZE(K34, SPats!D$2, SPats!D$3), "")</f>
        <v>-0.5</v>
      </c>
      <c r="Z34" s="3">
        <f>IF(L34&lt;&gt;"", STANDARDIZE(L34, SPats!E$2, SPats!E$3), "")</f>
        <v>0.2177121771</v>
      </c>
      <c r="AA34" s="3">
        <f>IF(M34&lt;&gt;"", -STANDARDIZE(M34, SPats!F$2, SPats!F$3), "")</f>
        <v>-1.5</v>
      </c>
      <c r="AB34" s="3">
        <f>IF(N34&lt;&gt;"", -STANDARDIZE(N34, SPats!G$2, SPats!G$3), "")</f>
        <v>-1.4</v>
      </c>
      <c r="AC34" s="3">
        <f>IF(O34&lt;&gt;"", -STANDARDIZE(O34, SPats!H$2, SPats!H$3), "")</f>
        <v>-1.5</v>
      </c>
      <c r="AD34" s="3">
        <f>IF(P34&lt;&gt;"", STANDARDIZE(P34, SPats!I$2, SPats!I$3), "")</f>
        <v>-0.4880239521</v>
      </c>
      <c r="AE34" s="3">
        <f>IF(Q34&lt;&gt;"", STANDARDIZE(Q34, SPats!J$2, SPats!J$3), "")</f>
        <v>-0.3071718539</v>
      </c>
      <c r="AF34" s="3">
        <f>IF(R34&lt;&gt;"", -STANDARDIZE(R34, SPats!K$2, SPats!K$3), "")</f>
        <v>-1.846153846</v>
      </c>
      <c r="AG34" s="3">
        <f>IF(S34&lt;&gt;"", -STANDARDIZE(S34, SPats!L$2, SPats!L$3), "")</f>
        <v>-2.210526316</v>
      </c>
    </row>
    <row r="35">
      <c r="A35" s="1" t="s">
        <v>1307</v>
      </c>
      <c r="B35" s="1" t="s">
        <v>1308</v>
      </c>
      <c r="C35" s="1" t="s">
        <v>1123</v>
      </c>
      <c r="D35" s="1" t="s">
        <v>983</v>
      </c>
      <c r="E35" s="1" t="s">
        <v>48</v>
      </c>
      <c r="F35" s="1">
        <v>374.0</v>
      </c>
      <c r="H35" s="1">
        <v>72.125</v>
      </c>
      <c r="I35" s="1">
        <v>195.0</v>
      </c>
      <c r="J35" s="1">
        <v>31.5</v>
      </c>
      <c r="K35" s="1">
        <v>9.0</v>
      </c>
      <c r="L35" s="1">
        <v>11.0</v>
      </c>
      <c r="M35" s="1">
        <v>1.63</v>
      </c>
      <c r="N35" s="1">
        <v>2.6</v>
      </c>
      <c r="O35" s="1">
        <v>4.59</v>
      </c>
      <c r="P35" s="1">
        <v>33.5</v>
      </c>
      <c r="Q35" s="1">
        <v>126.0</v>
      </c>
      <c r="R35" s="1">
        <v>4.4</v>
      </c>
      <c r="S35" s="1">
        <v>7.25</v>
      </c>
      <c r="T35" s="3">
        <f t="shared" si="1"/>
        <v>-6.30688186</v>
      </c>
      <c r="U35" s="3">
        <f t="shared" si="2"/>
        <v>2.527843165</v>
      </c>
      <c r="V35" s="3">
        <f>IF(H35&lt;&gt;"", STANDARDIZE(H35, SPats!A$2, SPats!A$3), "")</f>
        <v>0.915</v>
      </c>
      <c r="W35" s="3">
        <f>IF(I35&lt;&gt;"", STANDARDIZE(I35, SPats!B$2, SPats!B$3), "")</f>
        <v>-1.097122302</v>
      </c>
      <c r="X35" s="3">
        <f>IF(J35&lt;&gt;"", STANDARDIZE(J35, SPats!C$2, SPats!C$3), "")</f>
        <v>0.2040816327</v>
      </c>
      <c r="Y35" s="3">
        <f>IF(K35&lt;&gt;"", STANDARDIZE(K35, SPats!D$2, SPats!D$3), "")</f>
        <v>0.02816901408</v>
      </c>
      <c r="Z35" s="3">
        <f>IF(L35&lt;&gt;"", STANDARDIZE(L35, SPats!E$2, SPats!E$3), "")</f>
        <v>-1.073800738</v>
      </c>
      <c r="AA35" s="3">
        <f>IF(M35&lt;&gt;"", -STANDARDIZE(M35, SPats!F$2, SPats!F$3), "")</f>
        <v>-1.25</v>
      </c>
      <c r="AB35" s="3">
        <f>IF(N35&lt;&gt;"", -STANDARDIZE(N35, SPats!G$2, SPats!G$3), "")</f>
        <v>0.2</v>
      </c>
      <c r="AC35" s="3">
        <f>IF(O35&lt;&gt;"", -STANDARDIZE(O35, SPats!H$2, SPats!H$3), "")</f>
        <v>-0.75</v>
      </c>
      <c r="AD35" s="3">
        <f>IF(P35&lt;&gt;"", STANDARDIZE(P35, SPats!I$2, SPats!I$3), "")</f>
        <v>-1.086826347</v>
      </c>
      <c r="AE35" s="3">
        <f>IF(Q35&lt;&gt;"", STANDARDIZE(Q35, SPats!J$2, SPats!J$3), "")</f>
        <v>0.6400541272</v>
      </c>
      <c r="AF35" s="3">
        <f>IF(R35&lt;&gt;"", -STANDARDIZE(R35, SPats!K$2, SPats!K$3), "")</f>
        <v>-1.615384615</v>
      </c>
      <c r="AG35" s="3">
        <f>IF(S35&lt;&gt;"", -STANDARDIZE(S35, SPats!L$2, SPats!L$3), "")</f>
        <v>-1.421052632</v>
      </c>
    </row>
    <row r="36">
      <c r="A36" s="1" t="s">
        <v>255</v>
      </c>
      <c r="B36" s="1" t="s">
        <v>1309</v>
      </c>
      <c r="C36" s="1" t="s">
        <v>983</v>
      </c>
      <c r="D36" s="1" t="s">
        <v>1034</v>
      </c>
      <c r="E36" s="1" t="s">
        <v>224</v>
      </c>
      <c r="F36" s="1">
        <v>394.0</v>
      </c>
      <c r="H36" s="1">
        <v>72.5</v>
      </c>
      <c r="I36" s="1">
        <v>209.0</v>
      </c>
      <c r="J36" s="1">
        <v>33.0</v>
      </c>
      <c r="K36" s="1">
        <v>9.0</v>
      </c>
      <c r="L36" s="1">
        <v>24.0</v>
      </c>
      <c r="M36" s="1">
        <v>1.57</v>
      </c>
      <c r="N36" s="1">
        <v>2.48</v>
      </c>
      <c r="O36" s="1">
        <v>4.41</v>
      </c>
      <c r="P36" s="1">
        <v>39.0</v>
      </c>
      <c r="Q36" s="1">
        <v>133.0</v>
      </c>
      <c r="R36" s="1">
        <v>4.02</v>
      </c>
      <c r="S36" s="1">
        <v>7.14</v>
      </c>
      <c r="T36" s="3">
        <f t="shared" si="1"/>
        <v>11.9218683</v>
      </c>
      <c r="U36" s="3">
        <f t="shared" si="2"/>
        <v>7.864852655</v>
      </c>
      <c r="V36" s="3">
        <f>IF(H36&lt;&gt;"", STANDARDIZE(H36, SPats!A$2, SPats!A$3), "")</f>
        <v>1.29</v>
      </c>
      <c r="W36" s="3">
        <f>IF(I36&lt;&gt;"", STANDARDIZE(I36, SPats!B$2, SPats!B$3), "")</f>
        <v>0.5815347722</v>
      </c>
      <c r="X36" s="3">
        <f>IF(J36&lt;&gt;"", STANDARDIZE(J36, SPats!C$2, SPats!C$3), "")</f>
        <v>1.734693878</v>
      </c>
      <c r="Y36" s="3">
        <f>IF(K36&lt;&gt;"", STANDARDIZE(K36, SPats!D$2, SPats!D$3), "")</f>
        <v>0.02816901408</v>
      </c>
      <c r="Z36" s="3">
        <f>IF(L36&lt;&gt;"", STANDARDIZE(L36, SPats!E$2, SPats!E$3), "")</f>
        <v>1.324723247</v>
      </c>
      <c r="AA36" s="3">
        <f>IF(M36&lt;&gt;"", -STANDARDIZE(M36, SPats!F$2, SPats!F$3), "")</f>
        <v>0.25</v>
      </c>
      <c r="AB36" s="3">
        <f>IF(N36&lt;&gt;"", -STANDARDIZE(N36, SPats!G$2, SPats!G$3), "")</f>
        <v>2.6</v>
      </c>
      <c r="AC36" s="3">
        <f>IF(O36&lt;&gt;"", -STANDARDIZE(O36, SPats!H$2, SPats!H$3), "")</f>
        <v>1.5</v>
      </c>
      <c r="AD36" s="3">
        <f>IF(P36&lt;&gt;"", STANDARDIZE(P36, SPats!I$2, SPats!I$3), "")</f>
        <v>0.5598802395</v>
      </c>
      <c r="AE36" s="3">
        <f>IF(Q36&lt;&gt;"", STANDARDIZE(Q36, SPats!J$2, SPats!J$3), "")</f>
        <v>1.587280108</v>
      </c>
      <c r="AF36" s="3">
        <f>IF(R36&lt;&gt;"", -STANDARDIZE(R36, SPats!K$2, SPats!K$3), "")</f>
        <v>1.307692308</v>
      </c>
      <c r="AG36" s="3">
        <f>IF(S36&lt;&gt;"", -STANDARDIZE(S36, SPats!L$2, SPats!L$3), "")</f>
        <v>-0.8421052632</v>
      </c>
    </row>
    <row r="37">
      <c r="A37" s="1" t="s">
        <v>1310</v>
      </c>
      <c r="B37" s="1" t="s">
        <v>647</v>
      </c>
      <c r="C37" s="1" t="s">
        <v>1123</v>
      </c>
      <c r="D37" s="1" t="s">
        <v>1269</v>
      </c>
      <c r="E37" s="1" t="s">
        <v>39</v>
      </c>
      <c r="F37" s="1">
        <v>399.0</v>
      </c>
      <c r="H37" s="1">
        <v>73.875</v>
      </c>
      <c r="I37" s="1">
        <v>206.0</v>
      </c>
      <c r="J37" s="1">
        <v>31.25</v>
      </c>
      <c r="K37" s="1">
        <v>9.75</v>
      </c>
      <c r="L37" s="1">
        <v>11.0</v>
      </c>
      <c r="M37" s="1">
        <v>1.6</v>
      </c>
      <c r="N37" s="1">
        <v>2.6</v>
      </c>
      <c r="O37" s="1">
        <v>4.44</v>
      </c>
      <c r="P37" s="1">
        <v>34.0</v>
      </c>
      <c r="Q37" s="1">
        <v>120.0</v>
      </c>
      <c r="R37" s="1">
        <v>4.2</v>
      </c>
      <c r="S37" s="1">
        <v>6.78</v>
      </c>
      <c r="T37" s="3">
        <f t="shared" si="1"/>
        <v>3.538237335</v>
      </c>
      <c r="U37" s="3">
        <f t="shared" si="2"/>
        <v>3.254097318</v>
      </c>
      <c r="V37" s="3">
        <f>IF(H37&lt;&gt;"", STANDARDIZE(H37, SPats!A$2, SPats!A$3), "")</f>
        <v>2.665</v>
      </c>
      <c r="W37" s="3">
        <f>IF(I37&lt;&gt;"", STANDARDIZE(I37, SPats!B$2, SPats!B$3), "")</f>
        <v>0.221822542</v>
      </c>
      <c r="X37" s="3">
        <f>IF(J37&lt;&gt;"", STANDARDIZE(J37, SPats!C$2, SPats!C$3), "")</f>
        <v>-0.05102040816</v>
      </c>
      <c r="Y37" s="3">
        <f>IF(K37&lt;&gt;"", STANDARDIZE(K37, SPats!D$2, SPats!D$3), "")</f>
        <v>1.084507042</v>
      </c>
      <c r="Z37" s="3">
        <f>IF(L37&lt;&gt;"", STANDARDIZE(L37, SPats!E$2, SPats!E$3), "")</f>
        <v>-1.073800738</v>
      </c>
      <c r="AA37" s="3">
        <f>IF(M37&lt;&gt;"", -STANDARDIZE(M37, SPats!F$2, SPats!F$3), "")</f>
        <v>-0.5</v>
      </c>
      <c r="AB37" s="3">
        <f>IF(N37&lt;&gt;"", -STANDARDIZE(N37, SPats!G$2, SPats!G$3), "")</f>
        <v>0.2</v>
      </c>
      <c r="AC37" s="3">
        <f>IF(O37&lt;&gt;"", -STANDARDIZE(O37, SPats!H$2, SPats!H$3), "")</f>
        <v>1.125</v>
      </c>
      <c r="AD37" s="3">
        <f>IF(P37&lt;&gt;"", STANDARDIZE(P37, SPats!I$2, SPats!I$3), "")</f>
        <v>-0.9371257485</v>
      </c>
      <c r="AE37" s="3">
        <f>IF(Q37&lt;&gt;"", STANDARDIZE(Q37, SPats!J$2, SPats!J$3), "")</f>
        <v>-0.1718538566</v>
      </c>
      <c r="AF37" s="3">
        <f>IF(R37&lt;&gt;"", -STANDARDIZE(R37, SPats!K$2, SPats!K$3), "")</f>
        <v>-0.07692307692</v>
      </c>
      <c r="AG37" s="3">
        <f>IF(S37&lt;&gt;"", -STANDARDIZE(S37, SPats!L$2, SPats!L$3), "")</f>
        <v>1.052631579</v>
      </c>
    </row>
    <row r="38">
      <c r="A38" s="1" t="s">
        <v>1311</v>
      </c>
      <c r="B38" s="1" t="s">
        <v>701</v>
      </c>
      <c r="C38" s="1" t="s">
        <v>983</v>
      </c>
      <c r="D38" s="1" t="s">
        <v>1120</v>
      </c>
      <c r="E38" s="1" t="s">
        <v>82</v>
      </c>
      <c r="F38" s="1">
        <v>412.0</v>
      </c>
      <c r="H38" s="1">
        <v>71.25</v>
      </c>
      <c r="I38" s="1">
        <v>198.0</v>
      </c>
      <c r="J38" s="1">
        <v>31.625</v>
      </c>
      <c r="K38" s="1">
        <v>8.75</v>
      </c>
      <c r="L38" s="1">
        <v>11.0</v>
      </c>
      <c r="M38" s="1">
        <v>1.66</v>
      </c>
      <c r="N38" s="1">
        <v>2.63</v>
      </c>
      <c r="O38" s="1">
        <v>4.54</v>
      </c>
      <c r="P38" s="1">
        <v>38.5</v>
      </c>
      <c r="Q38" s="1">
        <v>121.0</v>
      </c>
      <c r="R38" s="1">
        <v>4.3</v>
      </c>
      <c r="S38" s="1">
        <v>7.14</v>
      </c>
      <c r="T38" s="3">
        <f t="shared" si="1"/>
        <v>-5.603137147</v>
      </c>
      <c r="U38" s="3">
        <f t="shared" si="2"/>
        <v>4.067489935</v>
      </c>
      <c r="V38" s="3">
        <f>IF(H38&lt;&gt;"", STANDARDIZE(H38, SPats!A$2, SPats!A$3), "")</f>
        <v>0.04</v>
      </c>
      <c r="W38" s="3">
        <f>IF(I38&lt;&gt;"", STANDARDIZE(I38, SPats!B$2, SPats!B$3), "")</f>
        <v>-0.7374100719</v>
      </c>
      <c r="X38" s="3">
        <f>IF(J38&lt;&gt;"", STANDARDIZE(J38, SPats!C$2, SPats!C$3), "")</f>
        <v>0.3316326531</v>
      </c>
      <c r="Y38" s="3">
        <f>IF(K38&lt;&gt;"", STANDARDIZE(K38, SPats!D$2, SPats!D$3), "")</f>
        <v>-0.323943662</v>
      </c>
      <c r="Z38" s="3">
        <f>IF(L38&lt;&gt;"", STANDARDIZE(L38, SPats!E$2, SPats!E$3), "")</f>
        <v>-1.073800738</v>
      </c>
      <c r="AA38" s="3">
        <f>IF(M38&lt;&gt;"", -STANDARDIZE(M38, SPats!F$2, SPats!F$3), "")</f>
        <v>-2</v>
      </c>
      <c r="AB38" s="3">
        <f>IF(N38&lt;&gt;"", -STANDARDIZE(N38, SPats!G$2, SPats!G$3), "")</f>
        <v>-0.4</v>
      </c>
      <c r="AC38" s="3">
        <f>IF(O38&lt;&gt;"", -STANDARDIZE(O38, SPats!H$2, SPats!H$3), "")</f>
        <v>-0.125</v>
      </c>
      <c r="AD38" s="3">
        <f>IF(P38&lt;&gt;"", STANDARDIZE(P38, SPats!I$2, SPats!I$3), "")</f>
        <v>0.4101796407</v>
      </c>
      <c r="AE38" s="3">
        <f>IF(Q38&lt;&gt;"", STANDARDIZE(Q38, SPats!J$2, SPats!J$3), "")</f>
        <v>-0.03653585927</v>
      </c>
      <c r="AF38" s="3">
        <f>IF(R38&lt;&gt;"", -STANDARDIZE(R38, SPats!K$2, SPats!K$3), "")</f>
        <v>-0.8461538462</v>
      </c>
      <c r="AG38" s="3">
        <f>IF(S38&lt;&gt;"", -STANDARDIZE(S38, SPats!L$2, SPats!L$3), "")</f>
        <v>-0.8421052632</v>
      </c>
    </row>
    <row r="39">
      <c r="A39" s="1" t="s">
        <v>84</v>
      </c>
      <c r="B39" s="1" t="s">
        <v>1312</v>
      </c>
      <c r="C39" s="1" t="s">
        <v>1123</v>
      </c>
      <c r="D39" s="1" t="s">
        <v>983</v>
      </c>
      <c r="E39" s="1" t="s">
        <v>293</v>
      </c>
      <c r="F39" s="1">
        <v>424.0</v>
      </c>
      <c r="H39" s="1">
        <v>71.75</v>
      </c>
      <c r="I39" s="1">
        <v>200.0</v>
      </c>
      <c r="T39" s="3">
        <f t="shared" si="1"/>
        <v>0.04239808153</v>
      </c>
      <c r="U39" s="3">
        <f t="shared" si="2"/>
        <v>0</v>
      </c>
      <c r="V39" s="3">
        <f>IF(H39&lt;&gt;"", STANDARDIZE(H39, SPats!A$2, SPats!A$3), "")</f>
        <v>0.54</v>
      </c>
      <c r="W39" s="3">
        <f>IF(I39&lt;&gt;"", STANDARDIZE(I39, SPats!B$2, SPats!B$3), "")</f>
        <v>-0.4976019185</v>
      </c>
      <c r="X39" s="3" t="str">
        <f>IF(J39&lt;&gt;"", STANDARDIZE(J39, SPats!C$2, SPats!C$3), "")</f>
        <v/>
      </c>
      <c r="Y39" s="3" t="str">
        <f>IF(K39&lt;&gt;"", STANDARDIZE(K39, SPats!D$2, SPats!D$3), "")</f>
        <v/>
      </c>
      <c r="Z39" s="3" t="str">
        <f>IF(L39&lt;&gt;"", STANDARDIZE(L39, SPats!E$2, SPats!E$3), "")</f>
        <v/>
      </c>
      <c r="AA39" s="3" t="str">
        <f>IF(M39&lt;&gt;"", -STANDARDIZE(M39, SPats!F$2, SPats!F$3), "")</f>
        <v/>
      </c>
      <c r="AB39" s="3" t="str">
        <f>IF(N39&lt;&gt;"", -STANDARDIZE(N39, SPats!G$2, SPats!G$3), "")</f>
        <v/>
      </c>
      <c r="AC39" s="3" t="str">
        <f>IF(O39&lt;&gt;"", -STANDARDIZE(O39, SPats!H$2, SPats!H$3), "")</f>
        <v/>
      </c>
      <c r="AD39" s="3" t="str">
        <f>IF(P39&lt;&gt;"", STANDARDIZE(P39, SPats!I$2, SPats!I$3), "")</f>
        <v/>
      </c>
      <c r="AE39" s="3" t="str">
        <f>IF(Q39&lt;&gt;"", STANDARDIZE(Q39, SPats!J$2, SPats!J$3), "")</f>
        <v/>
      </c>
      <c r="AF39" s="3" t="str">
        <f>IF(R39&lt;&gt;"", -STANDARDIZE(R39, SPats!K$2, SPats!K$3), "")</f>
        <v/>
      </c>
      <c r="AG39" s="3" t="str">
        <f>IF(S39&lt;&gt;"", -STANDARDIZE(S39, SPats!L$2, SPats!L$3), "")</f>
        <v/>
      </c>
    </row>
    <row r="40">
      <c r="A40" s="1" t="s">
        <v>1313</v>
      </c>
      <c r="B40" s="1" t="s">
        <v>1314</v>
      </c>
      <c r="C40" s="1" t="s">
        <v>983</v>
      </c>
      <c r="D40" s="1" t="s">
        <v>1034</v>
      </c>
      <c r="E40" s="1" t="s">
        <v>569</v>
      </c>
      <c r="F40" s="1">
        <v>440.0</v>
      </c>
      <c r="H40" s="1">
        <v>73.375</v>
      </c>
      <c r="I40" s="1">
        <v>207.0</v>
      </c>
      <c r="J40" s="1">
        <v>32.25</v>
      </c>
      <c r="K40" s="1">
        <v>9.875</v>
      </c>
      <c r="L40" s="1">
        <v>17.0</v>
      </c>
      <c r="M40" s="1">
        <v>1.65</v>
      </c>
      <c r="N40" s="1">
        <v>2.7</v>
      </c>
      <c r="O40" s="1">
        <v>4.71</v>
      </c>
      <c r="P40" s="1">
        <v>32.5</v>
      </c>
      <c r="Q40" s="1">
        <v>120.0</v>
      </c>
      <c r="R40" s="1">
        <v>4.63</v>
      </c>
      <c r="S40" s="1">
        <v>7.35</v>
      </c>
      <c r="T40" s="3">
        <f t="shared" si="1"/>
        <v>-7.920177121</v>
      </c>
      <c r="U40" s="3">
        <f t="shared" si="2"/>
        <v>-0.2326967861</v>
      </c>
      <c r="V40" s="3">
        <f>IF(H40&lt;&gt;"", STANDARDIZE(H40, SPats!A$2, SPats!A$3), "")</f>
        <v>2.165</v>
      </c>
      <c r="W40" s="3">
        <f>IF(I40&lt;&gt;"", STANDARDIZE(I40, SPats!B$2, SPats!B$3), "")</f>
        <v>0.3417266187</v>
      </c>
      <c r="X40" s="3">
        <f>IF(J40&lt;&gt;"", STANDARDIZE(J40, SPats!C$2, SPats!C$3), "")</f>
        <v>0.9693877551</v>
      </c>
      <c r="Y40" s="3">
        <f>IF(K40&lt;&gt;"", STANDARDIZE(K40, SPats!D$2, SPats!D$3), "")</f>
        <v>1.26056338</v>
      </c>
      <c r="Z40" s="3">
        <f>IF(L40&lt;&gt;"", STANDARDIZE(L40, SPats!E$2, SPats!E$3), "")</f>
        <v>0.0332103321</v>
      </c>
      <c r="AA40" s="3">
        <f>IF(M40&lt;&gt;"", -STANDARDIZE(M40, SPats!F$2, SPats!F$3), "")</f>
        <v>-1.75</v>
      </c>
      <c r="AB40" s="3">
        <f>IF(N40&lt;&gt;"", -STANDARDIZE(N40, SPats!G$2, SPats!G$3), "")</f>
        <v>-1.8</v>
      </c>
      <c r="AC40" s="3">
        <f>IF(O40&lt;&gt;"", -STANDARDIZE(O40, SPats!H$2, SPats!H$3), "")</f>
        <v>-2.25</v>
      </c>
      <c r="AD40" s="3">
        <f>IF(P40&lt;&gt;"", STANDARDIZE(P40, SPats!I$2, SPats!I$3), "")</f>
        <v>-1.386227545</v>
      </c>
      <c r="AE40" s="3">
        <f>IF(Q40&lt;&gt;"", STANDARDIZE(Q40, SPats!J$2, SPats!J$3), "")</f>
        <v>-0.1718538566</v>
      </c>
      <c r="AF40" s="3">
        <f>IF(R40&lt;&gt;"", -STANDARDIZE(R40, SPats!K$2, SPats!K$3), "")</f>
        <v>-3.384615385</v>
      </c>
      <c r="AG40" s="3">
        <f>IF(S40&lt;&gt;"", -STANDARDIZE(S40, SPats!L$2, SPats!L$3), "")</f>
        <v>-1.947368421</v>
      </c>
    </row>
    <row r="41">
      <c r="A41" s="1" t="s">
        <v>977</v>
      </c>
      <c r="B41" s="1" t="s">
        <v>18</v>
      </c>
      <c r="C41" s="1" t="s">
        <v>983</v>
      </c>
      <c r="D41" s="1" t="s">
        <v>1034</v>
      </c>
      <c r="E41" s="1" t="s">
        <v>485</v>
      </c>
      <c r="F41" s="1">
        <v>459.0</v>
      </c>
      <c r="H41" s="1">
        <v>71.625</v>
      </c>
      <c r="I41" s="1">
        <v>208.0</v>
      </c>
      <c r="J41" s="1">
        <v>30.75</v>
      </c>
      <c r="K41" s="1">
        <v>9.25</v>
      </c>
      <c r="L41" s="1">
        <v>20.0</v>
      </c>
      <c r="M41" s="1">
        <v>1.57</v>
      </c>
      <c r="N41" s="1">
        <v>2.57</v>
      </c>
      <c r="O41" s="1">
        <v>4.56</v>
      </c>
      <c r="P41" s="1">
        <v>38.0</v>
      </c>
      <c r="Q41" s="1">
        <v>123.0</v>
      </c>
      <c r="R41" s="1">
        <v>4.15</v>
      </c>
      <c r="S41" s="1">
        <v>7.13</v>
      </c>
      <c r="T41" s="3">
        <f t="shared" si="1"/>
        <v>1.970201564</v>
      </c>
      <c r="U41" s="3">
        <f t="shared" si="2"/>
        <v>5.362271485</v>
      </c>
      <c r="V41" s="3">
        <f>IF(H41&lt;&gt;"", STANDARDIZE(H41, SPats!A$2, SPats!A$3), "")</f>
        <v>0.415</v>
      </c>
      <c r="W41" s="3">
        <f>IF(I41&lt;&gt;"", STANDARDIZE(I41, SPats!B$2, SPats!B$3), "")</f>
        <v>0.4616306954</v>
      </c>
      <c r="X41" s="3">
        <f>IF(J41&lt;&gt;"", STANDARDIZE(J41, SPats!C$2, SPats!C$3), "")</f>
        <v>-0.5612244898</v>
      </c>
      <c r="Y41" s="3">
        <f>IF(K41&lt;&gt;"", STANDARDIZE(K41, SPats!D$2, SPats!D$3), "")</f>
        <v>0.3802816901</v>
      </c>
      <c r="Z41" s="3">
        <f>IF(L41&lt;&gt;"", STANDARDIZE(L41, SPats!E$2, SPats!E$3), "")</f>
        <v>0.5867158672</v>
      </c>
      <c r="AA41" s="3">
        <f>IF(M41&lt;&gt;"", -STANDARDIZE(M41, SPats!F$2, SPats!F$3), "")</f>
        <v>0.25</v>
      </c>
      <c r="AB41" s="3">
        <f>IF(N41&lt;&gt;"", -STANDARDIZE(N41, SPats!G$2, SPats!G$3), "")</f>
        <v>0.8</v>
      </c>
      <c r="AC41" s="3">
        <f>IF(O41&lt;&gt;"", -STANDARDIZE(O41, SPats!H$2, SPats!H$3), "")</f>
        <v>-0.375</v>
      </c>
      <c r="AD41" s="3">
        <f>IF(P41&lt;&gt;"", STANDARDIZE(P41, SPats!I$2, SPats!I$3), "")</f>
        <v>0.2604790419</v>
      </c>
      <c r="AE41" s="3">
        <f>IF(Q41&lt;&gt;"", STANDARDIZE(Q41, SPats!J$2, SPats!J$3), "")</f>
        <v>0.2341001353</v>
      </c>
      <c r="AF41" s="3">
        <f>IF(R41&lt;&gt;"", -STANDARDIZE(R41, SPats!K$2, SPats!K$3), "")</f>
        <v>0.3076923077</v>
      </c>
      <c r="AG41" s="3">
        <f>IF(S41&lt;&gt;"", -STANDARDIZE(S41, SPats!L$2, SPats!L$3), "")</f>
        <v>-0.7894736842</v>
      </c>
    </row>
    <row r="42">
      <c r="A42" s="1" t="s">
        <v>1315</v>
      </c>
      <c r="B42" s="1" t="s">
        <v>1316</v>
      </c>
      <c r="C42" s="1" t="s">
        <v>1123</v>
      </c>
      <c r="D42" s="1" t="s">
        <v>983</v>
      </c>
      <c r="E42" s="1" t="s">
        <v>241</v>
      </c>
      <c r="F42" s="1">
        <v>462.0</v>
      </c>
      <c r="H42" s="1">
        <v>72.75</v>
      </c>
      <c r="I42" s="1">
        <v>202.0</v>
      </c>
      <c r="J42" s="1">
        <v>32.75</v>
      </c>
      <c r="K42" s="1">
        <v>9.375</v>
      </c>
      <c r="L42" s="1">
        <v>7.0</v>
      </c>
      <c r="M42" s="1">
        <v>1.6</v>
      </c>
      <c r="N42" s="1">
        <v>2.69</v>
      </c>
      <c r="O42" s="1">
        <v>4.7</v>
      </c>
      <c r="P42" s="1">
        <v>39.5</v>
      </c>
      <c r="Q42" s="1">
        <v>124.0</v>
      </c>
      <c r="R42" s="1">
        <v>4.47</v>
      </c>
      <c r="S42" s="1">
        <v>7.14</v>
      </c>
      <c r="T42" s="3">
        <f t="shared" si="1"/>
        <v>-4.635624464</v>
      </c>
      <c r="U42" s="3">
        <f t="shared" si="2"/>
        <v>3.625152817</v>
      </c>
      <c r="V42" s="3">
        <f>IF(H42&lt;&gt;"", STANDARDIZE(H42, SPats!A$2, SPats!A$3), "")</f>
        <v>1.54</v>
      </c>
      <c r="W42" s="3">
        <f>IF(I42&lt;&gt;"", STANDARDIZE(I42, SPats!B$2, SPats!B$3), "")</f>
        <v>-0.257793765</v>
      </c>
      <c r="X42" s="3">
        <f>IF(J42&lt;&gt;"", STANDARDIZE(J42, SPats!C$2, SPats!C$3), "")</f>
        <v>1.479591837</v>
      </c>
      <c r="Y42" s="3">
        <f>IF(K42&lt;&gt;"", STANDARDIZE(K42, SPats!D$2, SPats!D$3), "")</f>
        <v>0.5563380282</v>
      </c>
      <c r="Z42" s="3">
        <f>IF(L42&lt;&gt;"", STANDARDIZE(L42, SPats!E$2, SPats!E$3), "")</f>
        <v>-1.811808118</v>
      </c>
      <c r="AA42" s="3">
        <f>IF(M42&lt;&gt;"", -STANDARDIZE(M42, SPats!F$2, SPats!F$3), "")</f>
        <v>-0.5</v>
      </c>
      <c r="AB42" s="3">
        <f>IF(N42&lt;&gt;"", -STANDARDIZE(N42, SPats!G$2, SPats!G$3), "")</f>
        <v>-1.6</v>
      </c>
      <c r="AC42" s="3">
        <f>IF(O42&lt;&gt;"", -STANDARDIZE(O42, SPats!H$2, SPats!H$3), "")</f>
        <v>-2.125</v>
      </c>
      <c r="AD42" s="3">
        <f>IF(P42&lt;&gt;"", STANDARDIZE(P42, SPats!I$2, SPats!I$3), "")</f>
        <v>0.7095808383</v>
      </c>
      <c r="AE42" s="3">
        <f>IF(Q42&lt;&gt;"", STANDARDIZE(Q42, SPats!J$2, SPats!J$3), "")</f>
        <v>0.3694181326</v>
      </c>
      <c r="AF42" s="3">
        <f>IF(R42&lt;&gt;"", -STANDARDIZE(R42, SPats!K$2, SPats!K$3), "")</f>
        <v>-2.153846154</v>
      </c>
      <c r="AG42" s="3">
        <f>IF(S42&lt;&gt;"", -STANDARDIZE(S42, SPats!L$2, SPats!L$3), "")</f>
        <v>-0.8421052632</v>
      </c>
    </row>
    <row r="43">
      <c r="A43" s="1" t="s">
        <v>1317</v>
      </c>
      <c r="B43" s="1" t="s">
        <v>1318</v>
      </c>
      <c r="C43" s="1" t="s">
        <v>983</v>
      </c>
      <c r="D43" s="1" t="s">
        <v>1034</v>
      </c>
      <c r="E43" s="1" t="s">
        <v>76</v>
      </c>
      <c r="F43" s="1">
        <v>492.0</v>
      </c>
      <c r="H43" s="1">
        <v>73.0</v>
      </c>
      <c r="I43" s="1">
        <v>205.0</v>
      </c>
      <c r="J43" s="1">
        <v>30.875</v>
      </c>
      <c r="K43" s="1">
        <v>9.25</v>
      </c>
      <c r="L43" s="1">
        <v>12.0</v>
      </c>
      <c r="M43" s="1">
        <v>1.7</v>
      </c>
      <c r="N43" s="1">
        <v>2.77</v>
      </c>
      <c r="O43" s="1">
        <v>4.72</v>
      </c>
      <c r="P43" s="1">
        <v>35.5</v>
      </c>
      <c r="Q43" s="1">
        <v>120.0</v>
      </c>
      <c r="R43" s="1">
        <v>4.24</v>
      </c>
      <c r="S43" s="1">
        <v>6.94</v>
      </c>
      <c r="T43" s="3">
        <f t="shared" si="1"/>
        <v>-8.459739084</v>
      </c>
      <c r="U43" s="3">
        <f t="shared" si="2"/>
        <v>3.675506807</v>
      </c>
      <c r="V43" s="3">
        <f>IF(H43&lt;&gt;"", STANDARDIZE(H43, SPats!A$2, SPats!A$3), "")</f>
        <v>1.79</v>
      </c>
      <c r="W43" s="3">
        <f>IF(I43&lt;&gt;"", STANDARDIZE(I43, SPats!B$2, SPats!B$3), "")</f>
        <v>0.1019184652</v>
      </c>
      <c r="X43" s="3">
        <f>IF(J43&lt;&gt;"", STANDARDIZE(J43, SPats!C$2, SPats!C$3), "")</f>
        <v>-0.4336734694</v>
      </c>
      <c r="Y43" s="3">
        <f>IF(K43&lt;&gt;"", STANDARDIZE(K43, SPats!D$2, SPats!D$3), "")</f>
        <v>0.3802816901</v>
      </c>
      <c r="Z43" s="3">
        <f>IF(L43&lt;&gt;"", STANDARDIZE(L43, SPats!E$2, SPats!E$3), "")</f>
        <v>-0.889298893</v>
      </c>
      <c r="AA43" s="3">
        <f>IF(M43&lt;&gt;"", -STANDARDIZE(M43, SPats!F$2, SPats!F$3), "")</f>
        <v>-3</v>
      </c>
      <c r="AB43" s="3">
        <f>IF(N43&lt;&gt;"", -STANDARDIZE(N43, SPats!G$2, SPats!G$3), "")</f>
        <v>-3.2</v>
      </c>
      <c r="AC43" s="3">
        <f>IF(O43&lt;&gt;"", -STANDARDIZE(O43, SPats!H$2, SPats!H$3), "")</f>
        <v>-2.375</v>
      </c>
      <c r="AD43" s="3">
        <f>IF(P43&lt;&gt;"", STANDARDIZE(P43, SPats!I$2, SPats!I$3), "")</f>
        <v>-0.4880239521</v>
      </c>
      <c r="AE43" s="3">
        <f>IF(Q43&lt;&gt;"", STANDARDIZE(Q43, SPats!J$2, SPats!J$3), "")</f>
        <v>-0.1718538566</v>
      </c>
      <c r="AF43" s="3">
        <f>IF(R43&lt;&gt;"", -STANDARDIZE(R43, SPats!K$2, SPats!K$3), "")</f>
        <v>-0.3846153846</v>
      </c>
      <c r="AG43" s="3">
        <f>IF(S43&lt;&gt;"", -STANDARDIZE(S43, SPats!L$2, SPats!L$3), "")</f>
        <v>0.2105263158</v>
      </c>
    </row>
    <row r="44">
      <c r="A44" s="1" t="s">
        <v>31</v>
      </c>
      <c r="B44" s="1" t="s">
        <v>1319</v>
      </c>
      <c r="C44" s="1" t="s">
        <v>1123</v>
      </c>
      <c r="D44" s="1" t="s">
        <v>983</v>
      </c>
      <c r="E44" s="1" t="s">
        <v>116</v>
      </c>
      <c r="F44" s="1">
        <v>500.0</v>
      </c>
      <c r="H44" s="1">
        <v>71.875</v>
      </c>
      <c r="I44" s="1">
        <v>195.0</v>
      </c>
      <c r="J44" s="1">
        <v>31.25</v>
      </c>
      <c r="K44" s="1">
        <v>9.25</v>
      </c>
      <c r="L44" s="1">
        <v>14.0</v>
      </c>
      <c r="M44" s="1">
        <v>1.58</v>
      </c>
      <c r="N44" s="1">
        <v>2.76</v>
      </c>
      <c r="O44" s="1">
        <v>4.62</v>
      </c>
      <c r="P44" s="1">
        <v>33.5</v>
      </c>
      <c r="Q44" s="1">
        <v>120.0</v>
      </c>
      <c r="R44" s="1">
        <v>4.38</v>
      </c>
      <c r="S44" s="1">
        <v>7.12</v>
      </c>
      <c r="T44" s="3">
        <f t="shared" si="1"/>
        <v>-8.205216994</v>
      </c>
      <c r="U44" s="3">
        <f t="shared" si="2"/>
        <v>1.899781335</v>
      </c>
      <c r="V44" s="3">
        <f>IF(H44&lt;&gt;"", STANDARDIZE(H44, SPats!A$2, SPats!A$3), "")</f>
        <v>0.665</v>
      </c>
      <c r="W44" s="3">
        <f>IF(I44&lt;&gt;"", STANDARDIZE(I44, SPats!B$2, SPats!B$3), "")</f>
        <v>-1.097122302</v>
      </c>
      <c r="X44" s="3">
        <f>IF(J44&lt;&gt;"", STANDARDIZE(J44, SPats!C$2, SPats!C$3), "")</f>
        <v>-0.05102040816</v>
      </c>
      <c r="Y44" s="3">
        <f>IF(K44&lt;&gt;"", STANDARDIZE(K44, SPats!D$2, SPats!D$3), "")</f>
        <v>0.3802816901</v>
      </c>
      <c r="Z44" s="3">
        <f>IF(L44&lt;&gt;"", STANDARDIZE(L44, SPats!E$2, SPats!E$3), "")</f>
        <v>-0.520295203</v>
      </c>
      <c r="AA44" s="3">
        <f>IF(M44&lt;&gt;"", -STANDARDIZE(M44, SPats!F$2, SPats!F$3), "")</f>
        <v>0</v>
      </c>
      <c r="AB44" s="3">
        <f>IF(N44&lt;&gt;"", -STANDARDIZE(N44, SPats!G$2, SPats!G$3), "")</f>
        <v>-3</v>
      </c>
      <c r="AC44" s="3">
        <f>IF(O44&lt;&gt;"", -STANDARDIZE(O44, SPats!H$2, SPats!H$3), "")</f>
        <v>-1.125</v>
      </c>
      <c r="AD44" s="3">
        <f>IF(P44&lt;&gt;"", STANDARDIZE(P44, SPats!I$2, SPats!I$3), "")</f>
        <v>-1.086826347</v>
      </c>
      <c r="AE44" s="3">
        <f>IF(Q44&lt;&gt;"", STANDARDIZE(Q44, SPats!J$2, SPats!J$3), "")</f>
        <v>-0.1718538566</v>
      </c>
      <c r="AF44" s="3">
        <f>IF(R44&lt;&gt;"", -STANDARDIZE(R44, SPats!K$2, SPats!K$3), "")</f>
        <v>-1.461538462</v>
      </c>
      <c r="AG44" s="3">
        <f>IF(S44&lt;&gt;"", -STANDARDIZE(S44, SPats!L$2, SPats!L$3), "")</f>
        <v>-0.7368421053</v>
      </c>
    </row>
    <row r="45">
      <c r="A45" s="1" t="s">
        <v>1320</v>
      </c>
      <c r="B45" s="1" t="s">
        <v>1321</v>
      </c>
      <c r="C45" s="1" t="s">
        <v>1123</v>
      </c>
      <c r="D45" s="1" t="s">
        <v>983</v>
      </c>
      <c r="E45" s="1" t="s">
        <v>415</v>
      </c>
      <c r="F45" s="1">
        <v>527.0</v>
      </c>
      <c r="H45" s="1">
        <v>71.0</v>
      </c>
      <c r="I45" s="1">
        <v>197.0</v>
      </c>
      <c r="J45" s="1">
        <v>29.625</v>
      </c>
      <c r="K45" s="1">
        <v>9.125</v>
      </c>
      <c r="L45" s="1">
        <v>8.0</v>
      </c>
      <c r="M45" s="1">
        <v>1.65</v>
      </c>
      <c r="N45" s="1">
        <v>2.68</v>
      </c>
      <c r="O45" s="1">
        <v>4.73</v>
      </c>
      <c r="P45" s="1">
        <v>35.5</v>
      </c>
      <c r="Q45" s="1">
        <v>124.0</v>
      </c>
      <c r="R45" s="1">
        <v>4.26</v>
      </c>
      <c r="S45" s="1">
        <v>7.21</v>
      </c>
      <c r="T45" s="3">
        <f t="shared" si="1"/>
        <v>-11.71717242</v>
      </c>
      <c r="U45" s="3">
        <f t="shared" si="2"/>
        <v>4.072932642</v>
      </c>
      <c r="V45" s="3">
        <f>IF(H45&lt;&gt;"", STANDARDIZE(H45, SPats!A$2, SPats!A$3), "")</f>
        <v>-0.21</v>
      </c>
      <c r="W45" s="3">
        <f>IF(I45&lt;&gt;"", STANDARDIZE(I45, SPats!B$2, SPats!B$3), "")</f>
        <v>-0.8573141487</v>
      </c>
      <c r="X45" s="3">
        <f>IF(J45&lt;&gt;"", STANDARDIZE(J45, SPats!C$2, SPats!C$3), "")</f>
        <v>-1.709183673</v>
      </c>
      <c r="Y45" s="3">
        <f>IF(K45&lt;&gt;"", STANDARDIZE(K45, SPats!D$2, SPats!D$3), "")</f>
        <v>0.2042253521</v>
      </c>
      <c r="Z45" s="3">
        <f>IF(L45&lt;&gt;"", STANDARDIZE(L45, SPats!E$2, SPats!E$3), "")</f>
        <v>-1.627306273</v>
      </c>
      <c r="AA45" s="3">
        <f>IF(M45&lt;&gt;"", -STANDARDIZE(M45, SPats!F$2, SPats!F$3), "")</f>
        <v>-1.75</v>
      </c>
      <c r="AB45" s="3">
        <f>IF(N45&lt;&gt;"", -STANDARDIZE(N45, SPats!G$2, SPats!G$3), "")</f>
        <v>-1.4</v>
      </c>
      <c r="AC45" s="3">
        <f>IF(O45&lt;&gt;"", -STANDARDIZE(O45, SPats!H$2, SPats!H$3), "")</f>
        <v>-2.5</v>
      </c>
      <c r="AD45" s="3">
        <f>IF(P45&lt;&gt;"", STANDARDIZE(P45, SPats!I$2, SPats!I$3), "")</f>
        <v>-0.4880239521</v>
      </c>
      <c r="AE45" s="3">
        <f>IF(Q45&lt;&gt;"", STANDARDIZE(Q45, SPats!J$2, SPats!J$3), "")</f>
        <v>0.3694181326</v>
      </c>
      <c r="AF45" s="3">
        <f>IF(R45&lt;&gt;"", -STANDARDIZE(R45, SPats!K$2, SPats!K$3), "")</f>
        <v>-0.5384615385</v>
      </c>
      <c r="AG45" s="3">
        <f>IF(S45&lt;&gt;"", -STANDARDIZE(S45, SPats!L$2, SPats!L$3), "")</f>
        <v>-1.210526316</v>
      </c>
    </row>
    <row r="46">
      <c r="A46" s="1" t="s">
        <v>348</v>
      </c>
      <c r="B46" s="1" t="s">
        <v>1322</v>
      </c>
      <c r="C46" s="1" t="s">
        <v>983</v>
      </c>
      <c r="D46" s="1" t="s">
        <v>1155</v>
      </c>
      <c r="E46" s="1" t="s">
        <v>39</v>
      </c>
      <c r="F46" s="1">
        <v>528.0</v>
      </c>
      <c r="H46" s="1">
        <v>73.25</v>
      </c>
      <c r="I46" s="1">
        <v>200.0</v>
      </c>
      <c r="J46" s="1">
        <v>30.75</v>
      </c>
      <c r="K46" s="1">
        <v>9.75</v>
      </c>
      <c r="T46" s="3">
        <f t="shared" si="1"/>
        <v>2.065680634</v>
      </c>
      <c r="U46" s="3">
        <f t="shared" si="2"/>
        <v>0</v>
      </c>
      <c r="V46" s="3">
        <f>IF(H46&lt;&gt;"", STANDARDIZE(H46, SPats!A$2, SPats!A$3), "")</f>
        <v>2.04</v>
      </c>
      <c r="W46" s="3">
        <f>IF(I46&lt;&gt;"", STANDARDIZE(I46, SPats!B$2, SPats!B$3), "")</f>
        <v>-0.4976019185</v>
      </c>
      <c r="X46" s="3">
        <f>IF(J46&lt;&gt;"", STANDARDIZE(J46, SPats!C$2, SPats!C$3), "")</f>
        <v>-0.5612244898</v>
      </c>
      <c r="Y46" s="3">
        <f>IF(K46&lt;&gt;"", STANDARDIZE(K46, SPats!D$2, SPats!D$3), "")</f>
        <v>1.084507042</v>
      </c>
      <c r="Z46" s="3" t="str">
        <f>IF(L46&lt;&gt;"", STANDARDIZE(L46, SPats!E$2, SPats!E$3), "")</f>
        <v/>
      </c>
      <c r="AA46" s="3" t="str">
        <f>IF(M46&lt;&gt;"", -STANDARDIZE(M46, SPats!F$2, SPats!F$3), "")</f>
        <v/>
      </c>
      <c r="AB46" s="3" t="str">
        <f>IF(N46&lt;&gt;"", -STANDARDIZE(N46, SPats!G$2, SPats!G$3), "")</f>
        <v/>
      </c>
      <c r="AC46" s="3" t="str">
        <f>IF(O46&lt;&gt;"", -STANDARDIZE(O46, SPats!H$2, SPats!H$3), "")</f>
        <v/>
      </c>
      <c r="AD46" s="3" t="str">
        <f>IF(P46&lt;&gt;"", STANDARDIZE(P46, SPats!I$2, SPats!I$3), "")</f>
        <v/>
      </c>
      <c r="AE46" s="3" t="str">
        <f>IF(Q46&lt;&gt;"", STANDARDIZE(Q46, SPats!J$2, SPats!J$3), "")</f>
        <v/>
      </c>
      <c r="AF46" s="3" t="str">
        <f>IF(R46&lt;&gt;"", -STANDARDIZE(R46, SPats!K$2, SPats!K$3), "")</f>
        <v/>
      </c>
      <c r="AG46" s="3" t="str">
        <f>IF(S46&lt;&gt;"", -STANDARDIZE(S46, SPats!L$2, SPats!L$3), "")</f>
        <v/>
      </c>
    </row>
    <row r="47">
      <c r="A47" s="1" t="s">
        <v>1323</v>
      </c>
      <c r="B47" s="1" t="s">
        <v>1324</v>
      </c>
      <c r="C47" s="1" t="s">
        <v>1123</v>
      </c>
      <c r="D47" s="1" t="s">
        <v>983</v>
      </c>
      <c r="E47" s="1" t="s">
        <v>598</v>
      </c>
      <c r="F47" s="1">
        <v>543.0</v>
      </c>
      <c r="H47" s="1">
        <v>72.0</v>
      </c>
      <c r="I47" s="1">
        <v>197.0</v>
      </c>
      <c r="T47" s="3">
        <f t="shared" si="1"/>
        <v>-0.06731414868</v>
      </c>
      <c r="U47" s="3">
        <f t="shared" si="2"/>
        <v>0</v>
      </c>
      <c r="V47" s="3">
        <f>IF(H47&lt;&gt;"", STANDARDIZE(H47, SPats!A$2, SPats!A$3), "")</f>
        <v>0.79</v>
      </c>
      <c r="W47" s="3">
        <f>IF(I47&lt;&gt;"", STANDARDIZE(I47, SPats!B$2, SPats!B$3), "")</f>
        <v>-0.8573141487</v>
      </c>
      <c r="X47" s="3" t="str">
        <f>IF(J47&lt;&gt;"", STANDARDIZE(J47, SPats!C$2, SPats!C$3), "")</f>
        <v/>
      </c>
      <c r="Y47" s="3" t="str">
        <f>IF(K47&lt;&gt;"", STANDARDIZE(K47, SPats!D$2, SPats!D$3), "")</f>
        <v/>
      </c>
      <c r="Z47" s="3" t="str">
        <f>IF(L47&lt;&gt;"", STANDARDIZE(L47, SPats!E$2, SPats!E$3), "")</f>
        <v/>
      </c>
      <c r="AA47" s="3" t="str">
        <f>IF(M47&lt;&gt;"", -STANDARDIZE(M47, SPats!F$2, SPats!F$3), "")</f>
        <v/>
      </c>
      <c r="AB47" s="3" t="str">
        <f>IF(N47&lt;&gt;"", -STANDARDIZE(N47, SPats!G$2, SPats!G$3), "")</f>
        <v/>
      </c>
      <c r="AC47" s="3" t="str">
        <f>IF(O47&lt;&gt;"", -STANDARDIZE(O47, SPats!H$2, SPats!H$3), "")</f>
        <v/>
      </c>
      <c r="AD47" s="3" t="str">
        <f>IF(P47&lt;&gt;"", STANDARDIZE(P47, SPats!I$2, SPats!I$3), "")</f>
        <v/>
      </c>
      <c r="AE47" s="3" t="str">
        <f>IF(Q47&lt;&gt;"", STANDARDIZE(Q47, SPats!J$2, SPats!J$3), "")</f>
        <v/>
      </c>
      <c r="AF47" s="3" t="str">
        <f>IF(R47&lt;&gt;"", -STANDARDIZE(R47, SPats!K$2, SPats!K$3), "")</f>
        <v/>
      </c>
      <c r="AG47" s="3" t="str">
        <f>IF(S47&lt;&gt;"", -STANDARDIZE(S47, SPats!L$2, SPats!L$3), "")</f>
        <v/>
      </c>
    </row>
    <row r="48">
      <c r="A48" s="1" t="s">
        <v>590</v>
      </c>
      <c r="B48" s="1" t="s">
        <v>1325</v>
      </c>
      <c r="C48" s="1" t="s">
        <v>983</v>
      </c>
      <c r="D48" s="1" t="s">
        <v>1034</v>
      </c>
      <c r="E48" s="1" t="s">
        <v>651</v>
      </c>
      <c r="F48" s="1">
        <v>549.0</v>
      </c>
      <c r="H48" s="1">
        <v>73.125</v>
      </c>
      <c r="I48" s="1">
        <v>202.0</v>
      </c>
      <c r="J48" s="1">
        <v>31.25</v>
      </c>
      <c r="K48" s="1">
        <v>9.375</v>
      </c>
      <c r="L48" s="1">
        <v>15.0</v>
      </c>
      <c r="M48" s="1">
        <v>1.64</v>
      </c>
      <c r="N48" s="1">
        <v>2.7</v>
      </c>
      <c r="O48" s="1">
        <v>4.7</v>
      </c>
      <c r="P48" s="1">
        <v>36.0</v>
      </c>
      <c r="Q48" s="1">
        <v>120.0</v>
      </c>
      <c r="R48" s="1">
        <v>4.22</v>
      </c>
      <c r="S48" s="1">
        <v>7.22</v>
      </c>
      <c r="T48" s="3">
        <f t="shared" si="1"/>
        <v>-5.602373838</v>
      </c>
      <c r="U48" s="3">
        <f t="shared" si="2"/>
        <v>3.959053559</v>
      </c>
      <c r="V48" s="3">
        <f>IF(H48&lt;&gt;"", STANDARDIZE(H48, SPats!A$2, SPats!A$3), "")</f>
        <v>1.915</v>
      </c>
      <c r="W48" s="3">
        <f>IF(I48&lt;&gt;"", STANDARDIZE(I48, SPats!B$2, SPats!B$3), "")</f>
        <v>-0.257793765</v>
      </c>
      <c r="X48" s="3">
        <f>IF(J48&lt;&gt;"", STANDARDIZE(J48, SPats!C$2, SPats!C$3), "")</f>
        <v>-0.05102040816</v>
      </c>
      <c r="Y48" s="3">
        <f>IF(K48&lt;&gt;"", STANDARDIZE(K48, SPats!D$2, SPats!D$3), "")</f>
        <v>0.5563380282</v>
      </c>
      <c r="Z48" s="3">
        <f>IF(L48&lt;&gt;"", STANDARDIZE(L48, SPats!E$2, SPats!E$3), "")</f>
        <v>-0.3357933579</v>
      </c>
      <c r="AA48" s="3">
        <f>IF(M48&lt;&gt;"", -STANDARDIZE(M48, SPats!F$2, SPats!F$3), "")</f>
        <v>-1.5</v>
      </c>
      <c r="AB48" s="3">
        <f>IF(N48&lt;&gt;"", -STANDARDIZE(N48, SPats!G$2, SPats!G$3), "")</f>
        <v>-1.8</v>
      </c>
      <c r="AC48" s="3">
        <f>IF(O48&lt;&gt;"", -STANDARDIZE(O48, SPats!H$2, SPats!H$3), "")</f>
        <v>-2.125</v>
      </c>
      <c r="AD48" s="3">
        <f>IF(P48&lt;&gt;"", STANDARDIZE(P48, SPats!I$2, SPats!I$3), "")</f>
        <v>-0.3383233533</v>
      </c>
      <c r="AE48" s="3">
        <f>IF(Q48&lt;&gt;"", STANDARDIZE(Q48, SPats!J$2, SPats!J$3), "")</f>
        <v>-0.1718538566</v>
      </c>
      <c r="AF48" s="3">
        <f>IF(R48&lt;&gt;"", -STANDARDIZE(R48, SPats!K$2, SPats!K$3), "")</f>
        <v>-0.2307692308</v>
      </c>
      <c r="AG48" s="3">
        <f>IF(S48&lt;&gt;"", -STANDARDIZE(S48, SPats!L$2, SPats!L$3), "")</f>
        <v>-1.263157895</v>
      </c>
    </row>
    <row r="49">
      <c r="A49" s="1" t="s">
        <v>788</v>
      </c>
      <c r="B49" s="1" t="s">
        <v>1326</v>
      </c>
      <c r="C49" s="1" t="s">
        <v>1123</v>
      </c>
      <c r="D49" s="1" t="s">
        <v>1303</v>
      </c>
      <c r="E49" s="1" t="s">
        <v>719</v>
      </c>
      <c r="F49" s="1">
        <v>559.0</v>
      </c>
      <c r="H49" s="1">
        <v>73.375</v>
      </c>
      <c r="I49" s="1">
        <v>201.0</v>
      </c>
      <c r="J49" s="1">
        <v>32.625</v>
      </c>
      <c r="K49" s="1">
        <v>9.125</v>
      </c>
      <c r="L49" s="1">
        <v>11.0</v>
      </c>
      <c r="M49" s="1">
        <v>1.59</v>
      </c>
      <c r="N49" s="1">
        <v>2.62</v>
      </c>
      <c r="O49" s="1">
        <v>4.6</v>
      </c>
      <c r="P49" s="1">
        <v>34.0</v>
      </c>
      <c r="Q49" s="1">
        <v>121.0</v>
      </c>
      <c r="R49" s="1">
        <v>4.18</v>
      </c>
      <c r="S49" s="1">
        <v>7.09</v>
      </c>
      <c r="T49" s="3">
        <f t="shared" si="1"/>
        <v>-0.5309183106</v>
      </c>
      <c r="U49" s="3">
        <f t="shared" si="2"/>
        <v>3.703261469</v>
      </c>
      <c r="V49" s="3">
        <f>IF(H49&lt;&gt;"", STANDARDIZE(H49, SPats!A$2, SPats!A$3), "")</f>
        <v>2.165</v>
      </c>
      <c r="W49" s="3">
        <f>IF(I49&lt;&gt;"", STANDARDIZE(I49, SPats!B$2, SPats!B$3), "")</f>
        <v>-0.3776978417</v>
      </c>
      <c r="X49" s="3">
        <f>IF(J49&lt;&gt;"", STANDARDIZE(J49, SPats!C$2, SPats!C$3), "")</f>
        <v>1.352040816</v>
      </c>
      <c r="Y49" s="3">
        <f>IF(K49&lt;&gt;"", STANDARDIZE(K49, SPats!D$2, SPats!D$3), "")</f>
        <v>0.2042253521</v>
      </c>
      <c r="Z49" s="3">
        <f>IF(L49&lt;&gt;"", STANDARDIZE(L49, SPats!E$2, SPats!E$3), "")</f>
        <v>-1.073800738</v>
      </c>
      <c r="AA49" s="3">
        <f>IF(M49&lt;&gt;"", -STANDARDIZE(M49, SPats!F$2, SPats!F$3), "")</f>
        <v>-0.25</v>
      </c>
      <c r="AB49" s="3">
        <f>IF(N49&lt;&gt;"", -STANDARDIZE(N49, SPats!G$2, SPats!G$3), "")</f>
        <v>-0.2</v>
      </c>
      <c r="AC49" s="3">
        <f>IF(O49&lt;&gt;"", -STANDARDIZE(O49, SPats!H$2, SPats!H$3), "")</f>
        <v>-0.875</v>
      </c>
      <c r="AD49" s="3">
        <f>IF(P49&lt;&gt;"", STANDARDIZE(P49, SPats!I$2, SPats!I$3), "")</f>
        <v>-0.9371257485</v>
      </c>
      <c r="AE49" s="3">
        <f>IF(Q49&lt;&gt;"", STANDARDIZE(Q49, SPats!J$2, SPats!J$3), "")</f>
        <v>-0.03653585927</v>
      </c>
      <c r="AF49" s="3">
        <f>IF(R49&lt;&gt;"", -STANDARDIZE(R49, SPats!K$2, SPats!K$3), "")</f>
        <v>0.07692307692</v>
      </c>
      <c r="AG49" s="3">
        <f>IF(S49&lt;&gt;"", -STANDARDIZE(S49, SPats!L$2, SPats!L$3), "")</f>
        <v>-0.5789473684</v>
      </c>
    </row>
    <row r="50">
      <c r="A50" s="8" t="s">
        <v>1327</v>
      </c>
      <c r="B50" s="8" t="s">
        <v>1328</v>
      </c>
      <c r="C50" s="8" t="s">
        <v>860</v>
      </c>
      <c r="D50" s="8" t="s">
        <v>1058</v>
      </c>
      <c r="E50" s="8" t="s">
        <v>224</v>
      </c>
      <c r="F50" s="1">
        <v>561.0</v>
      </c>
      <c r="H50" s="8">
        <v>72.625</v>
      </c>
      <c r="I50" s="8">
        <v>202.0</v>
      </c>
      <c r="J50" s="8">
        <v>30.75</v>
      </c>
      <c r="K50" s="8">
        <v>8.5</v>
      </c>
      <c r="L50" s="8">
        <v>14.0</v>
      </c>
      <c r="M50" s="8">
        <v>1.64</v>
      </c>
      <c r="N50" s="8">
        <v>2.66</v>
      </c>
      <c r="O50" s="8">
        <v>4.74</v>
      </c>
      <c r="P50" s="8">
        <v>37.0</v>
      </c>
      <c r="Q50" s="8">
        <v>117.0</v>
      </c>
      <c r="R50" s="8">
        <v>4.24</v>
      </c>
      <c r="S50" s="8">
        <v>6.93</v>
      </c>
      <c r="T50" s="3">
        <f t="shared" si="1"/>
        <v>-6.46355729</v>
      </c>
      <c r="U50" s="3">
        <f t="shared" si="2"/>
        <v>3.738654611</v>
      </c>
      <c r="V50" s="3">
        <f>IF(H50&lt;&gt;"", STANDARDIZE(H50, SPats!A$2, SPats!A$3), "")</f>
        <v>1.415</v>
      </c>
      <c r="W50" s="3">
        <f>IF(I50&lt;&gt;"", STANDARDIZE(I50, SPats!B$2, SPats!B$3), "")</f>
        <v>-0.257793765</v>
      </c>
      <c r="X50" s="3">
        <f>IF(J50&lt;&gt;"", STANDARDIZE(J50, SPats!C$2, SPats!C$3), "")</f>
        <v>-0.5612244898</v>
      </c>
      <c r="Y50" s="3">
        <f>IF(K50&lt;&gt;"", STANDARDIZE(K50, SPats!D$2, SPats!D$3), "")</f>
        <v>-0.676056338</v>
      </c>
      <c r="Z50" s="3">
        <f>IF(L50&lt;&gt;"", STANDARDIZE(L50, SPats!E$2, SPats!E$3), "")</f>
        <v>-0.520295203</v>
      </c>
      <c r="AA50" s="3">
        <f>IF(M50&lt;&gt;"", -STANDARDIZE(M50, SPats!F$2, SPats!F$3), "")</f>
        <v>-1.5</v>
      </c>
      <c r="AB50" s="3">
        <f>IF(N50&lt;&gt;"", -STANDARDIZE(N50, SPats!G$2, SPats!G$3), "")</f>
        <v>-1</v>
      </c>
      <c r="AC50" s="3">
        <f>IF(O50&lt;&gt;"", -STANDARDIZE(O50, SPats!H$2, SPats!H$3), "")</f>
        <v>-2.625</v>
      </c>
      <c r="AD50" s="3">
        <f>IF(P50&lt;&gt;"", STANDARDIZE(P50, SPats!I$2, SPats!I$3), "")</f>
        <v>-0.03892215569</v>
      </c>
      <c r="AE50" s="3">
        <f>IF(Q50&lt;&gt;"", STANDARDIZE(Q50, SPats!J$2, SPats!J$3), "")</f>
        <v>-0.5778078484</v>
      </c>
      <c r="AF50" s="3">
        <f>IF(R50&lt;&gt;"", -STANDARDIZE(R50, SPats!K$2, SPats!K$3), "")</f>
        <v>-0.3846153846</v>
      </c>
      <c r="AG50" s="3">
        <f>IF(S50&lt;&gt;"", -STANDARDIZE(S50, SPats!L$2, SPats!L$3), "")</f>
        <v>0.2631578947</v>
      </c>
    </row>
    <row r="51">
      <c r="A51" s="1" t="s">
        <v>1006</v>
      </c>
      <c r="B51" s="1" t="s">
        <v>901</v>
      </c>
      <c r="C51" s="1" t="s">
        <v>983</v>
      </c>
      <c r="D51" s="1" t="s">
        <v>1034</v>
      </c>
      <c r="E51" s="1" t="s">
        <v>173</v>
      </c>
      <c r="F51" s="1">
        <v>568.0</v>
      </c>
      <c r="H51" s="1">
        <v>70.625</v>
      </c>
      <c r="I51" s="1">
        <v>194.0</v>
      </c>
      <c r="J51" s="1">
        <v>32.0</v>
      </c>
      <c r="K51" s="1">
        <v>8.625</v>
      </c>
      <c r="L51" s="1">
        <v>17.0</v>
      </c>
      <c r="M51" s="1">
        <v>1.57</v>
      </c>
      <c r="N51" s="1">
        <v>2.71</v>
      </c>
      <c r="O51" s="1">
        <v>4.71</v>
      </c>
      <c r="P51" s="1">
        <v>35.0</v>
      </c>
      <c r="Q51" s="1">
        <v>121.0</v>
      </c>
      <c r="R51" s="1">
        <v>4.37</v>
      </c>
      <c r="S51" s="1">
        <v>7.25</v>
      </c>
      <c r="T51" s="3">
        <f t="shared" si="1"/>
        <v>-9.034458759</v>
      </c>
      <c r="U51" s="3">
        <f t="shared" si="2"/>
        <v>2.651124205</v>
      </c>
      <c r="V51" s="3">
        <f>IF(H51&lt;&gt;"", STANDARDIZE(H51, SPats!A$2, SPats!A$3), "")</f>
        <v>-0.585</v>
      </c>
      <c r="W51" s="3">
        <f>IF(I51&lt;&gt;"", STANDARDIZE(I51, SPats!B$2, SPats!B$3), "")</f>
        <v>-1.217026379</v>
      </c>
      <c r="X51" s="3">
        <f>IF(J51&lt;&gt;"", STANDARDIZE(J51, SPats!C$2, SPats!C$3), "")</f>
        <v>0.7142857143</v>
      </c>
      <c r="Y51" s="3">
        <f>IF(K51&lt;&gt;"", STANDARDIZE(K51, SPats!D$2, SPats!D$3), "")</f>
        <v>-0.5</v>
      </c>
      <c r="Z51" s="3">
        <f>IF(L51&lt;&gt;"", STANDARDIZE(L51, SPats!E$2, SPats!E$3), "")</f>
        <v>0.0332103321</v>
      </c>
      <c r="AA51" s="3">
        <f>IF(M51&lt;&gt;"", -STANDARDIZE(M51, SPats!F$2, SPats!F$3), "")</f>
        <v>0.25</v>
      </c>
      <c r="AB51" s="3">
        <f>IF(N51&lt;&gt;"", -STANDARDIZE(N51, SPats!G$2, SPats!G$3), "")</f>
        <v>-2</v>
      </c>
      <c r="AC51" s="3">
        <f>IF(O51&lt;&gt;"", -STANDARDIZE(O51, SPats!H$2, SPats!H$3), "")</f>
        <v>-2.25</v>
      </c>
      <c r="AD51" s="3">
        <f>IF(P51&lt;&gt;"", STANDARDIZE(P51, SPats!I$2, SPats!I$3), "")</f>
        <v>-0.6377245509</v>
      </c>
      <c r="AE51" s="3">
        <f>IF(Q51&lt;&gt;"", STANDARDIZE(Q51, SPats!J$2, SPats!J$3), "")</f>
        <v>-0.03653585927</v>
      </c>
      <c r="AF51" s="3">
        <f>IF(R51&lt;&gt;"", -STANDARDIZE(R51, SPats!K$2, SPats!K$3), "")</f>
        <v>-1.384615385</v>
      </c>
      <c r="AG51" s="3">
        <f>IF(S51&lt;&gt;"", -STANDARDIZE(S51, SPats!L$2, SPats!L$3), "")</f>
        <v>-1.421052632</v>
      </c>
    </row>
    <row r="52">
      <c r="A52" s="8" t="s">
        <v>1329</v>
      </c>
      <c r="B52" s="8" t="s">
        <v>68</v>
      </c>
      <c r="C52" s="8" t="s">
        <v>860</v>
      </c>
      <c r="D52" s="8" t="s">
        <v>1058</v>
      </c>
      <c r="E52" s="8" t="s">
        <v>137</v>
      </c>
      <c r="F52" s="1">
        <v>576.0</v>
      </c>
      <c r="H52" s="8">
        <v>68.75</v>
      </c>
      <c r="I52" s="8">
        <v>202.0</v>
      </c>
      <c r="J52" s="8">
        <v>29.75</v>
      </c>
      <c r="K52" s="8">
        <v>8.875</v>
      </c>
      <c r="L52" s="8">
        <v>22.0</v>
      </c>
      <c r="M52" s="8">
        <v>1.53</v>
      </c>
      <c r="N52" s="8">
        <v>2.65</v>
      </c>
      <c r="O52" s="8">
        <v>4.58</v>
      </c>
      <c r="P52" s="8">
        <v>35.0</v>
      </c>
      <c r="Q52" s="8">
        <v>125.0</v>
      </c>
      <c r="R52" s="8">
        <v>4.35</v>
      </c>
      <c r="S52" s="8">
        <v>7.21</v>
      </c>
      <c r="T52" s="3">
        <f t="shared" si="1"/>
        <v>-6.240878152</v>
      </c>
      <c r="U52" s="3">
        <f t="shared" si="2"/>
        <v>3.216242348</v>
      </c>
      <c r="V52" s="3">
        <f>IF(H52&lt;&gt;"", STANDARDIZE(H52, SPats!A$2, SPats!A$3), "")</f>
        <v>-2.46</v>
      </c>
      <c r="W52" s="3">
        <f>IF(I52&lt;&gt;"", STANDARDIZE(I52, SPats!B$2, SPats!B$3), "")</f>
        <v>-0.257793765</v>
      </c>
      <c r="X52" s="3">
        <f>IF(J52&lt;&gt;"", STANDARDIZE(J52, SPats!C$2, SPats!C$3), "")</f>
        <v>-1.581632653</v>
      </c>
      <c r="Y52" s="3">
        <f>IF(K52&lt;&gt;"", STANDARDIZE(K52, SPats!D$2, SPats!D$3), "")</f>
        <v>-0.1478873239</v>
      </c>
      <c r="Z52" s="3">
        <f>IF(L52&lt;&gt;"", STANDARDIZE(L52, SPats!E$2, SPats!E$3), "")</f>
        <v>0.9557195572</v>
      </c>
      <c r="AA52" s="3">
        <f>IF(M52&lt;&gt;"", -STANDARDIZE(M52, SPats!F$2, SPats!F$3), "")</f>
        <v>1.25</v>
      </c>
      <c r="AB52" s="3">
        <f>IF(N52&lt;&gt;"", -STANDARDIZE(N52, SPats!G$2, SPats!G$3), "")</f>
        <v>-0.8</v>
      </c>
      <c r="AC52" s="3">
        <f>IF(O52&lt;&gt;"", -STANDARDIZE(O52, SPats!H$2, SPats!H$3), "")</f>
        <v>-0.625</v>
      </c>
      <c r="AD52" s="3">
        <f>IF(P52&lt;&gt;"", STANDARDIZE(P52, SPats!I$2, SPats!I$3), "")</f>
        <v>-0.6377245509</v>
      </c>
      <c r="AE52" s="3">
        <f>IF(Q52&lt;&gt;"", STANDARDIZE(Q52, SPats!J$2, SPats!J$3), "")</f>
        <v>0.5047361299</v>
      </c>
      <c r="AF52" s="3">
        <f>IF(R52&lt;&gt;"", -STANDARDIZE(R52, SPats!K$2, SPats!K$3), "")</f>
        <v>-1.230769231</v>
      </c>
      <c r="AG52" s="3">
        <f>IF(S52&lt;&gt;"", -STANDARDIZE(S52, SPats!L$2, SPats!L$3), "")</f>
        <v>-1.210526316</v>
      </c>
    </row>
    <row r="53">
      <c r="A53" s="1" t="s">
        <v>1330</v>
      </c>
      <c r="B53" s="1" t="s">
        <v>583</v>
      </c>
      <c r="C53" s="1" t="s">
        <v>1123</v>
      </c>
      <c r="D53" s="1" t="s">
        <v>1258</v>
      </c>
      <c r="E53" s="1" t="s">
        <v>153</v>
      </c>
      <c r="F53" s="1">
        <v>596.0</v>
      </c>
      <c r="H53" s="1">
        <v>71.625</v>
      </c>
      <c r="I53" s="1">
        <v>197.0</v>
      </c>
      <c r="J53" s="1">
        <v>32.625</v>
      </c>
      <c r="K53" s="1">
        <v>9.375</v>
      </c>
      <c r="L53" s="1">
        <v>12.0</v>
      </c>
      <c r="M53" s="1">
        <v>1.54</v>
      </c>
      <c r="N53" s="1">
        <v>2.53</v>
      </c>
      <c r="O53" s="1">
        <v>4.57</v>
      </c>
      <c r="P53" s="1">
        <v>34.5</v>
      </c>
      <c r="Q53" s="1">
        <v>129.0</v>
      </c>
      <c r="R53" s="1">
        <v>4.27</v>
      </c>
      <c r="S53" s="1">
        <v>6.78</v>
      </c>
      <c r="T53" s="3">
        <f t="shared" si="1"/>
        <v>3.372595736</v>
      </c>
      <c r="U53" s="3">
        <f t="shared" si="2"/>
        <v>4.213198354</v>
      </c>
      <c r="V53" s="3">
        <f>IF(H53&lt;&gt;"", STANDARDIZE(H53, SPats!A$2, SPats!A$3), "")</f>
        <v>0.415</v>
      </c>
      <c r="W53" s="3">
        <f>IF(I53&lt;&gt;"", STANDARDIZE(I53, SPats!B$2, SPats!B$3), "")</f>
        <v>-0.8573141487</v>
      </c>
      <c r="X53" s="3">
        <f>IF(J53&lt;&gt;"", STANDARDIZE(J53, SPats!C$2, SPats!C$3), "")</f>
        <v>1.352040816</v>
      </c>
      <c r="Y53" s="3">
        <f>IF(K53&lt;&gt;"", STANDARDIZE(K53, SPats!D$2, SPats!D$3), "")</f>
        <v>0.5563380282</v>
      </c>
      <c r="Z53" s="3">
        <f>IF(L53&lt;&gt;"", STANDARDIZE(L53, SPats!E$2, SPats!E$3), "")</f>
        <v>-0.889298893</v>
      </c>
      <c r="AA53" s="3">
        <f>IF(M53&lt;&gt;"", -STANDARDIZE(M53, SPats!F$2, SPats!F$3), "")</f>
        <v>1</v>
      </c>
      <c r="AB53" s="3">
        <f>IF(N53&lt;&gt;"", -STANDARDIZE(N53, SPats!G$2, SPats!G$3), "")</f>
        <v>1.6</v>
      </c>
      <c r="AC53" s="3">
        <f>IF(O53&lt;&gt;"", -STANDARDIZE(O53, SPats!H$2, SPats!H$3), "")</f>
        <v>-0.5</v>
      </c>
      <c r="AD53" s="3">
        <f>IF(P53&lt;&gt;"", STANDARDIZE(P53, SPats!I$2, SPats!I$3), "")</f>
        <v>-0.7874251497</v>
      </c>
      <c r="AE53" s="3">
        <f>IF(Q53&lt;&gt;"", STANDARDIZE(Q53, SPats!J$2, SPats!J$3), "")</f>
        <v>1.046008119</v>
      </c>
      <c r="AF53" s="3">
        <f>IF(R53&lt;&gt;"", -STANDARDIZE(R53, SPats!K$2, SPats!K$3), "")</f>
        <v>-0.6153846154</v>
      </c>
      <c r="AG53" s="3">
        <f>IF(S53&lt;&gt;"", -STANDARDIZE(S53, SPats!L$2, SPats!L$3), "")</f>
        <v>1.052631579</v>
      </c>
    </row>
    <row r="54">
      <c r="A54" s="1" t="s">
        <v>533</v>
      </c>
      <c r="B54" s="1" t="s">
        <v>1331</v>
      </c>
      <c r="C54" s="1" t="s">
        <v>1123</v>
      </c>
      <c r="E54" s="1" t="s">
        <v>1332</v>
      </c>
      <c r="F54" s="1">
        <v>601.0</v>
      </c>
      <c r="H54" s="1">
        <v>68.75</v>
      </c>
      <c r="I54" s="1">
        <v>180.0</v>
      </c>
      <c r="T54" s="3">
        <f t="shared" si="1"/>
        <v>-5.355683453</v>
      </c>
      <c r="U54" s="3">
        <f t="shared" si="2"/>
        <v>0</v>
      </c>
      <c r="V54" s="3">
        <f>IF(H54&lt;&gt;"", STANDARDIZE(H54, SPats!A$2, SPats!A$3), "")</f>
        <v>-2.46</v>
      </c>
      <c r="W54" s="3">
        <f>IF(I54&lt;&gt;"", STANDARDIZE(I54, SPats!B$2, SPats!B$3), "")</f>
        <v>-2.895683453</v>
      </c>
      <c r="X54" s="3" t="str">
        <f>IF(J54&lt;&gt;"", STANDARDIZE(J54, SPats!C$2, SPats!C$3), "")</f>
        <v/>
      </c>
      <c r="Y54" s="3" t="str">
        <f>IF(K54&lt;&gt;"", STANDARDIZE(K54, SPats!D$2, SPats!D$3), "")</f>
        <v/>
      </c>
      <c r="Z54" s="3" t="str">
        <f>IF(L54&lt;&gt;"", STANDARDIZE(L54, SPats!E$2, SPats!E$3), "")</f>
        <v/>
      </c>
      <c r="AA54" s="3" t="str">
        <f>IF(M54&lt;&gt;"", -STANDARDIZE(M54, SPats!F$2, SPats!F$3), "")</f>
        <v/>
      </c>
      <c r="AB54" s="3" t="str">
        <f>IF(N54&lt;&gt;"", -STANDARDIZE(N54, SPats!G$2, SPats!G$3), "")</f>
        <v/>
      </c>
      <c r="AC54" s="3" t="str">
        <f>IF(O54&lt;&gt;"", -STANDARDIZE(O54, SPats!H$2, SPats!H$3), "")</f>
        <v/>
      </c>
      <c r="AD54" s="3" t="str">
        <f>IF(P54&lt;&gt;"", STANDARDIZE(P54, SPats!I$2, SPats!I$3), "")</f>
        <v/>
      </c>
      <c r="AE54" s="3" t="str">
        <f>IF(Q54&lt;&gt;"", STANDARDIZE(Q54, SPats!J$2, SPats!J$3), "")</f>
        <v/>
      </c>
      <c r="AF54" s="3" t="str">
        <f>IF(R54&lt;&gt;"", -STANDARDIZE(R54, SPats!K$2, SPats!K$3), "")</f>
        <v/>
      </c>
      <c r="AG54" s="3" t="str">
        <f>IF(S54&lt;&gt;"", -STANDARDIZE(S54, SPats!L$2, SPats!L$3), "")</f>
        <v/>
      </c>
    </row>
    <row r="55">
      <c r="A55" s="1" t="s">
        <v>1333</v>
      </c>
      <c r="B55" s="1" t="s">
        <v>260</v>
      </c>
      <c r="C55" s="1" t="s">
        <v>983</v>
      </c>
      <c r="D55" s="1" t="s">
        <v>1034</v>
      </c>
      <c r="E55" s="1" t="s">
        <v>1334</v>
      </c>
      <c r="F55" s="1">
        <v>609.0</v>
      </c>
      <c r="H55" s="1">
        <v>71.5</v>
      </c>
      <c r="I55" s="1">
        <v>213.0</v>
      </c>
      <c r="J55" s="1">
        <v>30.875</v>
      </c>
      <c r="K55" s="1">
        <v>9.0</v>
      </c>
      <c r="T55" s="3">
        <f t="shared" si="1"/>
        <v>0.9456466238</v>
      </c>
      <c r="U55" s="3">
        <f t="shared" si="2"/>
        <v>0</v>
      </c>
      <c r="V55" s="3">
        <f>IF(H55&lt;&gt;"", STANDARDIZE(H55, SPats!A$2, SPats!A$3), "")</f>
        <v>0.29</v>
      </c>
      <c r="W55" s="3">
        <f>IF(I55&lt;&gt;"", STANDARDIZE(I55, SPats!B$2, SPats!B$3), "")</f>
        <v>1.061151079</v>
      </c>
      <c r="X55" s="3">
        <f>IF(J55&lt;&gt;"", STANDARDIZE(J55, SPats!C$2, SPats!C$3), "")</f>
        <v>-0.4336734694</v>
      </c>
      <c r="Y55" s="3">
        <f>IF(K55&lt;&gt;"", STANDARDIZE(K55, SPats!D$2, SPats!D$3), "")</f>
        <v>0.02816901408</v>
      </c>
      <c r="Z55" s="3" t="str">
        <f>IF(L55&lt;&gt;"", STANDARDIZE(L55, SPats!E$2, SPats!E$3), "")</f>
        <v/>
      </c>
      <c r="AA55" s="3" t="str">
        <f>IF(M55&lt;&gt;"", -STANDARDIZE(M55, SPats!F$2, SPats!F$3), "")</f>
        <v/>
      </c>
      <c r="AB55" s="3" t="str">
        <f>IF(N55&lt;&gt;"", -STANDARDIZE(N55, SPats!G$2, SPats!G$3), "")</f>
        <v/>
      </c>
      <c r="AC55" s="3" t="str">
        <f>IF(O55&lt;&gt;"", -STANDARDIZE(O55, SPats!H$2, SPats!H$3), "")</f>
        <v/>
      </c>
      <c r="AD55" s="3" t="str">
        <f>IF(P55&lt;&gt;"", STANDARDIZE(P55, SPats!I$2, SPats!I$3), "")</f>
        <v/>
      </c>
      <c r="AE55" s="3" t="str">
        <f>IF(Q55&lt;&gt;"", STANDARDIZE(Q55, SPats!J$2, SPats!J$3), "")</f>
        <v/>
      </c>
      <c r="AF55" s="3" t="str">
        <f>IF(R55&lt;&gt;"", -STANDARDIZE(R55, SPats!K$2, SPats!K$3), "")</f>
        <v/>
      </c>
      <c r="AG55" s="3" t="str">
        <f>IF(S55&lt;&gt;"", -STANDARDIZE(S55, SPats!L$2, SPats!L$3), "")</f>
        <v/>
      </c>
    </row>
    <row r="56">
      <c r="A56" s="1" t="s">
        <v>1335</v>
      </c>
      <c r="B56" s="1" t="s">
        <v>1336</v>
      </c>
      <c r="C56" s="1" t="s">
        <v>983</v>
      </c>
      <c r="D56" s="1" t="s">
        <v>1155</v>
      </c>
      <c r="E56" s="1" t="s">
        <v>1337</v>
      </c>
      <c r="F56" s="1">
        <v>625.0</v>
      </c>
      <c r="H56" s="1">
        <v>71.0</v>
      </c>
      <c r="I56" s="1">
        <v>202.0</v>
      </c>
      <c r="J56" s="1">
        <v>32.25</v>
      </c>
      <c r="K56" s="1">
        <v>10.0</v>
      </c>
      <c r="T56" s="3">
        <f t="shared" si="1"/>
        <v>1.938213708</v>
      </c>
      <c r="U56" s="3">
        <f t="shared" si="2"/>
        <v>0</v>
      </c>
      <c r="V56" s="3">
        <f>IF(H56&lt;&gt;"", STANDARDIZE(H56, SPats!A$2, SPats!A$3), "")</f>
        <v>-0.21</v>
      </c>
      <c r="W56" s="3">
        <f>IF(I56&lt;&gt;"", STANDARDIZE(I56, SPats!B$2, SPats!B$3), "")</f>
        <v>-0.257793765</v>
      </c>
      <c r="X56" s="3">
        <f>IF(J56&lt;&gt;"", STANDARDIZE(J56, SPats!C$2, SPats!C$3), "")</f>
        <v>0.9693877551</v>
      </c>
      <c r="Y56" s="3">
        <f>IF(K56&lt;&gt;"", STANDARDIZE(K56, SPats!D$2, SPats!D$3), "")</f>
        <v>1.436619718</v>
      </c>
      <c r="Z56" s="3" t="str">
        <f>IF(L56&lt;&gt;"", STANDARDIZE(L56, SPats!E$2, SPats!E$3), "")</f>
        <v/>
      </c>
      <c r="AA56" s="3" t="str">
        <f>IF(M56&lt;&gt;"", -STANDARDIZE(M56, SPats!F$2, SPats!F$3), "")</f>
        <v/>
      </c>
      <c r="AB56" s="3" t="str">
        <f>IF(N56&lt;&gt;"", -STANDARDIZE(N56, SPats!G$2, SPats!G$3), "")</f>
        <v/>
      </c>
      <c r="AC56" s="3" t="str">
        <f>IF(O56&lt;&gt;"", -STANDARDIZE(O56, SPats!H$2, SPats!H$3), "")</f>
        <v/>
      </c>
      <c r="AD56" s="3" t="str">
        <f>IF(P56&lt;&gt;"", STANDARDIZE(P56, SPats!I$2, SPats!I$3), "")</f>
        <v/>
      </c>
      <c r="AE56" s="3" t="str">
        <f>IF(Q56&lt;&gt;"", STANDARDIZE(Q56, SPats!J$2, SPats!J$3), "")</f>
        <v/>
      </c>
      <c r="AF56" s="3" t="str">
        <f>IF(R56&lt;&gt;"", -STANDARDIZE(R56, SPats!K$2, SPats!K$3), "")</f>
        <v/>
      </c>
      <c r="AG56" s="3" t="str">
        <f>IF(S56&lt;&gt;"", -STANDARDIZE(S56, SPats!L$2, SPats!L$3), "")</f>
        <v/>
      </c>
    </row>
    <row r="57">
      <c r="A57" s="1" t="s">
        <v>1338</v>
      </c>
      <c r="B57" s="1" t="s">
        <v>1339</v>
      </c>
      <c r="C57" s="1" t="s">
        <v>1123</v>
      </c>
      <c r="D57" s="1" t="s">
        <v>1303</v>
      </c>
      <c r="E57" s="1" t="s">
        <v>293</v>
      </c>
      <c r="F57" s="1">
        <v>630.0</v>
      </c>
      <c r="H57" s="1">
        <v>72.75</v>
      </c>
      <c r="I57" s="1">
        <v>195.0</v>
      </c>
      <c r="T57" s="3">
        <f t="shared" si="1"/>
        <v>0.4428776978</v>
      </c>
      <c r="U57" s="3">
        <f t="shared" si="2"/>
        <v>0</v>
      </c>
      <c r="V57" s="3">
        <f>IF(H57&lt;&gt;"", STANDARDIZE(H57, SPats!A$2, SPats!A$3), "")</f>
        <v>1.54</v>
      </c>
      <c r="W57" s="3">
        <f>IF(I57&lt;&gt;"", STANDARDIZE(I57, SPats!B$2, SPats!B$3), "")</f>
        <v>-1.097122302</v>
      </c>
      <c r="X57" s="3" t="str">
        <f>IF(J57&lt;&gt;"", STANDARDIZE(J57, SPats!C$2, SPats!C$3), "")</f>
        <v/>
      </c>
      <c r="Y57" s="3" t="str">
        <f>IF(K57&lt;&gt;"", STANDARDIZE(K57, SPats!D$2, SPats!D$3), "")</f>
        <v/>
      </c>
      <c r="Z57" s="3" t="str">
        <f>IF(L57&lt;&gt;"", STANDARDIZE(L57, SPats!E$2, SPats!E$3), "")</f>
        <v/>
      </c>
      <c r="AA57" s="3" t="str">
        <f>IF(M57&lt;&gt;"", -STANDARDIZE(M57, SPats!F$2, SPats!F$3), "")</f>
        <v/>
      </c>
      <c r="AB57" s="3" t="str">
        <f>IF(N57&lt;&gt;"", -STANDARDIZE(N57, SPats!G$2, SPats!G$3), "")</f>
        <v/>
      </c>
      <c r="AC57" s="3" t="str">
        <f>IF(O57&lt;&gt;"", -STANDARDIZE(O57, SPats!H$2, SPats!H$3), "")</f>
        <v/>
      </c>
      <c r="AD57" s="3" t="str">
        <f>IF(P57&lt;&gt;"", STANDARDIZE(P57, SPats!I$2, SPats!I$3), "")</f>
        <v/>
      </c>
      <c r="AE57" s="3" t="str">
        <f>IF(Q57&lt;&gt;"", STANDARDIZE(Q57, SPats!J$2, SPats!J$3), "")</f>
        <v/>
      </c>
      <c r="AF57" s="3" t="str">
        <f>IF(R57&lt;&gt;"", -STANDARDIZE(R57, SPats!K$2, SPats!K$3), "")</f>
        <v/>
      </c>
      <c r="AG57" s="3" t="str">
        <f>IF(S57&lt;&gt;"", -STANDARDIZE(S57, SPats!L$2, SPats!L$3), "")</f>
        <v/>
      </c>
    </row>
    <row r="58">
      <c r="A58" s="1" t="s">
        <v>195</v>
      </c>
      <c r="B58" s="1" t="s">
        <v>1340</v>
      </c>
      <c r="C58" s="1" t="s">
        <v>983</v>
      </c>
      <c r="D58" s="1" t="s">
        <v>1123</v>
      </c>
      <c r="E58" s="1" t="s">
        <v>507</v>
      </c>
      <c r="F58" s="1">
        <v>658.0</v>
      </c>
      <c r="H58" s="1">
        <v>71.75</v>
      </c>
      <c r="I58" s="1">
        <v>195.0</v>
      </c>
      <c r="T58" s="3">
        <f t="shared" si="1"/>
        <v>-0.5571223022</v>
      </c>
      <c r="U58" s="3">
        <f t="shared" si="2"/>
        <v>0</v>
      </c>
      <c r="V58" s="3">
        <f>IF(H58&lt;&gt;"", STANDARDIZE(H58, SPats!A$2, SPats!A$3), "")</f>
        <v>0.54</v>
      </c>
      <c r="W58" s="3">
        <f>IF(I58&lt;&gt;"", STANDARDIZE(I58, SPats!B$2, SPats!B$3), "")</f>
        <v>-1.097122302</v>
      </c>
      <c r="X58" s="3" t="str">
        <f>IF(J58&lt;&gt;"", STANDARDIZE(J58, SPats!C$2, SPats!C$3), "")</f>
        <v/>
      </c>
      <c r="Y58" s="3" t="str">
        <f>IF(K58&lt;&gt;"", STANDARDIZE(K58, SPats!D$2, SPats!D$3), "")</f>
        <v/>
      </c>
      <c r="Z58" s="3" t="str">
        <f>IF(L58&lt;&gt;"", STANDARDIZE(L58, SPats!E$2, SPats!E$3), "")</f>
        <v/>
      </c>
      <c r="AA58" s="3" t="str">
        <f>IF(M58&lt;&gt;"", -STANDARDIZE(M58, SPats!F$2, SPats!F$3), "")</f>
        <v/>
      </c>
      <c r="AB58" s="3" t="str">
        <f>IF(N58&lt;&gt;"", -STANDARDIZE(N58, SPats!G$2, SPats!G$3), "")</f>
        <v/>
      </c>
      <c r="AC58" s="3" t="str">
        <f>IF(O58&lt;&gt;"", -STANDARDIZE(O58, SPats!H$2, SPats!H$3), "")</f>
        <v/>
      </c>
      <c r="AD58" s="3" t="str">
        <f>IF(P58&lt;&gt;"", STANDARDIZE(P58, SPats!I$2, SPats!I$3), "")</f>
        <v/>
      </c>
      <c r="AE58" s="3" t="str">
        <f>IF(Q58&lt;&gt;"", STANDARDIZE(Q58, SPats!J$2, SPats!J$3), "")</f>
        <v/>
      </c>
      <c r="AF58" s="3" t="str">
        <f>IF(R58&lt;&gt;"", -STANDARDIZE(R58, SPats!K$2, SPats!K$3), "")</f>
        <v/>
      </c>
      <c r="AG58" s="3" t="str">
        <f>IF(S58&lt;&gt;"", -STANDARDIZE(S58, SPats!L$2, SPats!L$3), "")</f>
        <v/>
      </c>
    </row>
    <row r="59">
      <c r="A59" s="1" t="s">
        <v>1341</v>
      </c>
      <c r="B59" s="1" t="s">
        <v>1342</v>
      </c>
      <c r="C59" s="1" t="s">
        <v>983</v>
      </c>
      <c r="D59" s="1" t="s">
        <v>1155</v>
      </c>
      <c r="E59" s="1" t="s">
        <v>224</v>
      </c>
      <c r="F59" s="1">
        <v>677.0</v>
      </c>
      <c r="H59" s="1">
        <v>72.0</v>
      </c>
      <c r="I59" s="1">
        <v>209.0</v>
      </c>
      <c r="J59" s="1">
        <v>32.375</v>
      </c>
      <c r="K59" s="1">
        <v>10.0</v>
      </c>
      <c r="L59" s="1">
        <v>19.0</v>
      </c>
      <c r="M59" s="1">
        <v>1.57</v>
      </c>
      <c r="N59" s="1">
        <v>2.65</v>
      </c>
      <c r="O59" s="1">
        <v>4.69</v>
      </c>
      <c r="P59" s="1">
        <v>31.5</v>
      </c>
      <c r="Q59" s="1">
        <v>115.0</v>
      </c>
      <c r="R59" s="1">
        <v>4.31</v>
      </c>
      <c r="S59" s="1">
        <v>7.15</v>
      </c>
      <c r="T59" s="3">
        <f t="shared" si="1"/>
        <v>-2.594579063</v>
      </c>
      <c r="U59" s="3">
        <f t="shared" si="2"/>
        <v>1.232850491</v>
      </c>
      <c r="V59" s="3">
        <f>IF(H59&lt;&gt;"", STANDARDIZE(H59, SPats!A$2, SPats!A$3), "")</f>
        <v>0.79</v>
      </c>
      <c r="W59" s="3">
        <f>IF(I59&lt;&gt;"", STANDARDIZE(I59, SPats!B$2, SPats!B$3), "")</f>
        <v>0.5815347722</v>
      </c>
      <c r="X59" s="3">
        <f>IF(J59&lt;&gt;"", STANDARDIZE(J59, SPats!C$2, SPats!C$3), "")</f>
        <v>1.096938776</v>
      </c>
      <c r="Y59" s="3">
        <f>IF(K59&lt;&gt;"", STANDARDIZE(K59, SPats!D$2, SPats!D$3), "")</f>
        <v>1.436619718</v>
      </c>
      <c r="Z59" s="3">
        <f>IF(L59&lt;&gt;"", STANDARDIZE(L59, SPats!E$2, SPats!E$3), "")</f>
        <v>0.4022140221</v>
      </c>
      <c r="AA59" s="3">
        <f>IF(M59&lt;&gt;"", -STANDARDIZE(M59, SPats!F$2, SPats!F$3), "")</f>
        <v>0.25</v>
      </c>
      <c r="AB59" s="3">
        <f>IF(N59&lt;&gt;"", -STANDARDIZE(N59, SPats!G$2, SPats!G$3), "")</f>
        <v>-0.8</v>
      </c>
      <c r="AC59" s="3">
        <f>IF(O59&lt;&gt;"", -STANDARDIZE(O59, SPats!H$2, SPats!H$3), "")</f>
        <v>-2</v>
      </c>
      <c r="AD59" s="3">
        <f>IF(P59&lt;&gt;"", STANDARDIZE(P59, SPats!I$2, SPats!I$3), "")</f>
        <v>-1.685628743</v>
      </c>
      <c r="AE59" s="3">
        <f>IF(Q59&lt;&gt;"", STANDARDIZE(Q59, SPats!J$2, SPats!J$3), "")</f>
        <v>-0.848443843</v>
      </c>
      <c r="AF59" s="3">
        <f>IF(R59&lt;&gt;"", -STANDARDIZE(R59, SPats!K$2, SPats!K$3), "")</f>
        <v>-0.9230769231</v>
      </c>
      <c r="AG59" s="3">
        <f>IF(S59&lt;&gt;"", -STANDARDIZE(S59, SPats!L$2, SPats!L$3), "")</f>
        <v>-0.8947368421</v>
      </c>
    </row>
    <row r="60">
      <c r="A60" s="1" t="s">
        <v>1343</v>
      </c>
      <c r="B60" s="1" t="s">
        <v>1344</v>
      </c>
      <c r="C60" s="1" t="s">
        <v>983</v>
      </c>
      <c r="D60" s="1" t="s">
        <v>1155</v>
      </c>
      <c r="E60" s="1" t="s">
        <v>1345</v>
      </c>
      <c r="F60" s="1">
        <v>686.0</v>
      </c>
      <c r="H60" s="1">
        <v>69.5</v>
      </c>
      <c r="I60" s="1">
        <v>191.0</v>
      </c>
      <c r="J60" s="1">
        <v>30.625</v>
      </c>
      <c r="K60" s="1">
        <v>9.875</v>
      </c>
      <c r="M60" s="1">
        <v>1.58</v>
      </c>
      <c r="N60" s="1">
        <v>2.75</v>
      </c>
      <c r="O60" s="1">
        <v>4.82</v>
      </c>
      <c r="P60" s="1">
        <v>30.0</v>
      </c>
      <c r="Q60" s="1">
        <v>101.0</v>
      </c>
      <c r="T60" s="3">
        <f t="shared" si="1"/>
        <v>-14.01757708</v>
      </c>
      <c r="U60" s="3">
        <f t="shared" si="2"/>
        <v>-0.05762634406</v>
      </c>
      <c r="V60" s="3">
        <f>IF(H60&lt;&gt;"", STANDARDIZE(H60, SPats!A$2, SPats!A$3), "")</f>
        <v>-1.71</v>
      </c>
      <c r="W60" s="3">
        <f>IF(I60&lt;&gt;"", STANDARDIZE(I60, SPats!B$2, SPats!B$3), "")</f>
        <v>-1.576738609</v>
      </c>
      <c r="X60" s="3">
        <f>IF(J60&lt;&gt;"", STANDARDIZE(J60, SPats!C$2, SPats!C$3), "")</f>
        <v>-0.6887755102</v>
      </c>
      <c r="Y60" s="3">
        <f>IF(K60&lt;&gt;"", STANDARDIZE(K60, SPats!D$2, SPats!D$3), "")</f>
        <v>1.26056338</v>
      </c>
      <c r="Z60" s="3" t="str">
        <f>IF(L60&lt;&gt;"", STANDARDIZE(L60, SPats!E$2, SPats!E$3), "")</f>
        <v/>
      </c>
      <c r="AA60" s="3">
        <f>IF(M60&lt;&gt;"", -STANDARDIZE(M60, SPats!F$2, SPats!F$3), "")</f>
        <v>0</v>
      </c>
      <c r="AB60" s="3">
        <f>IF(N60&lt;&gt;"", -STANDARDIZE(N60, SPats!G$2, SPats!G$3), "")</f>
        <v>-2.8</v>
      </c>
      <c r="AC60" s="3">
        <f>IF(O60&lt;&gt;"", -STANDARDIZE(O60, SPats!H$2, SPats!H$3), "")</f>
        <v>-3.625</v>
      </c>
      <c r="AD60" s="3">
        <f>IF(P60&lt;&gt;"", STANDARDIZE(P60, SPats!I$2, SPats!I$3), "")</f>
        <v>-2.134730539</v>
      </c>
      <c r="AE60" s="3">
        <f>IF(Q60&lt;&gt;"", STANDARDIZE(Q60, SPats!J$2, SPats!J$3), "")</f>
        <v>-2.742895805</v>
      </c>
      <c r="AF60" s="3" t="str">
        <f>IF(R60&lt;&gt;"", -STANDARDIZE(R60, SPats!K$2, SPats!K$3), "")</f>
        <v/>
      </c>
      <c r="AG60" s="3" t="str">
        <f>IF(S60&lt;&gt;"", -STANDARDIZE(S60, SPats!L$2, SPats!L$3), "")</f>
        <v/>
      </c>
    </row>
    <row r="61">
      <c r="A61" s="1" t="s">
        <v>1346</v>
      </c>
      <c r="B61" s="1" t="s">
        <v>255</v>
      </c>
      <c r="C61" s="1" t="s">
        <v>983</v>
      </c>
      <c r="D61" s="1" t="s">
        <v>1123</v>
      </c>
      <c r="E61" s="1" t="s">
        <v>473</v>
      </c>
      <c r="F61" s="1">
        <v>698.0</v>
      </c>
      <c r="H61" s="1">
        <v>73.75</v>
      </c>
      <c r="I61" s="1">
        <v>199.0</v>
      </c>
      <c r="J61" s="1">
        <v>32.875</v>
      </c>
      <c r="K61" s="1">
        <v>8.75</v>
      </c>
      <c r="L61" s="1">
        <v>13.0</v>
      </c>
      <c r="M61" s="1">
        <v>1.58</v>
      </c>
      <c r="N61" s="1">
        <v>2.71</v>
      </c>
      <c r="O61" s="1">
        <v>4.58</v>
      </c>
      <c r="P61" s="1">
        <v>33.0</v>
      </c>
      <c r="Q61" s="1">
        <v>117.0</v>
      </c>
      <c r="R61" s="1">
        <v>4.32</v>
      </c>
      <c r="S61" s="1">
        <v>7.14</v>
      </c>
      <c r="T61" s="3">
        <f t="shared" si="1"/>
        <v>-3.780543906</v>
      </c>
      <c r="U61" s="3">
        <f t="shared" si="2"/>
        <v>1.765665205</v>
      </c>
      <c r="V61" s="3">
        <f>IF(H61&lt;&gt;"", STANDARDIZE(H61, SPats!A$2, SPats!A$3), "")</f>
        <v>2.54</v>
      </c>
      <c r="W61" s="3">
        <f>IF(I61&lt;&gt;"", STANDARDIZE(I61, SPats!B$2, SPats!B$3), "")</f>
        <v>-0.6175059952</v>
      </c>
      <c r="X61" s="3">
        <f>IF(J61&lt;&gt;"", STANDARDIZE(J61, SPats!C$2, SPats!C$3), "")</f>
        <v>1.607142857</v>
      </c>
      <c r="Y61" s="3">
        <f>IF(K61&lt;&gt;"", STANDARDIZE(K61, SPats!D$2, SPats!D$3), "")</f>
        <v>-0.323943662</v>
      </c>
      <c r="Z61" s="3">
        <f>IF(L61&lt;&gt;"", STANDARDIZE(L61, SPats!E$2, SPats!E$3), "")</f>
        <v>-0.704797048</v>
      </c>
      <c r="AA61" s="3">
        <f>IF(M61&lt;&gt;"", -STANDARDIZE(M61, SPats!F$2, SPats!F$3), "")</f>
        <v>0</v>
      </c>
      <c r="AB61" s="3">
        <f>IF(N61&lt;&gt;"", -STANDARDIZE(N61, SPats!G$2, SPats!G$3), "")</f>
        <v>-2</v>
      </c>
      <c r="AC61" s="3">
        <f>IF(O61&lt;&gt;"", -STANDARDIZE(O61, SPats!H$2, SPats!H$3), "")</f>
        <v>-0.625</v>
      </c>
      <c r="AD61" s="3">
        <f>IF(P61&lt;&gt;"", STANDARDIZE(P61, SPats!I$2, SPats!I$3), "")</f>
        <v>-1.236526946</v>
      </c>
      <c r="AE61" s="3">
        <f>IF(Q61&lt;&gt;"", STANDARDIZE(Q61, SPats!J$2, SPats!J$3), "")</f>
        <v>-0.5778078484</v>
      </c>
      <c r="AF61" s="3">
        <f>IF(R61&lt;&gt;"", -STANDARDIZE(R61, SPats!K$2, SPats!K$3), "")</f>
        <v>-1</v>
      </c>
      <c r="AG61" s="3">
        <f>IF(S61&lt;&gt;"", -STANDARDIZE(S61, SPats!L$2, SPats!L$3), "")</f>
        <v>-0.8421052632</v>
      </c>
    </row>
    <row r="62">
      <c r="A62" s="1" t="s">
        <v>450</v>
      </c>
      <c r="B62" s="1" t="s">
        <v>1347</v>
      </c>
      <c r="C62" s="1" t="s">
        <v>983</v>
      </c>
      <c r="D62" s="1" t="s">
        <v>209</v>
      </c>
      <c r="E62" s="1" t="s">
        <v>48</v>
      </c>
      <c r="F62" s="1">
        <v>740.0</v>
      </c>
      <c r="H62" s="1">
        <v>72.875</v>
      </c>
      <c r="I62" s="1">
        <v>203.0</v>
      </c>
      <c r="J62" s="1">
        <v>30.125</v>
      </c>
      <c r="K62" s="1">
        <v>10.0</v>
      </c>
      <c r="L62" s="1">
        <v>13.0</v>
      </c>
      <c r="M62" s="1">
        <v>1.64</v>
      </c>
      <c r="N62" s="1">
        <v>2.77</v>
      </c>
      <c r="O62" s="1">
        <v>4.68</v>
      </c>
      <c r="P62" s="1">
        <v>33.5</v>
      </c>
      <c r="Q62" s="1">
        <v>117.0</v>
      </c>
      <c r="R62" s="1">
        <v>4.4</v>
      </c>
      <c r="S62" s="1">
        <v>7.28</v>
      </c>
      <c r="T62" s="3">
        <f t="shared" si="1"/>
        <v>-10.37401279</v>
      </c>
      <c r="U62" s="3">
        <f t="shared" si="2"/>
        <v>1.399981189</v>
      </c>
      <c r="V62" s="3">
        <f>IF(H62&lt;&gt;"", STANDARDIZE(H62, SPats!A$2, SPats!A$3), "")</f>
        <v>1.665</v>
      </c>
      <c r="W62" s="3">
        <f>IF(I62&lt;&gt;"", STANDARDIZE(I62, SPats!B$2, SPats!B$3), "")</f>
        <v>-0.1378896882</v>
      </c>
      <c r="X62" s="3">
        <f>IF(J62&lt;&gt;"", STANDARDIZE(J62, SPats!C$2, SPats!C$3), "")</f>
        <v>-1.198979592</v>
      </c>
      <c r="Y62" s="3">
        <f>IF(K62&lt;&gt;"", STANDARDIZE(K62, SPats!D$2, SPats!D$3), "")</f>
        <v>1.436619718</v>
      </c>
      <c r="Z62" s="3">
        <f>IF(L62&lt;&gt;"", STANDARDIZE(L62, SPats!E$2, SPats!E$3), "")</f>
        <v>-0.704797048</v>
      </c>
      <c r="AA62" s="3">
        <f>IF(M62&lt;&gt;"", -STANDARDIZE(M62, SPats!F$2, SPats!F$3), "")</f>
        <v>-1.5</v>
      </c>
      <c r="AB62" s="3">
        <f>IF(N62&lt;&gt;"", -STANDARDIZE(N62, SPats!G$2, SPats!G$3), "")</f>
        <v>-3.2</v>
      </c>
      <c r="AC62" s="3">
        <f>IF(O62&lt;&gt;"", -STANDARDIZE(O62, SPats!H$2, SPats!H$3), "")</f>
        <v>-1.875</v>
      </c>
      <c r="AD62" s="3">
        <f>IF(P62&lt;&gt;"", STANDARDIZE(P62, SPats!I$2, SPats!I$3), "")</f>
        <v>-1.086826347</v>
      </c>
      <c r="AE62" s="3">
        <f>IF(Q62&lt;&gt;"", STANDARDIZE(Q62, SPats!J$2, SPats!J$3), "")</f>
        <v>-0.5778078484</v>
      </c>
      <c r="AF62" s="3">
        <f>IF(R62&lt;&gt;"", -STANDARDIZE(R62, SPats!K$2, SPats!K$3), "")</f>
        <v>-1.615384615</v>
      </c>
      <c r="AG62" s="3">
        <f>IF(S62&lt;&gt;"", -STANDARDIZE(S62, SPats!L$2, SPats!L$3), "")</f>
        <v>-1.578947368</v>
      </c>
    </row>
    <row r="63">
      <c r="A63" s="1" t="s">
        <v>1348</v>
      </c>
      <c r="B63" s="1" t="s">
        <v>118</v>
      </c>
      <c r="C63" s="1" t="s">
        <v>1123</v>
      </c>
      <c r="D63" s="1" t="s">
        <v>983</v>
      </c>
      <c r="E63" s="1" t="s">
        <v>710</v>
      </c>
      <c r="F63" s="1">
        <v>9999.0</v>
      </c>
      <c r="H63" s="1">
        <v>72.0</v>
      </c>
      <c r="I63" s="1">
        <v>190.0</v>
      </c>
      <c r="T63" s="3">
        <f t="shared" si="1"/>
        <v>-0.9066426859</v>
      </c>
      <c r="U63" s="3">
        <f t="shared" si="2"/>
        <v>0</v>
      </c>
      <c r="V63" s="3">
        <f>IF(H63&lt;&gt;"", STANDARDIZE(H63, SPats!A$2, SPats!A$3), "")</f>
        <v>0.79</v>
      </c>
      <c r="W63" s="3">
        <f>IF(I63&lt;&gt;"", STANDARDIZE(I63, SPats!B$2, SPats!B$3), "")</f>
        <v>-1.696642686</v>
      </c>
      <c r="X63" s="3" t="str">
        <f>IF(J63&lt;&gt;"", STANDARDIZE(J63, SPats!C$2, SPats!C$3), "")</f>
        <v/>
      </c>
      <c r="Y63" s="3" t="str">
        <f>IF(K63&lt;&gt;"", STANDARDIZE(K63, SPats!D$2, SPats!D$3), "")</f>
        <v/>
      </c>
      <c r="Z63" s="3" t="str">
        <f>IF(L63&lt;&gt;"", STANDARDIZE(L63, SPats!E$2, SPats!E$3), "")</f>
        <v/>
      </c>
      <c r="AA63" s="3" t="str">
        <f>IF(M63&lt;&gt;"", -STANDARDIZE(M63, SPats!F$2, SPats!F$3), "")</f>
        <v/>
      </c>
      <c r="AB63" s="3" t="str">
        <f>IF(N63&lt;&gt;"", -STANDARDIZE(N63, SPats!G$2, SPats!G$3), "")</f>
        <v/>
      </c>
      <c r="AC63" s="3" t="str">
        <f>IF(O63&lt;&gt;"", -STANDARDIZE(O63, SPats!H$2, SPats!H$3), "")</f>
        <v/>
      </c>
      <c r="AD63" s="3" t="str">
        <f>IF(P63&lt;&gt;"", STANDARDIZE(P63, SPats!I$2, SPats!I$3), "")</f>
        <v/>
      </c>
      <c r="AE63" s="3" t="str">
        <f>IF(Q63&lt;&gt;"", STANDARDIZE(Q63, SPats!J$2, SPats!J$3), "")</f>
        <v/>
      </c>
      <c r="AF63" s="3" t="str">
        <f>IF(R63&lt;&gt;"", -STANDARDIZE(R63, SPats!K$2, SPats!K$3), "")</f>
        <v/>
      </c>
      <c r="AG63" s="3" t="str">
        <f>IF(S63&lt;&gt;"", -STANDARDIZE(S63, SPats!L$2, SPats!L$3), "")</f>
        <v/>
      </c>
    </row>
    <row r="64">
      <c r="A64" s="1" t="s">
        <v>208</v>
      </c>
      <c r="B64" s="1" t="s">
        <v>1349</v>
      </c>
      <c r="C64" s="1" t="s">
        <v>1123</v>
      </c>
      <c r="D64" s="1" t="s">
        <v>983</v>
      </c>
      <c r="E64" s="1" t="s">
        <v>507</v>
      </c>
      <c r="F64" s="1">
        <v>9999.0</v>
      </c>
      <c r="H64" s="1">
        <v>68.625</v>
      </c>
      <c r="I64" s="1">
        <v>200.0</v>
      </c>
      <c r="T64" s="3">
        <f t="shared" si="1"/>
        <v>-3.082601918</v>
      </c>
      <c r="U64" s="3">
        <f t="shared" si="2"/>
        <v>0</v>
      </c>
      <c r="V64" s="3">
        <f>IF(H64&lt;&gt;"", STANDARDIZE(H64, SPats!A$2, SPats!A$3), "")</f>
        <v>-2.585</v>
      </c>
      <c r="W64" s="3">
        <f>IF(I64&lt;&gt;"", STANDARDIZE(I64, SPats!B$2, SPats!B$3), "")</f>
        <v>-0.4976019185</v>
      </c>
      <c r="X64" s="3" t="str">
        <f>IF(J64&lt;&gt;"", STANDARDIZE(J64, SPats!C$2, SPats!C$3), "")</f>
        <v/>
      </c>
      <c r="Y64" s="3" t="str">
        <f>IF(K64&lt;&gt;"", STANDARDIZE(K64, SPats!D$2, SPats!D$3), "")</f>
        <v/>
      </c>
      <c r="Z64" s="3" t="str">
        <f>IF(L64&lt;&gt;"", STANDARDIZE(L64, SPats!E$2, SPats!E$3), "")</f>
        <v/>
      </c>
      <c r="AA64" s="3" t="str">
        <f>IF(M64&lt;&gt;"", -STANDARDIZE(M64, SPats!F$2, SPats!F$3), "")</f>
        <v/>
      </c>
      <c r="AB64" s="3" t="str">
        <f>IF(N64&lt;&gt;"", -STANDARDIZE(N64, SPats!G$2, SPats!G$3), "")</f>
        <v/>
      </c>
      <c r="AC64" s="3" t="str">
        <f>IF(O64&lt;&gt;"", -STANDARDIZE(O64, SPats!H$2, SPats!H$3), "")</f>
        <v/>
      </c>
      <c r="AD64" s="3" t="str">
        <f>IF(P64&lt;&gt;"", STANDARDIZE(P64, SPats!I$2, SPats!I$3), "")</f>
        <v/>
      </c>
      <c r="AE64" s="3" t="str">
        <f>IF(Q64&lt;&gt;"", STANDARDIZE(Q64, SPats!J$2, SPats!J$3), "")</f>
        <v/>
      </c>
      <c r="AF64" s="3" t="str">
        <f>IF(R64&lt;&gt;"", -STANDARDIZE(R64, SPats!K$2, SPats!K$3), "")</f>
        <v/>
      </c>
      <c r="AG64" s="3" t="str">
        <f>IF(S64&lt;&gt;"", -STANDARDIZE(S64, SPats!L$2, SPats!L$3), "")</f>
        <v/>
      </c>
    </row>
  </sheetData>
  <conditionalFormatting sqref="H1:H64">
    <cfRule type="colorScale" priority="1">
      <colorScale>
        <cfvo type="min"/>
        <cfvo type="formula" val="71.21"/>
        <cfvo type="max"/>
        <color rgb="FFE67C73"/>
        <color rgb="FFFFFFFF"/>
        <color rgb="FF57BB8A"/>
      </colorScale>
    </cfRule>
  </conditionalFormatting>
  <conditionalFormatting sqref="I1:I64">
    <cfRule type="colorScale" priority="2">
      <colorScale>
        <cfvo type="min"/>
        <cfvo type="formula" val="204.15"/>
        <cfvo type="max"/>
        <color rgb="FFE67C73"/>
        <color rgb="FFFFFFFF"/>
        <color rgb="FF57BB8A"/>
      </colorScale>
    </cfRule>
  </conditionalFormatting>
  <conditionalFormatting sqref="J1:J64">
    <cfRule type="colorScale" priority="3">
      <colorScale>
        <cfvo type="min"/>
        <cfvo type="formula" val="31.3"/>
        <cfvo type="max"/>
        <color rgb="FFE67C73"/>
        <color rgb="FFFFFFFF"/>
        <color rgb="FF57BB8A"/>
      </colorScale>
    </cfRule>
  </conditionalFormatting>
  <conditionalFormatting sqref="K1:K64">
    <cfRule type="colorScale" priority="4">
      <colorScale>
        <cfvo type="min"/>
        <cfvo type="formula" val="8.98"/>
        <cfvo type="max"/>
        <color rgb="FFE67C73"/>
        <color rgb="FFFFFFFF"/>
        <color rgb="FF57BB8A"/>
      </colorScale>
    </cfRule>
  </conditionalFormatting>
  <conditionalFormatting sqref="L1:L64">
    <cfRule type="colorScale" priority="5">
      <colorScale>
        <cfvo type="min"/>
        <cfvo type="formula" val="16.82"/>
        <cfvo type="max"/>
        <color rgb="FFE67C73"/>
        <color rgb="FFFFFFFF"/>
        <color rgb="FF57BB8A"/>
      </colorScale>
    </cfRule>
  </conditionalFormatting>
  <conditionalFormatting sqref="M1:M64">
    <cfRule type="colorScale" priority="6">
      <colorScale>
        <cfvo type="min"/>
        <cfvo type="formula" val="1.58"/>
        <cfvo type="max"/>
        <color rgb="FF57BB8A"/>
        <color rgb="FFFFFFFF"/>
        <color rgb="FFE67C73"/>
      </colorScale>
    </cfRule>
  </conditionalFormatting>
  <conditionalFormatting sqref="N1:N64">
    <cfRule type="colorScale" priority="7">
      <colorScale>
        <cfvo type="min"/>
        <cfvo type="formula" val="2.61"/>
        <cfvo type="max"/>
        <color rgb="FF57BB8A"/>
        <color rgb="FFFFFFFF"/>
        <color rgb="FFE67C73"/>
      </colorScale>
    </cfRule>
  </conditionalFormatting>
  <conditionalFormatting sqref="O1:O64">
    <cfRule type="colorScale" priority="8">
      <colorScale>
        <cfvo type="min"/>
        <cfvo type="formula" val="4.53"/>
        <cfvo type="max"/>
        <color rgb="FF57BB8A"/>
        <color rgb="FFFFFFFF"/>
        <color rgb="FFE67C73"/>
      </colorScale>
    </cfRule>
  </conditionalFormatting>
  <conditionalFormatting sqref="R1:R64">
    <cfRule type="colorScale" priority="9">
      <colorScale>
        <cfvo type="min"/>
        <cfvo type="formula" val="4.19"/>
        <cfvo type="max"/>
        <color rgb="FF57BB8A"/>
        <color rgb="FFFFFFFF"/>
        <color rgb="FFE67C73"/>
      </colorScale>
    </cfRule>
  </conditionalFormatting>
  <conditionalFormatting sqref="S1:S64">
    <cfRule type="colorScale" priority="10">
      <colorScale>
        <cfvo type="min"/>
        <cfvo type="formula" val="6.98"/>
        <cfvo type="max"/>
        <color rgb="FF57BB8A"/>
        <color rgb="FFFFFFFF"/>
        <color rgb="FFE67C73"/>
      </colorScale>
    </cfRule>
  </conditionalFormatting>
  <conditionalFormatting sqref="P1:P64">
    <cfRule type="colorScale" priority="11">
      <colorScale>
        <cfvo type="min"/>
        <cfvo type="formula" val="37.13"/>
        <cfvo type="max"/>
        <color rgb="FFE67C73"/>
        <color rgb="FFFFFFFF"/>
        <color rgb="FF57BB8A"/>
      </colorScale>
    </cfRule>
  </conditionalFormatting>
  <conditionalFormatting sqref="Q1:Q64">
    <cfRule type="colorScale" priority="12">
      <colorScale>
        <cfvo type="min"/>
        <cfvo type="formula" val="121.27"/>
        <cfvo type="max"/>
        <color rgb="FFE67C73"/>
        <color rgb="FFFFFFFF"/>
        <color rgb="FF57BB8A"/>
      </colorScale>
    </cfRule>
  </conditionalFormatting>
  <conditionalFormatting sqref="T1:T64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:U64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71.21</v>
      </c>
      <c r="B2" s="1">
        <v>204.15</v>
      </c>
      <c r="C2" s="1">
        <v>31.3</v>
      </c>
      <c r="D2" s="1">
        <v>8.98</v>
      </c>
      <c r="E2" s="1">
        <v>16.82</v>
      </c>
      <c r="F2" s="1">
        <v>1.58</v>
      </c>
      <c r="G2" s="1">
        <v>2.61</v>
      </c>
      <c r="H2" s="1">
        <v>4.53</v>
      </c>
      <c r="I2" s="1">
        <v>37.13</v>
      </c>
      <c r="J2" s="1">
        <v>121.27</v>
      </c>
      <c r="K2" s="1">
        <v>4.19</v>
      </c>
      <c r="L2" s="1">
        <v>6.98</v>
      </c>
    </row>
    <row r="3">
      <c r="A3" s="1">
        <v>1.0</v>
      </c>
      <c r="B3" s="1">
        <v>8.34</v>
      </c>
      <c r="C3" s="1">
        <v>0.98</v>
      </c>
      <c r="D3" s="1">
        <v>0.71</v>
      </c>
      <c r="E3" s="1">
        <v>5.42</v>
      </c>
      <c r="F3" s="1">
        <v>0.04</v>
      </c>
      <c r="G3" s="1">
        <v>0.05</v>
      </c>
      <c r="H3" s="1">
        <v>0.08</v>
      </c>
      <c r="I3" s="1">
        <v>3.34</v>
      </c>
      <c r="J3" s="1">
        <v>7.39</v>
      </c>
      <c r="K3" s="1">
        <v>0.13</v>
      </c>
      <c r="L3" s="1">
        <v>0.19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14"/>
    <col customWidth="1" min="3" max="3" width="7.86"/>
    <col customWidth="1" min="4" max="4" width="19.43"/>
    <col customWidth="1" min="5" max="5" width="5.57"/>
    <col customWidth="1" min="6" max="6" width="10.71"/>
    <col customWidth="1" min="7" max="9" width="7.0"/>
    <col customWidth="1" min="10" max="10" width="5.86"/>
    <col customWidth="1" min="11" max="11" width="6.57"/>
    <col customWidth="1" min="12" max="13" width="7.71"/>
    <col customWidth="1" min="14" max="14" width="7.57"/>
    <col customWidth="1" min="15" max="15" width="4.86"/>
    <col customWidth="1" min="16" max="16" width="6.29"/>
    <col customWidth="1" min="17" max="18" width="7.0"/>
    <col customWidth="1" min="19" max="32" width="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105</v>
      </c>
      <c r="T1" s="2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106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</row>
    <row r="2">
      <c r="A2" s="1" t="s">
        <v>107</v>
      </c>
      <c r="B2" s="1" t="s">
        <v>108</v>
      </c>
      <c r="C2" s="1" t="s">
        <v>109</v>
      </c>
      <c r="D2" s="1" t="s">
        <v>110</v>
      </c>
      <c r="E2" s="1">
        <v>260.0</v>
      </c>
      <c r="F2" s="1" t="s">
        <v>70</v>
      </c>
      <c r="G2" s="1">
        <v>71.0</v>
      </c>
      <c r="H2" s="1">
        <v>211.0</v>
      </c>
      <c r="I2" s="1">
        <v>32.5</v>
      </c>
      <c r="J2" s="1">
        <v>10.0</v>
      </c>
      <c r="K2" s="1">
        <v>20.0</v>
      </c>
      <c r="L2" s="1">
        <v>1.51</v>
      </c>
      <c r="M2" s="1">
        <v>2.56</v>
      </c>
      <c r="N2" s="1">
        <v>4.52</v>
      </c>
      <c r="O2" s="1">
        <v>40.5</v>
      </c>
      <c r="P2" s="1">
        <v>127.0</v>
      </c>
      <c r="Q2" s="1">
        <v>4.14</v>
      </c>
      <c r="R2" s="1">
        <v>6.85</v>
      </c>
      <c r="S2" s="3">
        <f t="shared" ref="S2:S37" si="1">sum(U2:AF2)</f>
        <v>15.35066072</v>
      </c>
      <c r="T2" s="3">
        <f t="shared" ref="T2:T37" si="2">sum(AF2,AE2,AC2,AD2,Y2)</f>
        <v>5.307332507</v>
      </c>
      <c r="U2" s="3">
        <f>IF(G2&lt;&gt;"", STANDARDIZE(G2, RBPats!A$2, RBPats!A$3), "")</f>
        <v>-0.04761904762</v>
      </c>
      <c r="V2" s="3">
        <f>IF(H2&lt;&gt;"", STANDARDIZE(H2, RBPats!B$2, RBPats!B$3), "")</f>
        <v>-0.6343537415</v>
      </c>
      <c r="W2" s="3">
        <f>IF(I2&lt;&gt;"", STANDARDIZE(I2, RBPats!C$2, RBPats!C$3), "")</f>
        <v>1.813953488</v>
      </c>
      <c r="X2" s="3">
        <f>IF(J2&lt;&gt;"", STANDARDIZE(J2, RBPats!D$2, RBPats!D$3), "")</f>
        <v>1.744680851</v>
      </c>
      <c r="Y2" s="3">
        <f>IF(K2&lt;&gt;"", STANDARDIZE(K2, RBPats!E$2, RBPats!E$3), "")</f>
        <v>-0.4764826176</v>
      </c>
      <c r="Z2" s="3">
        <f>IF(L2&lt;&gt;"", -1*STANDARDIZE(L2, RBPats!F$2, RBPats!F$3), "")</f>
        <v>2.5</v>
      </c>
      <c r="AA2" s="3">
        <f>IF(M2&lt;&gt;"", -1*STANDARDIZE(M2, RBPats!G$2, RBPats!G$3), "")</f>
        <v>3.666666667</v>
      </c>
      <c r="AB2" s="3">
        <f>IF(N2&lt;&gt;"", -1*STANDARDIZE(N2, RBPats!H$2, RBPats!H$3), "")</f>
        <v>1</v>
      </c>
      <c r="AC2" s="3">
        <f>IF(O2&lt;&gt;"", STANDARDIZE(O2, RBPats!I$2, RBPats!I$3), "")</f>
        <v>1.628472222</v>
      </c>
      <c r="AD2" s="3">
        <f>IF(P2&lt;&gt;"", STANDARDIZE(P2, RBPats!J$2, RBPats!J$3), "")</f>
        <v>2.228070175</v>
      </c>
      <c r="AE2" s="3">
        <f>IF(Q2&lt;&gt;"", -1*STANDARDIZE(Q2, RBPats!K$2, RBPats!K$3), "")</f>
        <v>1.2</v>
      </c>
      <c r="AF2" s="3">
        <f>IF(R2&lt;&gt;"", -1*STANDARDIZE(R2, RBPats!L$2, RBPats!L$3), "")</f>
        <v>0.7272727273</v>
      </c>
    </row>
    <row r="3">
      <c r="A3" s="1" t="s">
        <v>111</v>
      </c>
      <c r="B3" s="1" t="s">
        <v>112</v>
      </c>
      <c r="C3" s="1" t="s">
        <v>109</v>
      </c>
      <c r="D3" s="1" t="s">
        <v>113</v>
      </c>
      <c r="E3" s="1">
        <v>188.0</v>
      </c>
      <c r="F3" s="4">
        <v>44322.0</v>
      </c>
      <c r="G3" s="1">
        <v>70.25</v>
      </c>
      <c r="H3" s="1">
        <v>201.0</v>
      </c>
      <c r="I3" s="1">
        <v>31.0</v>
      </c>
      <c r="J3" s="1">
        <v>9.75</v>
      </c>
      <c r="K3" s="1">
        <v>17.0</v>
      </c>
      <c r="L3" s="1">
        <v>1.51</v>
      </c>
      <c r="M3" s="1">
        <v>2.44</v>
      </c>
      <c r="N3" s="1">
        <v>4.35</v>
      </c>
      <c r="O3" s="1">
        <v>37.5</v>
      </c>
      <c r="P3" s="1">
        <v>128.0</v>
      </c>
      <c r="Q3" s="1">
        <v>4.2</v>
      </c>
      <c r="R3" s="1">
        <v>6.94</v>
      </c>
      <c r="S3" s="3">
        <f t="shared" si="1"/>
        <v>14.11197937</v>
      </c>
      <c r="T3" s="3">
        <f t="shared" si="2"/>
        <v>1.926384751</v>
      </c>
      <c r="U3" s="3">
        <f>IF(G3&lt;&gt;"", STANDARDIZE(G3, RBPats!A$2, RBPats!A$3), "")</f>
        <v>-0.7619047619</v>
      </c>
      <c r="V3" s="3">
        <f>IF(H3&lt;&gt;"", STANDARDIZE(H3, RBPats!B$2, RBPats!B$3), "")</f>
        <v>-2.335034014</v>
      </c>
      <c r="W3" s="3">
        <f>IF(I3&lt;&gt;"", STANDARDIZE(I3, RBPats!C$2, RBPats!C$3), "")</f>
        <v>0.06976744186</v>
      </c>
      <c r="X3" s="3">
        <f>IF(J3&lt;&gt;"", STANDARDIZE(J3, RBPats!D$2, RBPats!D$3), "")</f>
        <v>1.212765957</v>
      </c>
      <c r="Y3" s="3">
        <f>IF(K3&lt;&gt;"", STANDARDIZE(K3, RBPats!E$2, RBPats!E$3), "")</f>
        <v>-1.08997955</v>
      </c>
      <c r="Z3" s="3">
        <f>IF(L3&lt;&gt;"", -1*STANDARDIZE(L3, RBPats!F$2, RBPats!F$3), "")</f>
        <v>2.5</v>
      </c>
      <c r="AA3" s="3">
        <f>IF(M3&lt;&gt;"", -1*STANDARDIZE(M3, RBPats!G$2, RBPats!G$3), "")</f>
        <v>7.666666667</v>
      </c>
      <c r="AB3" s="3">
        <f>IF(N3&lt;&gt;"", -1*STANDARDIZE(N3, RBPats!H$2, RBPats!H$3), "")</f>
        <v>3.833333333</v>
      </c>
      <c r="AC3" s="3">
        <f>IF(O3&lt;&gt;"", STANDARDIZE(O3, RBPats!I$2, RBPats!I$3), "")</f>
        <v>0.5868055556</v>
      </c>
      <c r="AD3" s="3">
        <f>IF(P3&lt;&gt;"", STANDARDIZE(P3, RBPats!J$2, RBPats!J$3), "")</f>
        <v>2.520467836</v>
      </c>
      <c r="AE3" s="3">
        <f>IF(Q3&lt;&gt;"", -1*STANDARDIZE(Q3, RBPats!K$2, RBPats!K$3), "")</f>
        <v>0</v>
      </c>
      <c r="AF3" s="3">
        <f>IF(R3&lt;&gt;"", -1*STANDARDIZE(R3, RBPats!L$2, RBPats!L$3), "")</f>
        <v>-0.09090909091</v>
      </c>
    </row>
    <row r="4">
      <c r="A4" s="1" t="s">
        <v>114</v>
      </c>
      <c r="B4" s="1" t="s">
        <v>115</v>
      </c>
      <c r="C4" s="1" t="s">
        <v>109</v>
      </c>
      <c r="D4" s="1" t="s">
        <v>116</v>
      </c>
      <c r="E4" s="1">
        <v>466.0</v>
      </c>
      <c r="F4" s="1"/>
      <c r="G4" s="1">
        <v>72.125</v>
      </c>
      <c r="H4" s="1">
        <v>210.0</v>
      </c>
      <c r="I4" s="1">
        <v>30.5</v>
      </c>
      <c r="J4" s="1">
        <v>9.25</v>
      </c>
      <c r="K4" s="1">
        <v>22.0</v>
      </c>
      <c r="L4" s="1">
        <v>1.45</v>
      </c>
      <c r="M4" s="1">
        <v>2.56</v>
      </c>
      <c r="N4" s="1">
        <v>4.32</v>
      </c>
      <c r="O4" s="1">
        <v>38.0</v>
      </c>
      <c r="P4" s="1">
        <v>125.0</v>
      </c>
      <c r="Q4" s="1">
        <v>4.25</v>
      </c>
      <c r="R4" s="1">
        <v>6.83</v>
      </c>
      <c r="S4" s="3">
        <f t="shared" si="1"/>
        <v>14.10199379</v>
      </c>
      <c r="T4" s="3">
        <f t="shared" si="2"/>
        <v>2.245297767</v>
      </c>
      <c r="U4" s="3">
        <f>IF(G4&lt;&gt;"", STANDARDIZE(G4, RBPats!A$2, RBPats!A$3), "")</f>
        <v>1.023809524</v>
      </c>
      <c r="V4" s="3">
        <f>IF(H4&lt;&gt;"", STANDARDIZE(H4, RBPats!B$2, RBPats!B$3), "")</f>
        <v>-0.8044217687</v>
      </c>
      <c r="W4" s="3">
        <f>IF(I4&lt;&gt;"", STANDARDIZE(I4, RBPats!C$2, RBPats!C$3), "")</f>
        <v>-0.511627907</v>
      </c>
      <c r="X4" s="3">
        <f>IF(J4&lt;&gt;"", STANDARDIZE(J4, RBPats!D$2, RBPats!D$3), "")</f>
        <v>0.1489361702</v>
      </c>
      <c r="Y4" s="3">
        <f>IF(K4&lt;&gt;"", STANDARDIZE(K4, RBPats!E$2, RBPats!E$3), "")</f>
        <v>-0.06748466258</v>
      </c>
      <c r="Z4" s="3">
        <f>IF(L4&lt;&gt;"", -1*STANDARDIZE(L4, RBPats!F$2, RBPats!F$3), "")</f>
        <v>4</v>
      </c>
      <c r="AA4" s="3">
        <f>IF(M4&lt;&gt;"", -1*STANDARDIZE(M4, RBPats!G$2, RBPats!G$3), "")</f>
        <v>3.666666667</v>
      </c>
      <c r="AB4" s="3">
        <f>IF(N4&lt;&gt;"", -1*STANDARDIZE(N4, RBPats!H$2, RBPats!H$3), "")</f>
        <v>4.333333333</v>
      </c>
      <c r="AC4" s="3">
        <f>IF(O4&lt;&gt;"", STANDARDIZE(O4, RBPats!I$2, RBPats!I$3), "")</f>
        <v>0.7604166667</v>
      </c>
      <c r="AD4" s="3">
        <f>IF(P4&lt;&gt;"", STANDARDIZE(P4, RBPats!J$2, RBPats!J$3), "")</f>
        <v>1.643274854</v>
      </c>
      <c r="AE4" s="3">
        <f>IF(Q4&lt;&gt;"", -1*STANDARDIZE(Q4, RBPats!K$2, RBPats!K$3), "")</f>
        <v>-1</v>
      </c>
      <c r="AF4" s="3">
        <f>IF(R4&lt;&gt;"", -1*STANDARDIZE(R4, RBPats!L$2, RBPats!L$3), "")</f>
        <v>0.9090909091</v>
      </c>
    </row>
    <row r="5">
      <c r="A5" s="1" t="s">
        <v>117</v>
      </c>
      <c r="B5" s="1" t="s">
        <v>118</v>
      </c>
      <c r="C5" s="1" t="s">
        <v>109</v>
      </c>
      <c r="D5" s="1" t="s">
        <v>42</v>
      </c>
      <c r="E5" s="1">
        <v>28.0</v>
      </c>
      <c r="F5" s="1">
        <v>1.0</v>
      </c>
      <c r="G5" s="1">
        <v>73.375</v>
      </c>
      <c r="H5" s="1">
        <v>232.0</v>
      </c>
      <c r="I5" s="1">
        <v>33.375</v>
      </c>
      <c r="J5" s="1">
        <v>10.25</v>
      </c>
      <c r="S5" s="3">
        <f t="shared" si="1"/>
        <v>10.25935164</v>
      </c>
      <c r="T5" s="3">
        <f t="shared" si="2"/>
        <v>0</v>
      </c>
      <c r="U5" s="3">
        <f>IF(G5&lt;&gt;"", STANDARDIZE(G5, RBPats!A$2, RBPats!A$3), "")</f>
        <v>2.214285714</v>
      </c>
      <c r="V5" s="3">
        <f>IF(H5&lt;&gt;"", STANDARDIZE(H5, RBPats!B$2, RBPats!B$3), "")</f>
        <v>2.93707483</v>
      </c>
      <c r="W5" s="3">
        <f>IF(I5&lt;&gt;"", STANDARDIZE(I5, RBPats!C$2, RBPats!C$3), "")</f>
        <v>2.831395349</v>
      </c>
      <c r="X5" s="3">
        <f>IF(J5&lt;&gt;"", STANDARDIZE(J5, RBPats!D$2, RBPats!D$3), "")</f>
        <v>2.276595745</v>
      </c>
      <c r="Y5" s="3" t="str">
        <f>IF(K5&lt;&gt;"", STANDARDIZE(K5, RBPats!E$2, RBPats!E$3), "")</f>
        <v/>
      </c>
      <c r="Z5" s="3" t="str">
        <f>IF(L5&lt;&gt;"", -1*STANDARDIZE(L5, RBPats!F$2, RBPats!F$3), "")</f>
        <v/>
      </c>
      <c r="AA5" s="3" t="str">
        <f>IF(M5&lt;&gt;"", -1*STANDARDIZE(M5, RBPats!G$2, RBPats!G$3), "")</f>
        <v/>
      </c>
      <c r="AB5" s="3" t="str">
        <f>IF(N5&lt;&gt;"", -1*STANDARDIZE(N5, RBPats!H$2, RBPats!H$3), "")</f>
        <v/>
      </c>
      <c r="AC5" s="3" t="str">
        <f>IF(O5&lt;&gt;"", STANDARDIZE(O5, RBPats!I$2, RBPats!I$3), "")</f>
        <v/>
      </c>
      <c r="AD5" s="3" t="str">
        <f>IF(P5&lt;&gt;"", STANDARDIZE(P5, RBPats!J$2, RBPats!J$3), "")</f>
        <v/>
      </c>
      <c r="AE5" s="3" t="str">
        <f>IF(Q5&lt;&gt;"", -1*STANDARDIZE(Q5, RBPats!K$2, RBPats!K$3), "")</f>
        <v/>
      </c>
      <c r="AF5" s="3" t="str">
        <f>IF(R5&lt;&gt;"", -1*STANDARDIZE(R5, RBPats!L$2, RBPats!L$3), "")</f>
        <v/>
      </c>
    </row>
    <row r="6">
      <c r="A6" s="1" t="s">
        <v>119</v>
      </c>
      <c r="B6" s="1" t="s">
        <v>120</v>
      </c>
      <c r="C6" s="1" t="s">
        <v>109</v>
      </c>
      <c r="D6" s="1" t="s">
        <v>36</v>
      </c>
      <c r="E6" s="1">
        <v>102.0</v>
      </c>
      <c r="F6" s="1">
        <v>3.0</v>
      </c>
      <c r="G6" s="1">
        <v>72.375</v>
      </c>
      <c r="H6" s="1">
        <v>215.0</v>
      </c>
      <c r="I6" s="1">
        <v>33.375</v>
      </c>
      <c r="J6" s="1">
        <v>9.375</v>
      </c>
      <c r="L6" s="1">
        <v>1.49</v>
      </c>
      <c r="M6" s="1">
        <v>2.62</v>
      </c>
      <c r="N6" s="1">
        <v>4.61</v>
      </c>
      <c r="O6" s="1">
        <v>37.0</v>
      </c>
      <c r="P6" s="1">
        <v>125.0</v>
      </c>
      <c r="Q6" s="1">
        <v>4.3</v>
      </c>
      <c r="R6" s="1">
        <v>6.84</v>
      </c>
      <c r="S6" s="3">
        <f t="shared" si="1"/>
        <v>9.595429878</v>
      </c>
      <c r="T6" s="3">
        <f t="shared" si="2"/>
        <v>0.8746511164</v>
      </c>
      <c r="U6" s="3">
        <f>IF(G6&lt;&gt;"", STANDARDIZE(G6, RBPats!A$2, RBPats!A$3), "")</f>
        <v>1.261904762</v>
      </c>
      <c r="V6" s="3">
        <f>IF(H6&lt;&gt;"", STANDARDIZE(H6, RBPats!B$2, RBPats!B$3), "")</f>
        <v>0.04591836735</v>
      </c>
      <c r="W6" s="3">
        <f>IF(I6&lt;&gt;"", STANDARDIZE(I6, RBPats!C$2, RBPats!C$3), "")</f>
        <v>2.831395349</v>
      </c>
      <c r="X6" s="3">
        <f>IF(J6&lt;&gt;"", STANDARDIZE(J6, RBPats!D$2, RBPats!D$3), "")</f>
        <v>0.414893617</v>
      </c>
      <c r="Y6" s="3" t="str">
        <f>IF(K6&lt;&gt;"", STANDARDIZE(K6, RBPats!E$2, RBPats!E$3), "")</f>
        <v/>
      </c>
      <c r="Z6" s="3">
        <f>IF(L6&lt;&gt;"", -1*STANDARDIZE(L6, RBPats!F$2, RBPats!F$3), "")</f>
        <v>3</v>
      </c>
      <c r="AA6" s="3">
        <f>IF(M6&lt;&gt;"", -1*STANDARDIZE(M6, RBPats!G$2, RBPats!G$3), "")</f>
        <v>1.666666667</v>
      </c>
      <c r="AB6" s="3">
        <f>IF(N6&lt;&gt;"", -1*STANDARDIZE(N6, RBPats!H$2, RBPats!H$3), "")</f>
        <v>-0.5</v>
      </c>
      <c r="AC6" s="3">
        <f>IF(O6&lt;&gt;"", STANDARDIZE(O6, RBPats!I$2, RBPats!I$3), "")</f>
        <v>0.4131944444</v>
      </c>
      <c r="AD6" s="3">
        <f>IF(P6&lt;&gt;"", STANDARDIZE(P6, RBPats!J$2, RBPats!J$3), "")</f>
        <v>1.643274854</v>
      </c>
      <c r="AE6" s="3">
        <f>IF(Q6&lt;&gt;"", -1*STANDARDIZE(Q6, RBPats!K$2, RBPats!K$3), "")</f>
        <v>-2</v>
      </c>
      <c r="AF6" s="3">
        <f>IF(R6&lt;&gt;"", -1*STANDARDIZE(R6, RBPats!L$2, RBPats!L$3), "")</f>
        <v>0.8181818182</v>
      </c>
    </row>
    <row r="7">
      <c r="A7" s="1" t="s">
        <v>121</v>
      </c>
      <c r="B7" s="1" t="s">
        <v>122</v>
      </c>
      <c r="C7" s="1" t="s">
        <v>109</v>
      </c>
      <c r="D7" s="1" t="s">
        <v>33</v>
      </c>
      <c r="E7" s="1">
        <v>33.0</v>
      </c>
      <c r="F7" s="4">
        <v>44198.0</v>
      </c>
      <c r="G7" s="1">
        <v>70.125</v>
      </c>
      <c r="H7" s="1">
        <v>215.0</v>
      </c>
      <c r="I7" s="1">
        <v>30.125</v>
      </c>
      <c r="J7" s="1">
        <v>9.375</v>
      </c>
      <c r="K7" s="1">
        <v>18.0</v>
      </c>
      <c r="L7" s="1">
        <v>1.56</v>
      </c>
      <c r="M7" s="1">
        <v>2.5</v>
      </c>
      <c r="N7" s="1">
        <v>4.45</v>
      </c>
      <c r="O7" s="1">
        <v>33.5</v>
      </c>
      <c r="P7" s="1">
        <v>128.0</v>
      </c>
      <c r="S7" s="3">
        <f t="shared" si="1"/>
        <v>8.548422448</v>
      </c>
      <c r="T7" s="3">
        <f t="shared" si="2"/>
        <v>0.8329039303</v>
      </c>
      <c r="U7" s="3">
        <f>IF(G7&lt;&gt;"", STANDARDIZE(G7, RBPats!A$2, RBPats!A$3), "")</f>
        <v>-0.880952381</v>
      </c>
      <c r="V7" s="3">
        <f>IF(H7&lt;&gt;"", STANDARDIZE(H7, RBPats!B$2, RBPats!B$3), "")</f>
        <v>0.04591836735</v>
      </c>
      <c r="W7" s="3">
        <f>IF(I7&lt;&gt;"", STANDARDIZE(I7, RBPats!C$2, RBPats!C$3), "")</f>
        <v>-0.9476744186</v>
      </c>
      <c r="X7" s="3">
        <f>IF(J7&lt;&gt;"", STANDARDIZE(J7, RBPats!D$2, RBPats!D$3), "")</f>
        <v>0.414893617</v>
      </c>
      <c r="Y7" s="3">
        <f>IF(K7&lt;&gt;"", STANDARDIZE(K7, RBPats!E$2, RBPats!E$3), "")</f>
        <v>-0.8854805726</v>
      </c>
      <c r="Z7" s="3">
        <f>IF(L7&lt;&gt;"", -1*STANDARDIZE(L7, RBPats!F$2, RBPats!F$3), "")</f>
        <v>1.25</v>
      </c>
      <c r="AA7" s="3">
        <f>IF(M7&lt;&gt;"", -1*STANDARDIZE(M7, RBPats!G$2, RBPats!G$3), "")</f>
        <v>5.666666667</v>
      </c>
      <c r="AB7" s="3">
        <f>IF(N7&lt;&gt;"", -1*STANDARDIZE(N7, RBPats!H$2, RBPats!H$3), "")</f>
        <v>2.166666667</v>
      </c>
      <c r="AC7" s="3">
        <f>IF(O7&lt;&gt;"", STANDARDIZE(O7, RBPats!I$2, RBPats!I$3), "")</f>
        <v>-0.8020833333</v>
      </c>
      <c r="AD7" s="3">
        <f>IF(P7&lt;&gt;"", STANDARDIZE(P7, RBPats!J$2, RBPats!J$3), "")</f>
        <v>2.520467836</v>
      </c>
      <c r="AE7" s="3" t="str">
        <f>IF(Q7&lt;&gt;"", -1*STANDARDIZE(Q7, RBPats!K$2, RBPats!K$3), "")</f>
        <v/>
      </c>
      <c r="AF7" s="3" t="str">
        <f>IF(R7&lt;&gt;"", -1*STANDARDIZE(R7, RBPats!L$2, RBPats!L$3), "")</f>
        <v/>
      </c>
    </row>
    <row r="8">
      <c r="A8" s="1" t="s">
        <v>123</v>
      </c>
      <c r="B8" s="1" t="s">
        <v>124</v>
      </c>
      <c r="C8" s="1" t="s">
        <v>109</v>
      </c>
      <c r="D8" s="1" t="s">
        <v>125</v>
      </c>
      <c r="E8" s="1">
        <v>425.0</v>
      </c>
      <c r="F8" s="1"/>
      <c r="G8" s="1">
        <v>70.25</v>
      </c>
      <c r="H8" s="1">
        <v>204.0</v>
      </c>
      <c r="I8" s="1">
        <v>30.25</v>
      </c>
      <c r="J8" s="1">
        <v>9.0</v>
      </c>
      <c r="K8" s="1">
        <v>22.0</v>
      </c>
      <c r="L8" s="1">
        <v>1.5</v>
      </c>
      <c r="M8" s="1">
        <v>2.59</v>
      </c>
      <c r="N8" s="1">
        <v>4.49</v>
      </c>
      <c r="O8" s="1">
        <v>38.0</v>
      </c>
      <c r="P8" s="1">
        <v>122.0</v>
      </c>
      <c r="Q8" s="1">
        <v>4.12</v>
      </c>
      <c r="R8" s="1">
        <v>6.71</v>
      </c>
      <c r="S8" s="3">
        <f t="shared" si="1"/>
        <v>8.203641543</v>
      </c>
      <c r="T8" s="3">
        <f t="shared" si="2"/>
        <v>5.059013875</v>
      </c>
      <c r="U8" s="3">
        <f>IF(G8&lt;&gt;"", STANDARDIZE(G8, RBPats!A$2, RBPats!A$3), "")</f>
        <v>-0.7619047619</v>
      </c>
      <c r="V8" s="3">
        <f>IF(H8&lt;&gt;"", STANDARDIZE(H8, RBPats!B$2, RBPats!B$3), "")</f>
        <v>-1.824829932</v>
      </c>
      <c r="W8" s="3">
        <f>IF(I8&lt;&gt;"", STANDARDIZE(I8, RBPats!C$2, RBPats!C$3), "")</f>
        <v>-0.8023255814</v>
      </c>
      <c r="X8" s="3">
        <f>IF(J8&lt;&gt;"", STANDARDIZE(J8, RBPats!D$2, RBPats!D$3), "")</f>
        <v>-0.3829787234</v>
      </c>
      <c r="Y8" s="3">
        <f>IF(K8&lt;&gt;"", STANDARDIZE(K8, RBPats!E$2, RBPats!E$3), "")</f>
        <v>-0.06748466258</v>
      </c>
      <c r="Z8" s="3">
        <f>IF(L8&lt;&gt;"", -1*STANDARDIZE(L8, RBPats!F$2, RBPats!F$3), "")</f>
        <v>2.75</v>
      </c>
      <c r="AA8" s="3">
        <f>IF(M8&lt;&gt;"", -1*STANDARDIZE(M8, RBPats!G$2, RBPats!G$3), "")</f>
        <v>2.666666667</v>
      </c>
      <c r="AB8" s="3">
        <f>IF(N8&lt;&gt;"", -1*STANDARDIZE(N8, RBPats!H$2, RBPats!H$3), "")</f>
        <v>1.5</v>
      </c>
      <c r="AC8" s="3">
        <f>IF(O8&lt;&gt;"", STANDARDIZE(O8, RBPats!I$2, RBPats!I$3), "")</f>
        <v>0.7604166667</v>
      </c>
      <c r="AD8" s="3">
        <f>IF(P8&lt;&gt;"", STANDARDIZE(P8, RBPats!J$2, RBPats!J$3), "")</f>
        <v>0.7660818713</v>
      </c>
      <c r="AE8" s="3">
        <f>IF(Q8&lt;&gt;"", -1*STANDARDIZE(Q8, RBPats!K$2, RBPats!K$3), "")</f>
        <v>1.6</v>
      </c>
      <c r="AF8" s="3">
        <f>IF(R8&lt;&gt;"", -1*STANDARDIZE(R8, RBPats!L$2, RBPats!L$3), "")</f>
        <v>2</v>
      </c>
    </row>
    <row r="9">
      <c r="A9" s="1" t="s">
        <v>126</v>
      </c>
      <c r="B9" s="1" t="s">
        <v>127</v>
      </c>
      <c r="C9" s="1" t="s">
        <v>109</v>
      </c>
      <c r="D9" s="1" t="s">
        <v>128</v>
      </c>
      <c r="E9" s="1">
        <v>66.0</v>
      </c>
      <c r="F9" s="4">
        <v>44230.0</v>
      </c>
      <c r="G9" s="1">
        <v>69.625</v>
      </c>
      <c r="H9" s="1">
        <v>212.0</v>
      </c>
      <c r="I9" s="1">
        <v>30.875</v>
      </c>
      <c r="J9" s="1">
        <v>9.375</v>
      </c>
      <c r="K9" s="1">
        <v>22.0</v>
      </c>
      <c r="L9" s="1">
        <v>1.6</v>
      </c>
      <c r="M9" s="1">
        <v>2.63</v>
      </c>
      <c r="N9" s="1">
        <v>4.57</v>
      </c>
      <c r="O9" s="1">
        <v>36.0</v>
      </c>
      <c r="P9" s="1">
        <v>123.0</v>
      </c>
      <c r="Q9" s="1">
        <v>4.09</v>
      </c>
      <c r="R9" s="1">
        <v>6.93</v>
      </c>
      <c r="S9" s="3">
        <f t="shared" si="1"/>
        <v>3.524850742</v>
      </c>
      <c r="T9" s="3">
        <f t="shared" si="2"/>
        <v>3.256967092</v>
      </c>
      <c r="U9" s="3">
        <f>IF(G9&lt;&gt;"", STANDARDIZE(G9, RBPats!A$2, RBPats!A$3), "")</f>
        <v>-1.357142857</v>
      </c>
      <c r="V9" s="3">
        <f>IF(H9&lt;&gt;"", STANDARDIZE(H9, RBPats!B$2, RBPats!B$3), "")</f>
        <v>-0.4642857143</v>
      </c>
      <c r="W9" s="3">
        <f>IF(I9&lt;&gt;"", STANDARDIZE(I9, RBPats!C$2, RBPats!C$3), "")</f>
        <v>-0.07558139535</v>
      </c>
      <c r="X9" s="3">
        <f>IF(J9&lt;&gt;"", STANDARDIZE(J9, RBPats!D$2, RBPats!D$3), "")</f>
        <v>0.414893617</v>
      </c>
      <c r="Y9" s="3">
        <f>IF(K9&lt;&gt;"", STANDARDIZE(K9, RBPats!E$2, RBPats!E$3), "")</f>
        <v>-0.06748466258</v>
      </c>
      <c r="Z9" s="3">
        <f>IF(L9&lt;&gt;"", -1*STANDARDIZE(L9, RBPats!F$2, RBPats!F$3), "")</f>
        <v>0.25</v>
      </c>
      <c r="AA9" s="3">
        <f>IF(M9&lt;&gt;"", -1*STANDARDIZE(M9, RBPats!G$2, RBPats!G$3), "")</f>
        <v>1.333333333</v>
      </c>
      <c r="AB9" s="3">
        <f>IF(N9&lt;&gt;"", -1*STANDARDIZE(N9, RBPats!H$2, RBPats!H$3), "")</f>
        <v>0.1666666667</v>
      </c>
      <c r="AC9" s="3">
        <f>IF(O9&lt;&gt;"", STANDARDIZE(O9, RBPats!I$2, RBPats!I$3), "")</f>
        <v>0.06597222222</v>
      </c>
      <c r="AD9" s="3">
        <f>IF(P9&lt;&gt;"", STANDARDIZE(P9, RBPats!J$2, RBPats!J$3), "")</f>
        <v>1.058479532</v>
      </c>
      <c r="AE9" s="3">
        <f>IF(Q9&lt;&gt;"", -1*STANDARDIZE(Q9, RBPats!K$2, RBPats!K$3), "")</f>
        <v>2.2</v>
      </c>
      <c r="AF9" s="3">
        <f>IF(R9&lt;&gt;"", -1*STANDARDIZE(R9, RBPats!L$2, RBPats!L$3), "")</f>
        <v>0</v>
      </c>
    </row>
    <row r="10">
      <c r="A10" s="1" t="s">
        <v>129</v>
      </c>
      <c r="B10" s="1" t="s">
        <v>130</v>
      </c>
      <c r="C10" s="1" t="s">
        <v>109</v>
      </c>
      <c r="D10" s="1" t="s">
        <v>131</v>
      </c>
      <c r="E10" s="1">
        <v>322.0</v>
      </c>
      <c r="F10" s="1" t="s">
        <v>70</v>
      </c>
      <c r="G10" s="1">
        <v>71.0</v>
      </c>
      <c r="H10" s="1">
        <v>218.0</v>
      </c>
      <c r="I10" s="1">
        <v>30.25</v>
      </c>
      <c r="J10" s="1">
        <v>9.25</v>
      </c>
      <c r="K10" s="1">
        <v>18.0</v>
      </c>
      <c r="L10" s="1">
        <v>1.51</v>
      </c>
      <c r="M10" s="1">
        <v>2.57</v>
      </c>
      <c r="N10" s="1">
        <v>4.42</v>
      </c>
      <c r="O10" s="1">
        <v>36.0</v>
      </c>
      <c r="P10" s="1">
        <v>123.0</v>
      </c>
      <c r="Q10" s="1">
        <v>4.4</v>
      </c>
      <c r="R10" s="1">
        <v>7.14</v>
      </c>
      <c r="S10" s="3">
        <f t="shared" si="1"/>
        <v>2.684994263</v>
      </c>
      <c r="T10" s="3">
        <f t="shared" si="2"/>
        <v>-5.670119727</v>
      </c>
      <c r="U10" s="3">
        <f>IF(G10&lt;&gt;"", STANDARDIZE(G10, RBPats!A$2, RBPats!A$3), "")</f>
        <v>-0.04761904762</v>
      </c>
      <c r="V10" s="3">
        <f>IF(H10&lt;&gt;"", STANDARDIZE(H10, RBPats!B$2, RBPats!B$3), "")</f>
        <v>0.556122449</v>
      </c>
      <c r="W10" s="3">
        <f>IF(I10&lt;&gt;"", STANDARDIZE(I10, RBPats!C$2, RBPats!C$3), "")</f>
        <v>-0.8023255814</v>
      </c>
      <c r="X10" s="3">
        <f>IF(J10&lt;&gt;"", STANDARDIZE(J10, RBPats!D$2, RBPats!D$3), "")</f>
        <v>0.1489361702</v>
      </c>
      <c r="Y10" s="3">
        <f>IF(K10&lt;&gt;"", STANDARDIZE(K10, RBPats!E$2, RBPats!E$3), "")</f>
        <v>-0.8854805726</v>
      </c>
      <c r="Z10" s="3">
        <f>IF(L10&lt;&gt;"", -1*STANDARDIZE(L10, RBPats!F$2, RBPats!F$3), "")</f>
        <v>2.5</v>
      </c>
      <c r="AA10" s="3">
        <f>IF(M10&lt;&gt;"", -1*STANDARDIZE(M10, RBPats!G$2, RBPats!G$3), "")</f>
        <v>3.333333333</v>
      </c>
      <c r="AB10" s="3">
        <f>IF(N10&lt;&gt;"", -1*STANDARDIZE(N10, RBPats!H$2, RBPats!H$3), "")</f>
        <v>2.666666667</v>
      </c>
      <c r="AC10" s="3">
        <f>IF(O10&lt;&gt;"", STANDARDIZE(O10, RBPats!I$2, RBPats!I$3), "")</f>
        <v>0.06597222222</v>
      </c>
      <c r="AD10" s="3">
        <f>IF(P10&lt;&gt;"", STANDARDIZE(P10, RBPats!J$2, RBPats!J$3), "")</f>
        <v>1.058479532</v>
      </c>
      <c r="AE10" s="3">
        <f>IF(Q10&lt;&gt;"", -1*STANDARDIZE(Q10, RBPats!K$2, RBPats!K$3), "")</f>
        <v>-4</v>
      </c>
      <c r="AF10" s="3">
        <f>IF(R10&lt;&gt;"", -1*STANDARDIZE(R10, RBPats!L$2, RBPats!L$3), "")</f>
        <v>-1.909090909</v>
      </c>
    </row>
    <row r="11">
      <c r="A11" s="1" t="s">
        <v>132</v>
      </c>
      <c r="B11" s="1" t="s">
        <v>133</v>
      </c>
      <c r="C11" s="1" t="s">
        <v>109</v>
      </c>
      <c r="D11" s="1" t="s">
        <v>134</v>
      </c>
      <c r="E11" s="1">
        <v>453.0</v>
      </c>
      <c r="F11" s="1"/>
      <c r="G11" s="1">
        <v>69.625</v>
      </c>
      <c r="H11" s="1">
        <v>225.0</v>
      </c>
      <c r="I11" s="1">
        <v>32.375</v>
      </c>
      <c r="J11" s="1">
        <v>9.375</v>
      </c>
      <c r="S11" s="3">
        <f t="shared" si="1"/>
        <v>2.47295405</v>
      </c>
      <c r="T11" s="3">
        <f t="shared" si="2"/>
        <v>0</v>
      </c>
      <c r="U11" s="3">
        <f>IF(G11&lt;&gt;"", STANDARDIZE(G11, RBPats!A$2, RBPats!A$3), "")</f>
        <v>-1.357142857</v>
      </c>
      <c r="V11" s="3">
        <f>IF(H11&lt;&gt;"", STANDARDIZE(H11, RBPats!B$2, RBPats!B$3), "")</f>
        <v>1.746598639</v>
      </c>
      <c r="W11" s="3">
        <f>IF(I11&lt;&gt;"", STANDARDIZE(I11, RBPats!C$2, RBPats!C$3), "")</f>
        <v>1.668604651</v>
      </c>
      <c r="X11" s="3">
        <f>IF(J11&lt;&gt;"", STANDARDIZE(J11, RBPats!D$2, RBPats!D$3), "")</f>
        <v>0.414893617</v>
      </c>
      <c r="Y11" s="3" t="str">
        <f>IF(K11&lt;&gt;"", STANDARDIZE(K11, RBPats!E$2, RBPats!E$3), "")</f>
        <v/>
      </c>
      <c r="Z11" s="3" t="str">
        <f>IF(L11&lt;&gt;"", -1*STANDARDIZE(L11, RBPats!F$2, RBPats!F$3), "")</f>
        <v/>
      </c>
      <c r="AA11" s="3" t="str">
        <f>IF(M11&lt;&gt;"", -1*STANDARDIZE(M11, RBPats!G$2, RBPats!G$3), "")</f>
        <v/>
      </c>
      <c r="AB11" s="3" t="str">
        <f>IF(N11&lt;&gt;"", -1*STANDARDIZE(N11, RBPats!H$2, RBPats!H$3), "")</f>
        <v/>
      </c>
      <c r="AC11" s="3" t="str">
        <f>IF(O11&lt;&gt;"", STANDARDIZE(O11, RBPats!I$2, RBPats!I$3), "")</f>
        <v/>
      </c>
      <c r="AD11" s="3" t="str">
        <f>IF(P11&lt;&gt;"", STANDARDIZE(P11, RBPats!J$2, RBPats!J$3), "")</f>
        <v/>
      </c>
      <c r="AE11" s="3" t="str">
        <f>IF(Q11&lt;&gt;"", -1*STANDARDIZE(Q11, RBPats!K$2, RBPats!K$3), "")</f>
        <v/>
      </c>
      <c r="AF11" s="3" t="str">
        <f>IF(R11&lt;&gt;"", -1*STANDARDIZE(R11, RBPats!L$2, RBPats!L$3), "")</f>
        <v/>
      </c>
    </row>
    <row r="12">
      <c r="A12" s="1" t="s">
        <v>135</v>
      </c>
      <c r="B12" s="1" t="s">
        <v>136</v>
      </c>
      <c r="C12" s="1" t="s">
        <v>109</v>
      </c>
      <c r="D12" s="1" t="s">
        <v>137</v>
      </c>
      <c r="E12" s="1">
        <v>418.0</v>
      </c>
      <c r="F12" s="1"/>
      <c r="G12" s="1">
        <v>71.375</v>
      </c>
      <c r="H12" s="1">
        <v>228.0</v>
      </c>
      <c r="I12" s="1">
        <v>31.0</v>
      </c>
      <c r="J12" s="1">
        <v>9.75</v>
      </c>
      <c r="K12" s="1">
        <v>19.0</v>
      </c>
      <c r="L12" s="1">
        <v>1.57</v>
      </c>
      <c r="M12" s="1">
        <v>2.68</v>
      </c>
      <c r="N12" s="1">
        <v>4.58</v>
      </c>
      <c r="O12" s="1">
        <v>39.5</v>
      </c>
      <c r="P12" s="1">
        <v>120.0</v>
      </c>
      <c r="Q12" s="1">
        <v>4.28</v>
      </c>
      <c r="R12" s="1">
        <v>7.21</v>
      </c>
      <c r="S12" s="3">
        <f t="shared" si="1"/>
        <v>1.151627006</v>
      </c>
      <c r="T12" s="3">
        <f t="shared" si="2"/>
        <v>-3.363899591</v>
      </c>
      <c r="U12" s="3">
        <f>IF(G12&lt;&gt;"", STANDARDIZE(G12, RBPats!A$2, RBPats!A$3), "")</f>
        <v>0.3095238095</v>
      </c>
      <c r="V12" s="3">
        <f>IF(H12&lt;&gt;"", STANDARDIZE(H12, RBPats!B$2, RBPats!B$3), "")</f>
        <v>2.256802721</v>
      </c>
      <c r="W12" s="3">
        <f>IF(I12&lt;&gt;"", STANDARDIZE(I12, RBPats!C$2, RBPats!C$3), "")</f>
        <v>0.06976744186</v>
      </c>
      <c r="X12" s="3">
        <f>IF(J12&lt;&gt;"", STANDARDIZE(J12, RBPats!D$2, RBPats!D$3), "")</f>
        <v>1.212765957</v>
      </c>
      <c r="Y12" s="3">
        <f>IF(K12&lt;&gt;"", STANDARDIZE(K12, RBPats!E$2, RBPats!E$3), "")</f>
        <v>-0.6809815951</v>
      </c>
      <c r="Z12" s="3">
        <f>IF(L12&lt;&gt;"", -1*STANDARDIZE(L12, RBPats!F$2, RBPats!F$3), "")</f>
        <v>1</v>
      </c>
      <c r="AA12" s="3">
        <f>IF(M12&lt;&gt;"", -1*STANDARDIZE(M12, RBPats!G$2, RBPats!G$3), "")</f>
        <v>-0.3333333333</v>
      </c>
      <c r="AB12" s="3">
        <f>IF(N12&lt;&gt;"", -1*STANDARDIZE(N12, RBPats!H$2, RBPats!H$3), "")</f>
        <v>0</v>
      </c>
      <c r="AC12" s="3">
        <f>IF(O12&lt;&gt;"", STANDARDIZE(O12, RBPats!I$2, RBPats!I$3), "")</f>
        <v>1.28125</v>
      </c>
      <c r="AD12" s="3">
        <f>IF(P12&lt;&gt;"", STANDARDIZE(P12, RBPats!J$2, RBPats!J$3), "")</f>
        <v>0.1812865497</v>
      </c>
      <c r="AE12" s="3">
        <f>IF(Q12&lt;&gt;"", -1*STANDARDIZE(Q12, RBPats!K$2, RBPats!K$3), "")</f>
        <v>-1.6</v>
      </c>
      <c r="AF12" s="3">
        <f>IF(R12&lt;&gt;"", -1*STANDARDIZE(R12, RBPats!L$2, RBPats!L$3), "")</f>
        <v>-2.545454545</v>
      </c>
    </row>
    <row r="13">
      <c r="A13" s="1" t="s">
        <v>138</v>
      </c>
      <c r="B13" s="1" t="s">
        <v>139</v>
      </c>
      <c r="C13" s="1" t="s">
        <v>109</v>
      </c>
      <c r="D13" s="1" t="s">
        <v>140</v>
      </c>
      <c r="E13" s="1">
        <v>105.0</v>
      </c>
      <c r="F13" s="1">
        <v>3.0</v>
      </c>
      <c r="G13" s="1">
        <v>72.0</v>
      </c>
      <c r="H13" s="1">
        <v>210.0</v>
      </c>
      <c r="I13" s="1">
        <v>32.0</v>
      </c>
      <c r="J13" s="1">
        <v>9.0</v>
      </c>
      <c r="K13" s="1">
        <v>20.0</v>
      </c>
      <c r="L13" s="1">
        <v>1.56</v>
      </c>
      <c r="M13" s="1">
        <v>2.61</v>
      </c>
      <c r="N13" s="1">
        <v>4.51</v>
      </c>
      <c r="O13" s="1">
        <v>36.0</v>
      </c>
      <c r="P13" s="1">
        <v>120.0</v>
      </c>
      <c r="Q13" s="1">
        <v>4.3</v>
      </c>
      <c r="R13" s="1">
        <v>7.28</v>
      </c>
      <c r="S13" s="3">
        <f t="shared" si="1"/>
        <v>-0.04445580862</v>
      </c>
      <c r="T13" s="3">
        <f t="shared" si="2"/>
        <v>-5.411042027</v>
      </c>
      <c r="U13" s="3">
        <f>IF(G13&lt;&gt;"", STANDARDIZE(G13, RBPats!A$2, RBPats!A$3), "")</f>
        <v>0.9047619048</v>
      </c>
      <c r="V13" s="3">
        <f>IF(H13&lt;&gt;"", STANDARDIZE(H13, RBPats!B$2, RBPats!B$3), "")</f>
        <v>-0.8044217687</v>
      </c>
      <c r="W13" s="3">
        <f>IF(I13&lt;&gt;"", STANDARDIZE(I13, RBPats!C$2, RBPats!C$3), "")</f>
        <v>1.23255814</v>
      </c>
      <c r="X13" s="3">
        <f>IF(J13&lt;&gt;"", STANDARDIZE(J13, RBPats!D$2, RBPats!D$3), "")</f>
        <v>-0.3829787234</v>
      </c>
      <c r="Y13" s="3">
        <f>IF(K13&lt;&gt;"", STANDARDIZE(K13, RBPats!E$2, RBPats!E$3), "")</f>
        <v>-0.4764826176</v>
      </c>
      <c r="Z13" s="3">
        <f>IF(L13&lt;&gt;"", -1*STANDARDIZE(L13, RBPats!F$2, RBPats!F$3), "")</f>
        <v>1.25</v>
      </c>
      <c r="AA13" s="3">
        <f>IF(M13&lt;&gt;"", -1*STANDARDIZE(M13, RBPats!G$2, RBPats!G$3), "")</f>
        <v>2</v>
      </c>
      <c r="AB13" s="3">
        <f>IF(N13&lt;&gt;"", -1*STANDARDIZE(N13, RBPats!H$2, RBPats!H$3), "")</f>
        <v>1.166666667</v>
      </c>
      <c r="AC13" s="3">
        <f>IF(O13&lt;&gt;"", STANDARDIZE(O13, RBPats!I$2, RBPats!I$3), "")</f>
        <v>0.06597222222</v>
      </c>
      <c r="AD13" s="3">
        <f>IF(P13&lt;&gt;"", STANDARDIZE(P13, RBPats!J$2, RBPats!J$3), "")</f>
        <v>0.1812865497</v>
      </c>
      <c r="AE13" s="3">
        <f>IF(Q13&lt;&gt;"", -1*STANDARDIZE(Q13, RBPats!K$2, RBPats!K$3), "")</f>
        <v>-2</v>
      </c>
      <c r="AF13" s="3">
        <f>IF(R13&lt;&gt;"", -1*STANDARDIZE(R13, RBPats!L$2, RBPats!L$3), "")</f>
        <v>-3.181818182</v>
      </c>
    </row>
    <row r="14">
      <c r="A14" s="1" t="s">
        <v>141</v>
      </c>
      <c r="B14" s="1" t="s">
        <v>142</v>
      </c>
      <c r="C14" s="1" t="s">
        <v>109</v>
      </c>
      <c r="D14" s="1" t="s">
        <v>128</v>
      </c>
      <c r="E14" s="1">
        <v>74.0</v>
      </c>
      <c r="F14" s="4">
        <v>44230.0</v>
      </c>
      <c r="G14" s="1">
        <v>67.875</v>
      </c>
      <c r="H14" s="1">
        <v>201.0</v>
      </c>
      <c r="I14" s="1">
        <v>29.125</v>
      </c>
      <c r="J14" s="1">
        <v>8.75</v>
      </c>
      <c r="K14" s="1">
        <v>16.0</v>
      </c>
      <c r="L14" s="1">
        <v>1.65</v>
      </c>
      <c r="M14" s="1">
        <v>2.6</v>
      </c>
      <c r="N14" s="1">
        <v>4.54</v>
      </c>
      <c r="O14" s="1">
        <v>34.0</v>
      </c>
      <c r="P14" s="1">
        <v>119.0</v>
      </c>
      <c r="Q14" s="1">
        <v>3.98</v>
      </c>
      <c r="R14" s="1">
        <v>6.83</v>
      </c>
      <c r="S14" s="3">
        <f t="shared" si="1"/>
        <v>-3.109173223</v>
      </c>
      <c r="T14" s="3">
        <f t="shared" si="2"/>
        <v>3.275029048</v>
      </c>
      <c r="U14" s="3">
        <f>IF(G14&lt;&gt;"", STANDARDIZE(G14, RBPats!A$2, RBPats!A$3), "")</f>
        <v>-3.023809524</v>
      </c>
      <c r="V14" s="3">
        <f>IF(H14&lt;&gt;"", STANDARDIZE(H14, RBPats!B$2, RBPats!B$3), "")</f>
        <v>-2.335034014</v>
      </c>
      <c r="W14" s="3">
        <f>IF(I14&lt;&gt;"", STANDARDIZE(I14, RBPats!C$2, RBPats!C$3), "")</f>
        <v>-2.110465116</v>
      </c>
      <c r="X14" s="3">
        <f>IF(J14&lt;&gt;"", STANDARDIZE(J14, RBPats!D$2, RBPats!D$3), "")</f>
        <v>-0.914893617</v>
      </c>
      <c r="Y14" s="3">
        <f>IF(K14&lt;&gt;"", STANDARDIZE(K14, RBPats!E$2, RBPats!E$3), "")</f>
        <v>-1.294478528</v>
      </c>
      <c r="Z14" s="3">
        <f>IF(L14&lt;&gt;"", -1*STANDARDIZE(L14, RBPats!F$2, RBPats!F$3), "")</f>
        <v>-1</v>
      </c>
      <c r="AA14" s="3">
        <f>IF(M14&lt;&gt;"", -1*STANDARDIZE(M14, RBPats!G$2, RBPats!G$3), "")</f>
        <v>2.333333333</v>
      </c>
      <c r="AB14" s="3">
        <f>IF(N14&lt;&gt;"", -1*STANDARDIZE(N14, RBPats!H$2, RBPats!H$3), "")</f>
        <v>0.6666666667</v>
      </c>
      <c r="AC14" s="3">
        <f>IF(O14&lt;&gt;"", STANDARDIZE(O14, RBPats!I$2, RBPats!I$3), "")</f>
        <v>-0.6284722222</v>
      </c>
      <c r="AD14" s="3">
        <f>IF(P14&lt;&gt;"", STANDARDIZE(P14, RBPats!J$2, RBPats!J$3), "")</f>
        <v>-0.1111111111</v>
      </c>
      <c r="AE14" s="3">
        <f>IF(Q14&lt;&gt;"", -1*STANDARDIZE(Q14, RBPats!K$2, RBPats!K$3), "")</f>
        <v>4.4</v>
      </c>
      <c r="AF14" s="3">
        <f>IF(R14&lt;&gt;"", -1*STANDARDIZE(R14, RBPats!L$2, RBPats!L$3), "")</f>
        <v>0.9090909091</v>
      </c>
    </row>
    <row r="15">
      <c r="A15" s="1" t="s">
        <v>143</v>
      </c>
      <c r="B15" s="1" t="s">
        <v>144</v>
      </c>
      <c r="C15" s="1" t="s">
        <v>109</v>
      </c>
      <c r="D15" s="1" t="s">
        <v>82</v>
      </c>
      <c r="E15" s="1">
        <v>142.0</v>
      </c>
      <c r="F15" s="1">
        <v>4.0</v>
      </c>
      <c r="G15" s="1">
        <v>70.5</v>
      </c>
      <c r="H15" s="1">
        <v>214.0</v>
      </c>
      <c r="I15" s="1">
        <v>30.5</v>
      </c>
      <c r="J15" s="1">
        <v>9.625</v>
      </c>
      <c r="K15" s="1">
        <v>22.0</v>
      </c>
      <c r="L15" s="1">
        <v>1.6</v>
      </c>
      <c r="M15" s="1">
        <v>2.65</v>
      </c>
      <c r="N15" s="1">
        <v>4.57</v>
      </c>
      <c r="O15" s="1">
        <v>36.0</v>
      </c>
      <c r="P15" s="1">
        <v>122.0</v>
      </c>
      <c r="Q15" s="1">
        <v>4.35</v>
      </c>
      <c r="R15" s="1">
        <v>7.2</v>
      </c>
      <c r="S15" s="3">
        <f t="shared" si="1"/>
        <v>-3.81942127</v>
      </c>
      <c r="T15" s="3">
        <f t="shared" si="2"/>
        <v>-4.689976024</v>
      </c>
      <c r="U15" s="3">
        <f>IF(G15&lt;&gt;"", STANDARDIZE(G15, RBPats!A$2, RBPats!A$3), "")</f>
        <v>-0.5238095238</v>
      </c>
      <c r="V15" s="3">
        <f>IF(H15&lt;&gt;"", STANDARDIZE(H15, RBPats!B$2, RBPats!B$3), "")</f>
        <v>-0.1241496599</v>
      </c>
      <c r="W15" s="3">
        <f>IF(I15&lt;&gt;"", STANDARDIZE(I15, RBPats!C$2, RBPats!C$3), "")</f>
        <v>-0.511627907</v>
      </c>
      <c r="X15" s="3">
        <f>IF(J15&lt;&gt;"", STANDARDIZE(J15, RBPats!D$2, RBPats!D$3), "")</f>
        <v>0.9468085106</v>
      </c>
      <c r="Y15" s="3">
        <f>IF(K15&lt;&gt;"", STANDARDIZE(K15, RBPats!E$2, RBPats!E$3), "")</f>
        <v>-0.06748466258</v>
      </c>
      <c r="Z15" s="3">
        <f>IF(L15&lt;&gt;"", -1*STANDARDIZE(L15, RBPats!F$2, RBPats!F$3), "")</f>
        <v>0.25</v>
      </c>
      <c r="AA15" s="3">
        <f>IF(M15&lt;&gt;"", -1*STANDARDIZE(M15, RBPats!G$2, RBPats!G$3), "")</f>
        <v>0.6666666667</v>
      </c>
      <c r="AB15" s="3">
        <f>IF(N15&lt;&gt;"", -1*STANDARDIZE(N15, RBPats!H$2, RBPats!H$3), "")</f>
        <v>0.1666666667</v>
      </c>
      <c r="AC15" s="3">
        <f>IF(O15&lt;&gt;"", STANDARDIZE(O15, RBPats!I$2, RBPats!I$3), "")</f>
        <v>0.06597222222</v>
      </c>
      <c r="AD15" s="3">
        <f>IF(P15&lt;&gt;"", STANDARDIZE(P15, RBPats!J$2, RBPats!J$3), "")</f>
        <v>0.7660818713</v>
      </c>
      <c r="AE15" s="3">
        <f>IF(Q15&lt;&gt;"", -1*STANDARDIZE(Q15, RBPats!K$2, RBPats!K$3), "")</f>
        <v>-3</v>
      </c>
      <c r="AF15" s="3">
        <f>IF(R15&lt;&gt;"", -1*STANDARDIZE(R15, RBPats!L$2, RBPats!L$3), "")</f>
        <v>-2.454545455</v>
      </c>
    </row>
    <row r="16">
      <c r="A16" s="1" t="s">
        <v>145</v>
      </c>
      <c r="B16" s="1" t="s">
        <v>146</v>
      </c>
      <c r="C16" s="1" t="s">
        <v>109</v>
      </c>
      <c r="D16" s="1" t="s">
        <v>147</v>
      </c>
      <c r="E16" s="1">
        <v>345.0</v>
      </c>
      <c r="F16" s="1" t="s">
        <v>70</v>
      </c>
      <c r="G16" s="1">
        <v>69.125</v>
      </c>
      <c r="H16" s="1">
        <v>203.0</v>
      </c>
      <c r="S16" s="3">
        <f t="shared" si="1"/>
        <v>-3.828231293</v>
      </c>
      <c r="T16" s="3">
        <f t="shared" si="2"/>
        <v>0</v>
      </c>
      <c r="U16" s="3">
        <f>IF(G16&lt;&gt;"", STANDARDIZE(G16, RBPats!A$2, RBPats!A$3), "")</f>
        <v>-1.833333333</v>
      </c>
      <c r="V16" s="3">
        <f>IF(H16&lt;&gt;"", STANDARDIZE(H16, RBPats!B$2, RBPats!B$3), "")</f>
        <v>-1.994897959</v>
      </c>
      <c r="W16" s="3" t="str">
        <f>IF(I16&lt;&gt;"", STANDARDIZE(I16, RBPats!C$2, RBPats!C$3), "")</f>
        <v/>
      </c>
      <c r="X16" s="3" t="str">
        <f>IF(J16&lt;&gt;"", STANDARDIZE(J16, RBPats!D$2, RBPats!D$3), "")</f>
        <v/>
      </c>
      <c r="Y16" s="3" t="str">
        <f>IF(K16&lt;&gt;"", STANDARDIZE(K16, RBPats!E$2, RBPats!E$3), "")</f>
        <v/>
      </c>
      <c r="Z16" s="3" t="str">
        <f>IF(L16&lt;&gt;"", -1*STANDARDIZE(L16, RBPats!F$2, RBPats!F$3), "")</f>
        <v/>
      </c>
      <c r="AA16" s="3" t="str">
        <f>IF(M16&lt;&gt;"", -1*STANDARDIZE(M16, RBPats!G$2, RBPats!G$3), "")</f>
        <v/>
      </c>
      <c r="AB16" s="3" t="str">
        <f>IF(N16&lt;&gt;"", -1*STANDARDIZE(N16, RBPats!H$2, RBPats!H$3), "")</f>
        <v/>
      </c>
      <c r="AC16" s="3" t="str">
        <f>IF(O16&lt;&gt;"", STANDARDIZE(O16, RBPats!I$2, RBPats!I$3), "")</f>
        <v/>
      </c>
      <c r="AD16" s="3" t="str">
        <f>IF(P16&lt;&gt;"", STANDARDIZE(P16, RBPats!J$2, RBPats!J$3), "")</f>
        <v/>
      </c>
      <c r="AE16" s="3" t="str">
        <f>IF(Q16&lt;&gt;"", -1*STANDARDIZE(Q16, RBPats!K$2, RBPats!K$3), "")</f>
        <v/>
      </c>
      <c r="AF16" s="3" t="str">
        <f>IF(R16&lt;&gt;"", -1*STANDARDIZE(R16, RBPats!L$2, RBPats!L$3), "")</f>
        <v/>
      </c>
    </row>
    <row r="17">
      <c r="A17" s="1" t="s">
        <v>148</v>
      </c>
      <c r="B17" s="1" t="s">
        <v>149</v>
      </c>
      <c r="C17" s="1" t="s">
        <v>109</v>
      </c>
      <c r="D17" s="1" t="s">
        <v>150</v>
      </c>
      <c r="E17" s="1">
        <v>437.0</v>
      </c>
      <c r="F17" s="1"/>
      <c r="G17" s="1">
        <v>68.25</v>
      </c>
      <c r="H17" s="1">
        <v>211.0</v>
      </c>
      <c r="I17" s="1">
        <v>29.875</v>
      </c>
      <c r="J17" s="1">
        <v>8.75</v>
      </c>
      <c r="K17" s="1">
        <v>21.0</v>
      </c>
      <c r="L17" s="1">
        <v>1.58</v>
      </c>
      <c r="M17" s="1">
        <v>2.64</v>
      </c>
      <c r="N17" s="1">
        <v>4.56</v>
      </c>
      <c r="O17" s="1">
        <v>33.0</v>
      </c>
      <c r="P17" s="1">
        <v>119.0</v>
      </c>
      <c r="Q17" s="1">
        <v>4.14</v>
      </c>
      <c r="R17" s="1">
        <v>6.98</v>
      </c>
      <c r="S17" s="3">
        <f t="shared" si="1"/>
        <v>-3.984287435</v>
      </c>
      <c r="T17" s="3">
        <f t="shared" si="2"/>
        <v>-0.6133346502</v>
      </c>
      <c r="U17" s="3">
        <f>IF(G17&lt;&gt;"", STANDARDIZE(G17, RBPats!A$2, RBPats!A$3), "")</f>
        <v>-2.666666667</v>
      </c>
      <c r="V17" s="3">
        <f>IF(H17&lt;&gt;"", STANDARDIZE(H17, RBPats!B$2, RBPats!B$3), "")</f>
        <v>-0.6343537415</v>
      </c>
      <c r="W17" s="3">
        <f>IF(I17&lt;&gt;"", STANDARDIZE(I17, RBPats!C$2, RBPats!C$3), "")</f>
        <v>-1.238372093</v>
      </c>
      <c r="X17" s="3">
        <f>IF(J17&lt;&gt;"", STANDARDIZE(J17, RBPats!D$2, RBPats!D$3), "")</f>
        <v>-0.914893617</v>
      </c>
      <c r="Y17" s="3">
        <f>IF(K17&lt;&gt;"", STANDARDIZE(K17, RBPats!E$2, RBPats!E$3), "")</f>
        <v>-0.2719836401</v>
      </c>
      <c r="Z17" s="3">
        <f>IF(L17&lt;&gt;"", -1*STANDARDIZE(L17, RBPats!F$2, RBPats!F$3), "")</f>
        <v>0.75</v>
      </c>
      <c r="AA17" s="3">
        <f>IF(M17&lt;&gt;"", -1*STANDARDIZE(M17, RBPats!G$2, RBPats!G$3), "")</f>
        <v>1</v>
      </c>
      <c r="AB17" s="3">
        <f>IF(N17&lt;&gt;"", -1*STANDARDIZE(N17, RBPats!H$2, RBPats!H$3), "")</f>
        <v>0.3333333333</v>
      </c>
      <c r="AC17" s="3">
        <f>IF(O17&lt;&gt;"", STANDARDIZE(O17, RBPats!I$2, RBPats!I$3), "")</f>
        <v>-0.9756944444</v>
      </c>
      <c r="AD17" s="3">
        <f>IF(P17&lt;&gt;"", STANDARDIZE(P17, RBPats!J$2, RBPats!J$3), "")</f>
        <v>-0.1111111111</v>
      </c>
      <c r="AE17" s="3">
        <f>IF(Q17&lt;&gt;"", -1*STANDARDIZE(Q17, RBPats!K$2, RBPats!K$3), "")</f>
        <v>1.2</v>
      </c>
      <c r="AF17" s="3">
        <f>IF(R17&lt;&gt;"", -1*STANDARDIZE(R17, RBPats!L$2, RBPats!L$3), "")</f>
        <v>-0.4545454545</v>
      </c>
    </row>
    <row r="18">
      <c r="A18" s="1" t="s">
        <v>151</v>
      </c>
      <c r="B18" s="1" t="s">
        <v>152</v>
      </c>
      <c r="C18" s="1" t="s">
        <v>109</v>
      </c>
      <c r="D18" s="1" t="s">
        <v>153</v>
      </c>
      <c r="E18" s="1">
        <v>372.0</v>
      </c>
      <c r="F18" s="1"/>
      <c r="G18" s="1">
        <v>69.875</v>
      </c>
      <c r="H18" s="1">
        <v>182.0</v>
      </c>
      <c r="I18" s="1">
        <v>30.875</v>
      </c>
      <c r="J18" s="1">
        <v>8.875</v>
      </c>
      <c r="L18" s="1">
        <v>1.62</v>
      </c>
      <c r="M18" s="1">
        <v>2.56</v>
      </c>
      <c r="N18" s="1">
        <v>4.54</v>
      </c>
      <c r="O18" s="1">
        <v>37.5</v>
      </c>
      <c r="P18" s="1">
        <v>124.0</v>
      </c>
      <c r="Q18" s="1">
        <v>4.37</v>
      </c>
      <c r="R18" s="1">
        <v>6.88</v>
      </c>
      <c r="S18" s="3">
        <f t="shared" si="1"/>
        <v>-4.334330179</v>
      </c>
      <c r="T18" s="3">
        <f t="shared" si="2"/>
        <v>-1.007771797</v>
      </c>
      <c r="U18" s="3">
        <f>IF(G18&lt;&gt;"", STANDARDIZE(G18, RBPats!A$2, RBPats!A$3), "")</f>
        <v>-1.119047619</v>
      </c>
      <c r="V18" s="3">
        <f>IF(H18&lt;&gt;"", STANDARDIZE(H18, RBPats!B$2, RBPats!B$3), "")</f>
        <v>-5.566326531</v>
      </c>
      <c r="W18" s="3">
        <f>IF(I18&lt;&gt;"", STANDARDIZE(I18, RBPats!C$2, RBPats!C$3), "")</f>
        <v>-0.07558139535</v>
      </c>
      <c r="X18" s="3">
        <f>IF(J18&lt;&gt;"", STANDARDIZE(J18, RBPats!D$2, RBPats!D$3), "")</f>
        <v>-0.6489361702</v>
      </c>
      <c r="Y18" s="3" t="str">
        <f>IF(K18&lt;&gt;"", STANDARDIZE(K18, RBPats!E$2, RBPats!E$3), "")</f>
        <v/>
      </c>
      <c r="Z18" s="3">
        <f>IF(L18&lt;&gt;"", -1*STANDARDIZE(L18, RBPats!F$2, RBPats!F$3), "")</f>
        <v>-0.25</v>
      </c>
      <c r="AA18" s="3">
        <f>IF(M18&lt;&gt;"", -1*STANDARDIZE(M18, RBPats!G$2, RBPats!G$3), "")</f>
        <v>3.666666667</v>
      </c>
      <c r="AB18" s="3">
        <f>IF(N18&lt;&gt;"", -1*STANDARDIZE(N18, RBPats!H$2, RBPats!H$3), "")</f>
        <v>0.6666666667</v>
      </c>
      <c r="AC18" s="3">
        <f>IF(O18&lt;&gt;"", STANDARDIZE(O18, RBPats!I$2, RBPats!I$3), "")</f>
        <v>0.5868055556</v>
      </c>
      <c r="AD18" s="3">
        <f>IF(P18&lt;&gt;"", STANDARDIZE(P18, RBPats!J$2, RBPats!J$3), "")</f>
        <v>1.350877193</v>
      </c>
      <c r="AE18" s="3">
        <f>IF(Q18&lt;&gt;"", -1*STANDARDIZE(Q18, RBPats!K$2, RBPats!K$3), "")</f>
        <v>-3.4</v>
      </c>
      <c r="AF18" s="3">
        <f>IF(R18&lt;&gt;"", -1*STANDARDIZE(R18, RBPats!L$2, RBPats!L$3), "")</f>
        <v>0.4545454545</v>
      </c>
    </row>
    <row r="19">
      <c r="A19" s="1" t="s">
        <v>154</v>
      </c>
      <c r="B19" s="1" t="s">
        <v>155</v>
      </c>
      <c r="C19" s="1" t="s">
        <v>109</v>
      </c>
      <c r="D19" s="1" t="s">
        <v>156</v>
      </c>
      <c r="E19" s="1">
        <v>229.0</v>
      </c>
      <c r="F19" s="4">
        <v>44354.0</v>
      </c>
      <c r="G19" s="1">
        <v>68.625</v>
      </c>
      <c r="H19" s="1">
        <v>195.0</v>
      </c>
      <c r="S19" s="3">
        <f t="shared" si="1"/>
        <v>-5.664965986</v>
      </c>
      <c r="T19" s="3">
        <f t="shared" si="2"/>
        <v>0</v>
      </c>
      <c r="U19" s="3">
        <f>IF(G19&lt;&gt;"", STANDARDIZE(G19, RBPats!A$2, RBPats!A$3), "")</f>
        <v>-2.30952381</v>
      </c>
      <c r="V19" s="3">
        <f>IF(H19&lt;&gt;"", STANDARDIZE(H19, RBPats!B$2, RBPats!B$3), "")</f>
        <v>-3.355442177</v>
      </c>
      <c r="W19" s="3" t="str">
        <f>IF(I19&lt;&gt;"", STANDARDIZE(I19, RBPats!C$2, RBPats!C$3), "")</f>
        <v/>
      </c>
      <c r="X19" s="3" t="str">
        <f>IF(J19&lt;&gt;"", STANDARDIZE(J19, RBPats!D$2, RBPats!D$3), "")</f>
        <v/>
      </c>
      <c r="Y19" s="3" t="str">
        <f>IF(K19&lt;&gt;"", STANDARDIZE(K19, RBPats!E$2, RBPats!E$3), "")</f>
        <v/>
      </c>
      <c r="Z19" s="3" t="str">
        <f>IF(L19&lt;&gt;"", -1*STANDARDIZE(L19, RBPats!F$2, RBPats!F$3), "")</f>
        <v/>
      </c>
      <c r="AA19" s="3" t="str">
        <f>IF(M19&lt;&gt;"", -1*STANDARDIZE(M19, RBPats!G$2, RBPats!G$3), "")</f>
        <v/>
      </c>
      <c r="AB19" s="3" t="str">
        <f>IF(N19&lt;&gt;"", -1*STANDARDIZE(N19, RBPats!H$2, RBPats!H$3), "")</f>
        <v/>
      </c>
      <c r="AC19" s="3" t="str">
        <f>IF(O19&lt;&gt;"", STANDARDIZE(O19, RBPats!I$2, RBPats!I$3), "")</f>
        <v/>
      </c>
      <c r="AD19" s="3" t="str">
        <f>IF(P19&lt;&gt;"", STANDARDIZE(P19, RBPats!J$2, RBPats!J$3), "")</f>
        <v/>
      </c>
      <c r="AE19" s="3" t="str">
        <f>IF(Q19&lt;&gt;"", -1*STANDARDIZE(Q19, RBPats!K$2, RBPats!K$3), "")</f>
        <v/>
      </c>
      <c r="AF19" s="3" t="str">
        <f>IF(R19&lt;&gt;"", -1*STANDARDIZE(R19, RBPats!L$2, RBPats!L$3), "")</f>
        <v/>
      </c>
    </row>
    <row r="20">
      <c r="A20" s="1" t="s">
        <v>157</v>
      </c>
      <c r="B20" s="1" t="s">
        <v>158</v>
      </c>
      <c r="C20" s="1" t="s">
        <v>109</v>
      </c>
      <c r="D20" s="1" t="s">
        <v>159</v>
      </c>
      <c r="E20" s="1">
        <v>235.0</v>
      </c>
      <c r="F20" s="4">
        <v>44354.0</v>
      </c>
      <c r="G20" s="1">
        <v>69.625</v>
      </c>
      <c r="H20" s="1">
        <v>170.0</v>
      </c>
      <c r="I20" s="1">
        <v>30.875</v>
      </c>
      <c r="J20" s="1">
        <v>9.75</v>
      </c>
      <c r="K20" s="1">
        <v>4.0</v>
      </c>
      <c r="L20" s="1">
        <v>1.54</v>
      </c>
      <c r="M20" s="1">
        <v>2.49</v>
      </c>
      <c r="N20" s="1">
        <v>4.46</v>
      </c>
      <c r="O20" s="1">
        <v>31.5</v>
      </c>
      <c r="P20" s="1">
        <v>118.0</v>
      </c>
      <c r="Q20" s="1">
        <v>4.26</v>
      </c>
      <c r="R20" s="1">
        <v>7.03</v>
      </c>
      <c r="S20" s="3">
        <f t="shared" si="1"/>
        <v>-5.834694869</v>
      </c>
      <c r="T20" s="3">
        <f t="shared" si="2"/>
        <v>-7.757593716</v>
      </c>
      <c r="U20" s="3">
        <f>IF(G20&lt;&gt;"", STANDARDIZE(G20, RBPats!A$2, RBPats!A$3), "")</f>
        <v>-1.357142857</v>
      </c>
      <c r="V20" s="3">
        <f>IF(H20&lt;&gt;"", STANDARDIZE(H20, RBPats!B$2, RBPats!B$3), "")</f>
        <v>-7.607142857</v>
      </c>
      <c r="W20" s="3">
        <f>IF(I20&lt;&gt;"", STANDARDIZE(I20, RBPats!C$2, RBPats!C$3), "")</f>
        <v>-0.07558139535</v>
      </c>
      <c r="X20" s="3">
        <f>IF(J20&lt;&gt;"", STANDARDIZE(J20, RBPats!D$2, RBPats!D$3), "")</f>
        <v>1.212765957</v>
      </c>
      <c r="Y20" s="3">
        <f>IF(K20&lt;&gt;"", STANDARDIZE(K20, RBPats!E$2, RBPats!E$3), "")</f>
        <v>-3.748466258</v>
      </c>
      <c r="Z20" s="3">
        <f>IF(L20&lt;&gt;"", -1*STANDARDIZE(L20, RBPats!F$2, RBPats!F$3), "")</f>
        <v>1.75</v>
      </c>
      <c r="AA20" s="3">
        <f>IF(M20&lt;&gt;"", -1*STANDARDIZE(M20, RBPats!G$2, RBPats!G$3), "")</f>
        <v>6</v>
      </c>
      <c r="AB20" s="3">
        <f>IF(N20&lt;&gt;"", -1*STANDARDIZE(N20, RBPats!H$2, RBPats!H$3), "")</f>
        <v>2</v>
      </c>
      <c r="AC20" s="3">
        <f>IF(O20&lt;&gt;"", STANDARDIZE(O20, RBPats!I$2, RBPats!I$3), "")</f>
        <v>-1.496527778</v>
      </c>
      <c r="AD20" s="3">
        <f>IF(P20&lt;&gt;"", STANDARDIZE(P20, RBPats!J$2, RBPats!J$3), "")</f>
        <v>-0.4035087719</v>
      </c>
      <c r="AE20" s="3">
        <f>IF(Q20&lt;&gt;"", -1*STANDARDIZE(Q20, RBPats!K$2, RBPats!K$3), "")</f>
        <v>-1.2</v>
      </c>
      <c r="AF20" s="3">
        <f>IF(R20&lt;&gt;"", -1*STANDARDIZE(R20, RBPats!L$2, RBPats!L$3), "")</f>
        <v>-0.9090909091</v>
      </c>
    </row>
    <row r="21">
      <c r="A21" s="1" t="s">
        <v>160</v>
      </c>
      <c r="B21" s="1" t="s">
        <v>161</v>
      </c>
      <c r="C21" s="1" t="s">
        <v>109</v>
      </c>
      <c r="D21" s="1" t="s">
        <v>162</v>
      </c>
      <c r="E21" s="1">
        <v>386.0</v>
      </c>
      <c r="F21" s="1"/>
      <c r="G21" s="1">
        <v>73.0</v>
      </c>
      <c r="H21" s="1">
        <v>215.0</v>
      </c>
      <c r="I21" s="1">
        <v>31.25</v>
      </c>
      <c r="J21" s="1">
        <v>9.375</v>
      </c>
      <c r="K21" s="1">
        <v>24.0</v>
      </c>
      <c r="L21" s="1">
        <v>1.58</v>
      </c>
      <c r="M21" s="1">
        <v>2.64</v>
      </c>
      <c r="N21" s="1">
        <v>4.53</v>
      </c>
      <c r="O21" s="1">
        <v>34.0</v>
      </c>
      <c r="P21" s="1">
        <v>120.0</v>
      </c>
      <c r="Q21" s="1">
        <v>4.62</v>
      </c>
      <c r="R21" s="1">
        <v>7.26</v>
      </c>
      <c r="S21" s="3">
        <f t="shared" si="1"/>
        <v>-6.243919089</v>
      </c>
      <c r="T21" s="3">
        <f t="shared" si="2"/>
        <v>-11.50567238</v>
      </c>
      <c r="U21" s="3">
        <f>IF(G21&lt;&gt;"", STANDARDIZE(G21, RBPats!A$2, RBPats!A$3), "")</f>
        <v>1.857142857</v>
      </c>
      <c r="V21" s="3">
        <f>IF(H21&lt;&gt;"", STANDARDIZE(H21, RBPats!B$2, RBPats!B$3), "")</f>
        <v>0.04591836735</v>
      </c>
      <c r="W21" s="3">
        <f>IF(I21&lt;&gt;"", STANDARDIZE(I21, RBPats!C$2, RBPats!C$3), "")</f>
        <v>0.3604651163</v>
      </c>
      <c r="X21" s="3">
        <f>IF(J21&lt;&gt;"", STANDARDIZE(J21, RBPats!D$2, RBPats!D$3), "")</f>
        <v>0.414893617</v>
      </c>
      <c r="Y21" s="3">
        <f>IF(K21&lt;&gt;"", STANDARDIZE(K21, RBPats!E$2, RBPats!E$3), "")</f>
        <v>0.3415132924</v>
      </c>
      <c r="Z21" s="3">
        <f>IF(L21&lt;&gt;"", -1*STANDARDIZE(L21, RBPats!F$2, RBPats!F$3), "")</f>
        <v>0.75</v>
      </c>
      <c r="AA21" s="3">
        <f>IF(M21&lt;&gt;"", -1*STANDARDIZE(M21, RBPats!G$2, RBPats!G$3), "")</f>
        <v>1</v>
      </c>
      <c r="AB21" s="3">
        <f>IF(N21&lt;&gt;"", -1*STANDARDIZE(N21, RBPats!H$2, RBPats!H$3), "")</f>
        <v>0.8333333333</v>
      </c>
      <c r="AC21" s="3">
        <f>IF(O21&lt;&gt;"", STANDARDIZE(O21, RBPats!I$2, RBPats!I$3), "")</f>
        <v>-0.6284722222</v>
      </c>
      <c r="AD21" s="3">
        <f>IF(P21&lt;&gt;"", STANDARDIZE(P21, RBPats!J$2, RBPats!J$3), "")</f>
        <v>0.1812865497</v>
      </c>
      <c r="AE21" s="3">
        <f>IF(Q21&lt;&gt;"", -1*STANDARDIZE(Q21, RBPats!K$2, RBPats!K$3), "")</f>
        <v>-8.4</v>
      </c>
      <c r="AF21" s="3">
        <f>IF(R21&lt;&gt;"", -1*STANDARDIZE(R21, RBPats!L$2, RBPats!L$3), "")</f>
        <v>-3</v>
      </c>
    </row>
    <row r="22">
      <c r="A22" s="1" t="s">
        <v>163</v>
      </c>
      <c r="B22" s="1" t="s">
        <v>164</v>
      </c>
      <c r="C22" s="1" t="s">
        <v>109</v>
      </c>
      <c r="D22" s="1" t="s">
        <v>165</v>
      </c>
      <c r="E22" s="1">
        <v>225.0</v>
      </c>
      <c r="F22" s="1">
        <v>6.0</v>
      </c>
      <c r="G22" s="1">
        <v>68.875</v>
      </c>
      <c r="H22" s="1">
        <v>210.0</v>
      </c>
      <c r="I22" s="1">
        <v>31.25</v>
      </c>
      <c r="J22" s="1">
        <v>8.625</v>
      </c>
      <c r="K22" s="1">
        <v>22.0</v>
      </c>
      <c r="L22" s="1">
        <v>1.62</v>
      </c>
      <c r="M22" s="1">
        <v>2.64</v>
      </c>
      <c r="N22" s="1">
        <v>4.5</v>
      </c>
      <c r="O22" s="1">
        <v>33.0</v>
      </c>
      <c r="P22" s="1">
        <v>115.0</v>
      </c>
      <c r="Q22" s="1">
        <v>4.34</v>
      </c>
      <c r="R22" s="1">
        <v>6.9</v>
      </c>
      <c r="S22" s="3">
        <f t="shared" si="1"/>
        <v>-6.464056543</v>
      </c>
      <c r="T22" s="3">
        <f t="shared" si="2"/>
        <v>-4.851153589</v>
      </c>
      <c r="U22" s="3">
        <f>IF(G22&lt;&gt;"", STANDARDIZE(G22, RBPats!A$2, RBPats!A$3), "")</f>
        <v>-2.071428571</v>
      </c>
      <c r="V22" s="3">
        <f>IF(H22&lt;&gt;"", STANDARDIZE(H22, RBPats!B$2, RBPats!B$3), "")</f>
        <v>-0.8044217687</v>
      </c>
      <c r="W22" s="3">
        <f>IF(I22&lt;&gt;"", STANDARDIZE(I22, RBPats!C$2, RBPats!C$3), "")</f>
        <v>0.3604651163</v>
      </c>
      <c r="X22" s="3">
        <f>IF(J22&lt;&gt;"", STANDARDIZE(J22, RBPats!D$2, RBPats!D$3), "")</f>
        <v>-1.180851064</v>
      </c>
      <c r="Y22" s="3">
        <f>IF(K22&lt;&gt;"", STANDARDIZE(K22, RBPats!E$2, RBPats!E$3), "")</f>
        <v>-0.06748466258</v>
      </c>
      <c r="Z22" s="3">
        <f>IF(L22&lt;&gt;"", -1*STANDARDIZE(L22, RBPats!F$2, RBPats!F$3), "")</f>
        <v>-0.25</v>
      </c>
      <c r="AA22" s="3">
        <f>IF(M22&lt;&gt;"", -1*STANDARDIZE(M22, RBPats!G$2, RBPats!G$3), "")</f>
        <v>1</v>
      </c>
      <c r="AB22" s="3">
        <f>IF(N22&lt;&gt;"", -1*STANDARDIZE(N22, RBPats!H$2, RBPats!H$3), "")</f>
        <v>1.333333333</v>
      </c>
      <c r="AC22" s="3">
        <f>IF(O22&lt;&gt;"", STANDARDIZE(O22, RBPats!I$2, RBPats!I$3), "")</f>
        <v>-0.9756944444</v>
      </c>
      <c r="AD22" s="3">
        <f>IF(P22&lt;&gt;"", STANDARDIZE(P22, RBPats!J$2, RBPats!J$3), "")</f>
        <v>-1.280701754</v>
      </c>
      <c r="AE22" s="3">
        <f>IF(Q22&lt;&gt;"", -1*STANDARDIZE(Q22, RBPats!K$2, RBPats!K$3), "")</f>
        <v>-2.8</v>
      </c>
      <c r="AF22" s="3">
        <f>IF(R22&lt;&gt;"", -1*STANDARDIZE(R22, RBPats!L$2, RBPats!L$3), "")</f>
        <v>0.2727272727</v>
      </c>
    </row>
    <row r="23">
      <c r="A23" s="1" t="s">
        <v>166</v>
      </c>
      <c r="B23" s="1" t="s">
        <v>167</v>
      </c>
      <c r="C23" s="1" t="s">
        <v>109</v>
      </c>
      <c r="D23" s="1" t="s">
        <v>69</v>
      </c>
      <c r="E23" s="1">
        <v>104.0</v>
      </c>
      <c r="F23" s="1">
        <v>3.0</v>
      </c>
      <c r="G23" s="1">
        <v>68.375</v>
      </c>
      <c r="H23" s="1">
        <v>201.0</v>
      </c>
      <c r="I23" s="1">
        <v>30.625</v>
      </c>
      <c r="J23" s="1">
        <v>9.875</v>
      </c>
      <c r="K23" s="1">
        <v>21.0</v>
      </c>
      <c r="L23" s="1">
        <v>1.62</v>
      </c>
      <c r="M23" s="1">
        <v>2.57</v>
      </c>
      <c r="N23" s="1">
        <v>4.47</v>
      </c>
      <c r="O23" s="1">
        <v>35.0</v>
      </c>
      <c r="P23" s="1">
        <v>121.0</v>
      </c>
      <c r="Q23" s="1">
        <v>4.46</v>
      </c>
      <c r="R23" s="1">
        <v>7.26</v>
      </c>
      <c r="S23" s="3">
        <f t="shared" si="1"/>
        <v>-7.13309149</v>
      </c>
      <c r="T23" s="3">
        <f t="shared" si="2"/>
        <v>-8.27954943</v>
      </c>
      <c r="U23" s="3">
        <f>IF(G23&lt;&gt;"", STANDARDIZE(G23, RBPats!A$2, RBPats!A$3), "")</f>
        <v>-2.547619048</v>
      </c>
      <c r="V23" s="3">
        <f>IF(H23&lt;&gt;"", STANDARDIZE(H23, RBPats!B$2, RBPats!B$3), "")</f>
        <v>-2.335034014</v>
      </c>
      <c r="W23" s="3">
        <f>IF(I23&lt;&gt;"", STANDARDIZE(I23, RBPats!C$2, RBPats!C$3), "")</f>
        <v>-0.3662790698</v>
      </c>
      <c r="X23" s="3">
        <f>IF(J23&lt;&gt;"", STANDARDIZE(J23, RBPats!D$2, RBPats!D$3), "")</f>
        <v>1.478723404</v>
      </c>
      <c r="Y23" s="3">
        <f>IF(K23&lt;&gt;"", STANDARDIZE(K23, RBPats!E$2, RBPats!E$3), "")</f>
        <v>-0.2719836401</v>
      </c>
      <c r="Z23" s="3">
        <f>IF(L23&lt;&gt;"", -1*STANDARDIZE(L23, RBPats!F$2, RBPats!F$3), "")</f>
        <v>-0.25</v>
      </c>
      <c r="AA23" s="3">
        <f>IF(M23&lt;&gt;"", -1*STANDARDIZE(M23, RBPats!G$2, RBPats!G$3), "")</f>
        <v>3.333333333</v>
      </c>
      <c r="AB23" s="3">
        <f>IF(N23&lt;&gt;"", -1*STANDARDIZE(N23, RBPats!H$2, RBPats!H$3), "")</f>
        <v>1.833333333</v>
      </c>
      <c r="AC23" s="3">
        <f>IF(O23&lt;&gt;"", STANDARDIZE(O23, RBPats!I$2, RBPats!I$3), "")</f>
        <v>-0.28125</v>
      </c>
      <c r="AD23" s="3">
        <f>IF(P23&lt;&gt;"", STANDARDIZE(P23, RBPats!J$2, RBPats!J$3), "")</f>
        <v>0.4736842105</v>
      </c>
      <c r="AE23" s="3">
        <f>IF(Q23&lt;&gt;"", -1*STANDARDIZE(Q23, RBPats!K$2, RBPats!K$3), "")</f>
        <v>-5.2</v>
      </c>
      <c r="AF23" s="3">
        <f>IF(R23&lt;&gt;"", -1*STANDARDIZE(R23, RBPats!L$2, RBPats!L$3), "")</f>
        <v>-3</v>
      </c>
    </row>
    <row r="24">
      <c r="A24" s="1" t="s">
        <v>168</v>
      </c>
      <c r="B24" s="1" t="s">
        <v>169</v>
      </c>
      <c r="C24" s="1" t="s">
        <v>109</v>
      </c>
      <c r="D24" s="1" t="s">
        <v>170</v>
      </c>
      <c r="E24" s="1">
        <v>169.0</v>
      </c>
      <c r="F24" s="1">
        <v>5.0</v>
      </c>
      <c r="G24" s="1">
        <v>71.625</v>
      </c>
      <c r="H24" s="1">
        <v>231.0</v>
      </c>
      <c r="I24" s="1">
        <v>30.25</v>
      </c>
      <c r="J24" s="1">
        <v>9.0</v>
      </c>
      <c r="K24" s="1">
        <v>15.0</v>
      </c>
      <c r="L24" s="1">
        <v>1.67</v>
      </c>
      <c r="M24" s="1">
        <v>2.75</v>
      </c>
      <c r="N24" s="1">
        <v>4.64</v>
      </c>
      <c r="O24" s="1">
        <v>31.5</v>
      </c>
      <c r="P24" s="1">
        <v>112.0</v>
      </c>
      <c r="Q24" s="1">
        <v>4.15</v>
      </c>
      <c r="R24" s="1">
        <v>7.09</v>
      </c>
      <c r="S24" s="3">
        <f t="shared" si="1"/>
        <v>-8.645290595</v>
      </c>
      <c r="T24" s="3">
        <f t="shared" si="2"/>
        <v>-5.607945474</v>
      </c>
      <c r="U24" s="3">
        <f>IF(G24&lt;&gt;"", STANDARDIZE(G24, RBPats!A$2, RBPats!A$3), "")</f>
        <v>0.5476190476</v>
      </c>
      <c r="V24" s="3">
        <f>IF(H24&lt;&gt;"", STANDARDIZE(H24, RBPats!B$2, RBPats!B$3), "")</f>
        <v>2.767006803</v>
      </c>
      <c r="W24" s="3">
        <f>IF(I24&lt;&gt;"", STANDARDIZE(I24, RBPats!C$2, RBPats!C$3), "")</f>
        <v>-0.8023255814</v>
      </c>
      <c r="X24" s="3">
        <f>IF(J24&lt;&gt;"", STANDARDIZE(J24, RBPats!D$2, RBPats!D$3), "")</f>
        <v>-0.3829787234</v>
      </c>
      <c r="Y24" s="3">
        <f>IF(K24&lt;&gt;"", STANDARDIZE(K24, RBPats!E$2, RBPats!E$3), "")</f>
        <v>-1.498977505</v>
      </c>
      <c r="Z24" s="3">
        <f>IF(L24&lt;&gt;"", -1*STANDARDIZE(L24, RBPats!F$2, RBPats!F$3), "")</f>
        <v>-1.5</v>
      </c>
      <c r="AA24" s="3">
        <f>IF(M24&lt;&gt;"", -1*STANDARDIZE(M24, RBPats!G$2, RBPats!G$3), "")</f>
        <v>-2.666666667</v>
      </c>
      <c r="AB24" s="3">
        <f>IF(N24&lt;&gt;"", -1*STANDARDIZE(N24, RBPats!H$2, RBPats!H$3), "")</f>
        <v>-1</v>
      </c>
      <c r="AC24" s="3">
        <f>IF(O24&lt;&gt;"", STANDARDIZE(O24, RBPats!I$2, RBPats!I$3), "")</f>
        <v>-1.496527778</v>
      </c>
      <c r="AD24" s="3">
        <f>IF(P24&lt;&gt;"", STANDARDIZE(P24, RBPats!J$2, RBPats!J$3), "")</f>
        <v>-2.157894737</v>
      </c>
      <c r="AE24" s="3">
        <f>IF(Q24&lt;&gt;"", -1*STANDARDIZE(Q24, RBPats!K$2, RBPats!K$3), "")</f>
        <v>1</v>
      </c>
      <c r="AF24" s="3">
        <f>IF(R24&lt;&gt;"", -1*STANDARDIZE(R24, RBPats!L$2, RBPats!L$3), "")</f>
        <v>-1.454545455</v>
      </c>
    </row>
    <row r="25">
      <c r="A25" s="1" t="s">
        <v>171</v>
      </c>
      <c r="B25" s="1" t="s">
        <v>172</v>
      </c>
      <c r="C25" s="1" t="s">
        <v>109</v>
      </c>
      <c r="D25" s="1" t="s">
        <v>173</v>
      </c>
      <c r="E25" s="1">
        <v>150.0</v>
      </c>
      <c r="F25" s="4">
        <v>44291.0</v>
      </c>
      <c r="G25" s="1">
        <v>68.125</v>
      </c>
      <c r="H25" s="1">
        <v>183.0</v>
      </c>
      <c r="I25" s="1">
        <v>29.25</v>
      </c>
      <c r="J25" s="1">
        <v>7.875</v>
      </c>
      <c r="L25" s="1">
        <v>1.53</v>
      </c>
      <c r="M25" s="1">
        <v>2.62</v>
      </c>
      <c r="N25" s="1">
        <v>4.46</v>
      </c>
      <c r="O25" s="1">
        <v>36.0</v>
      </c>
      <c r="P25" s="1">
        <v>116.0</v>
      </c>
      <c r="Q25" s="1">
        <v>4.25</v>
      </c>
      <c r="R25" s="1">
        <v>6.95</v>
      </c>
      <c r="S25" s="3">
        <f t="shared" si="1"/>
        <v>-9.361168199</v>
      </c>
      <c r="T25" s="3">
        <f t="shared" si="2"/>
        <v>-2.104150053</v>
      </c>
      <c r="U25" s="3">
        <f>IF(G25&lt;&gt;"", STANDARDIZE(G25, RBPats!A$2, RBPats!A$3), "")</f>
        <v>-2.785714286</v>
      </c>
      <c r="V25" s="3">
        <f>IF(H25&lt;&gt;"", STANDARDIZE(H25, RBPats!B$2, RBPats!B$3), "")</f>
        <v>-5.396258503</v>
      </c>
      <c r="W25" s="3">
        <f>IF(I25&lt;&gt;"", STANDARDIZE(I25, RBPats!C$2, RBPats!C$3), "")</f>
        <v>-1.965116279</v>
      </c>
      <c r="X25" s="3">
        <f>IF(J25&lt;&gt;"", STANDARDIZE(J25, RBPats!D$2, RBPats!D$3), "")</f>
        <v>-2.776595745</v>
      </c>
      <c r="Y25" s="3" t="str">
        <f>IF(K25&lt;&gt;"", STANDARDIZE(K25, RBPats!E$2, RBPats!E$3), "")</f>
        <v/>
      </c>
      <c r="Z25" s="3">
        <f>IF(L25&lt;&gt;"", -1*STANDARDIZE(L25, RBPats!F$2, RBPats!F$3), "")</f>
        <v>2</v>
      </c>
      <c r="AA25" s="3">
        <f>IF(M25&lt;&gt;"", -1*STANDARDIZE(M25, RBPats!G$2, RBPats!G$3), "")</f>
        <v>1.666666667</v>
      </c>
      <c r="AB25" s="3">
        <f>IF(N25&lt;&gt;"", -1*STANDARDIZE(N25, RBPats!H$2, RBPats!H$3), "")</f>
        <v>2</v>
      </c>
      <c r="AC25" s="3">
        <f>IF(O25&lt;&gt;"", STANDARDIZE(O25, RBPats!I$2, RBPats!I$3), "")</f>
        <v>0.06597222222</v>
      </c>
      <c r="AD25" s="3">
        <f>IF(P25&lt;&gt;"", STANDARDIZE(P25, RBPats!J$2, RBPats!J$3), "")</f>
        <v>-0.9883040936</v>
      </c>
      <c r="AE25" s="3">
        <f>IF(Q25&lt;&gt;"", -1*STANDARDIZE(Q25, RBPats!K$2, RBPats!K$3), "")</f>
        <v>-1</v>
      </c>
      <c r="AF25" s="3">
        <f>IF(R25&lt;&gt;"", -1*STANDARDIZE(R25, RBPats!L$2, RBPats!L$3), "")</f>
        <v>-0.1818181818</v>
      </c>
    </row>
    <row r="26">
      <c r="A26" s="1" t="s">
        <v>174</v>
      </c>
      <c r="B26" s="1" t="s">
        <v>175</v>
      </c>
      <c r="C26" s="1" t="s">
        <v>109</v>
      </c>
      <c r="D26" s="1" t="s">
        <v>176</v>
      </c>
      <c r="E26" s="1">
        <v>116.0</v>
      </c>
      <c r="F26" s="4">
        <v>44259.0</v>
      </c>
      <c r="G26" s="1">
        <v>66.5</v>
      </c>
      <c r="H26" s="1">
        <v>195.0</v>
      </c>
      <c r="I26" s="1">
        <v>28.75</v>
      </c>
      <c r="J26" s="1">
        <v>9.25</v>
      </c>
      <c r="K26" s="1">
        <v>19.0</v>
      </c>
      <c r="L26" s="1">
        <v>1.58</v>
      </c>
      <c r="M26" s="1">
        <v>2.45</v>
      </c>
      <c r="N26" s="1">
        <v>4.59</v>
      </c>
      <c r="O26" s="1">
        <v>30.0</v>
      </c>
      <c r="P26" s="1">
        <v>117.0</v>
      </c>
      <c r="Q26" s="1">
        <v>4.35</v>
      </c>
      <c r="R26" s="1">
        <v>7.03</v>
      </c>
      <c r="S26" s="3">
        <f t="shared" si="1"/>
        <v>-9.473024349</v>
      </c>
      <c r="T26" s="3">
        <f t="shared" si="2"/>
        <v>-7.303340048</v>
      </c>
      <c r="U26" s="3">
        <f>IF(G26&lt;&gt;"", STANDARDIZE(G26, RBPats!A$2, RBPats!A$3), "")</f>
        <v>-4.333333333</v>
      </c>
      <c r="V26" s="3">
        <f>IF(H26&lt;&gt;"", STANDARDIZE(H26, RBPats!B$2, RBPats!B$3), "")</f>
        <v>-3.355442177</v>
      </c>
      <c r="W26" s="3">
        <f>IF(I26&lt;&gt;"", STANDARDIZE(I26, RBPats!C$2, RBPats!C$3), "")</f>
        <v>-2.546511628</v>
      </c>
      <c r="X26" s="3">
        <f>IF(J26&lt;&gt;"", STANDARDIZE(J26, RBPats!D$2, RBPats!D$3), "")</f>
        <v>0.1489361702</v>
      </c>
      <c r="Y26" s="3">
        <f>IF(K26&lt;&gt;"", STANDARDIZE(K26, RBPats!E$2, RBPats!E$3), "")</f>
        <v>-0.6809815951</v>
      </c>
      <c r="Z26" s="3">
        <f>IF(L26&lt;&gt;"", -1*STANDARDIZE(L26, RBPats!F$2, RBPats!F$3), "")</f>
        <v>0.75</v>
      </c>
      <c r="AA26" s="3">
        <f>IF(M26&lt;&gt;"", -1*STANDARDIZE(M26, RBPats!G$2, RBPats!G$3), "")</f>
        <v>7.333333333</v>
      </c>
      <c r="AB26" s="3">
        <f>IF(N26&lt;&gt;"", -1*STANDARDIZE(N26, RBPats!H$2, RBPats!H$3), "")</f>
        <v>-0.1666666667</v>
      </c>
      <c r="AC26" s="3">
        <f>IF(O26&lt;&gt;"", STANDARDIZE(O26, RBPats!I$2, RBPats!I$3), "")</f>
        <v>-2.017361111</v>
      </c>
      <c r="AD26" s="3">
        <f>IF(P26&lt;&gt;"", STANDARDIZE(P26, RBPats!J$2, RBPats!J$3), "")</f>
        <v>-0.6959064327</v>
      </c>
      <c r="AE26" s="3">
        <f>IF(Q26&lt;&gt;"", -1*STANDARDIZE(Q26, RBPats!K$2, RBPats!K$3), "")</f>
        <v>-3</v>
      </c>
      <c r="AF26" s="3">
        <f>IF(R26&lt;&gt;"", -1*STANDARDIZE(R26, RBPats!L$2, RBPats!L$3), "")</f>
        <v>-0.9090909091</v>
      </c>
    </row>
    <row r="27">
      <c r="A27" s="1" t="s">
        <v>177</v>
      </c>
      <c r="B27" s="1" t="s">
        <v>178</v>
      </c>
      <c r="C27" s="1" t="s">
        <v>109</v>
      </c>
      <c r="D27" s="1" t="s">
        <v>179</v>
      </c>
      <c r="E27" s="1">
        <v>221.0</v>
      </c>
      <c r="F27" s="1">
        <v>6.0</v>
      </c>
      <c r="G27" s="1">
        <v>70.75</v>
      </c>
      <c r="H27" s="1">
        <v>215.0</v>
      </c>
      <c r="I27" s="1">
        <v>31.25</v>
      </c>
      <c r="J27" s="1">
        <v>10.0</v>
      </c>
      <c r="K27" s="1">
        <v>23.0</v>
      </c>
      <c r="L27" s="1">
        <v>1.64</v>
      </c>
      <c r="M27" s="1">
        <v>2.7</v>
      </c>
      <c r="N27" s="1">
        <v>4.67</v>
      </c>
      <c r="O27" s="1">
        <v>35.0</v>
      </c>
      <c r="P27" s="1">
        <v>112.0</v>
      </c>
      <c r="Q27" s="1">
        <v>4.39</v>
      </c>
      <c r="R27" s="1">
        <v>7.19</v>
      </c>
      <c r="S27" s="3">
        <f t="shared" si="1"/>
        <v>-9.850416737</v>
      </c>
      <c r="T27" s="3">
        <f t="shared" si="2"/>
        <v>-8.465766786</v>
      </c>
      <c r="U27" s="3">
        <f>IF(G27&lt;&gt;"", STANDARDIZE(G27, RBPats!A$2, RBPats!A$3), "")</f>
        <v>-0.2857142857</v>
      </c>
      <c r="V27" s="3">
        <f>IF(H27&lt;&gt;"", STANDARDIZE(H27, RBPats!B$2, RBPats!B$3), "")</f>
        <v>0.04591836735</v>
      </c>
      <c r="W27" s="3">
        <f>IF(I27&lt;&gt;"", STANDARDIZE(I27, RBPats!C$2, RBPats!C$3), "")</f>
        <v>0.3604651163</v>
      </c>
      <c r="X27" s="3">
        <f>IF(J27&lt;&gt;"", STANDARDIZE(J27, RBPats!D$2, RBPats!D$3), "")</f>
        <v>1.744680851</v>
      </c>
      <c r="Y27" s="3">
        <f>IF(K27&lt;&gt;"", STANDARDIZE(K27, RBPats!E$2, RBPats!E$3), "")</f>
        <v>0.1370143149</v>
      </c>
      <c r="Z27" s="3">
        <f>IF(L27&lt;&gt;"", -1*STANDARDIZE(L27, RBPats!F$2, RBPats!F$3), "")</f>
        <v>-0.75</v>
      </c>
      <c r="AA27" s="3">
        <f>IF(M27&lt;&gt;"", -1*STANDARDIZE(M27, RBPats!G$2, RBPats!G$3), "")</f>
        <v>-1</v>
      </c>
      <c r="AB27" s="3">
        <f>IF(N27&lt;&gt;"", -1*STANDARDIZE(N27, RBPats!H$2, RBPats!H$3), "")</f>
        <v>-1.5</v>
      </c>
      <c r="AC27" s="3">
        <f>IF(O27&lt;&gt;"", STANDARDIZE(O27, RBPats!I$2, RBPats!I$3), "")</f>
        <v>-0.28125</v>
      </c>
      <c r="AD27" s="3">
        <f>IF(P27&lt;&gt;"", STANDARDIZE(P27, RBPats!J$2, RBPats!J$3), "")</f>
        <v>-2.157894737</v>
      </c>
      <c r="AE27" s="3">
        <f>IF(Q27&lt;&gt;"", -1*STANDARDIZE(Q27, RBPats!K$2, RBPats!K$3), "")</f>
        <v>-3.8</v>
      </c>
      <c r="AF27" s="3">
        <f>IF(R27&lt;&gt;"", -1*STANDARDIZE(R27, RBPats!L$2, RBPats!L$3), "")</f>
        <v>-2.363636364</v>
      </c>
    </row>
    <row r="28">
      <c r="A28" s="1" t="s">
        <v>180</v>
      </c>
      <c r="B28" s="1" t="s">
        <v>181</v>
      </c>
      <c r="C28" s="1" t="s">
        <v>109</v>
      </c>
      <c r="D28" s="1" t="s">
        <v>182</v>
      </c>
      <c r="E28" s="1">
        <v>207.0</v>
      </c>
      <c r="F28" s="1">
        <v>6.0</v>
      </c>
      <c r="G28" s="1">
        <v>72.375</v>
      </c>
      <c r="H28" s="1">
        <v>225.0</v>
      </c>
      <c r="I28" s="1">
        <v>33.25</v>
      </c>
      <c r="J28" s="1">
        <v>9.75</v>
      </c>
      <c r="K28" s="1">
        <v>18.0</v>
      </c>
      <c r="L28" s="1">
        <v>1.65</v>
      </c>
      <c r="M28" s="1">
        <v>2.77</v>
      </c>
      <c r="N28" s="1">
        <v>4.66</v>
      </c>
      <c r="O28" s="1">
        <v>31.0</v>
      </c>
      <c r="P28" s="1">
        <v>119.0</v>
      </c>
      <c r="Q28" s="1">
        <v>4.58</v>
      </c>
      <c r="R28" s="1">
        <v>7.15</v>
      </c>
      <c r="S28" s="3">
        <f t="shared" si="1"/>
        <v>-11.02608137</v>
      </c>
      <c r="T28" s="3">
        <f t="shared" si="2"/>
        <v>-12.26673057</v>
      </c>
      <c r="U28" s="3">
        <f>IF(G28&lt;&gt;"", STANDARDIZE(G28, RBPats!A$2, RBPats!A$3), "")</f>
        <v>1.261904762</v>
      </c>
      <c r="V28" s="3">
        <f>IF(H28&lt;&gt;"", STANDARDIZE(H28, RBPats!B$2, RBPats!B$3), "")</f>
        <v>1.746598639</v>
      </c>
      <c r="W28" s="3">
        <f>IF(I28&lt;&gt;"", STANDARDIZE(I28, RBPats!C$2, RBPats!C$3), "")</f>
        <v>2.686046512</v>
      </c>
      <c r="X28" s="3">
        <f>IF(J28&lt;&gt;"", STANDARDIZE(J28, RBPats!D$2, RBPats!D$3), "")</f>
        <v>1.212765957</v>
      </c>
      <c r="Y28" s="3">
        <f>IF(K28&lt;&gt;"", STANDARDIZE(K28, RBPats!E$2, RBPats!E$3), "")</f>
        <v>-0.8854805726</v>
      </c>
      <c r="Z28" s="3">
        <f>IF(L28&lt;&gt;"", -1*STANDARDIZE(L28, RBPats!F$2, RBPats!F$3), "")</f>
        <v>-1</v>
      </c>
      <c r="AA28" s="3">
        <f>IF(M28&lt;&gt;"", -1*STANDARDIZE(M28, RBPats!G$2, RBPats!G$3), "")</f>
        <v>-3.333333333</v>
      </c>
      <c r="AB28" s="3">
        <f>IF(N28&lt;&gt;"", -1*STANDARDIZE(N28, RBPats!H$2, RBPats!H$3), "")</f>
        <v>-1.333333333</v>
      </c>
      <c r="AC28" s="3">
        <f>IF(O28&lt;&gt;"", STANDARDIZE(O28, RBPats!I$2, RBPats!I$3), "")</f>
        <v>-1.670138889</v>
      </c>
      <c r="AD28" s="3">
        <f>IF(P28&lt;&gt;"", STANDARDIZE(P28, RBPats!J$2, RBPats!J$3), "")</f>
        <v>-0.1111111111</v>
      </c>
      <c r="AE28" s="3">
        <f>IF(Q28&lt;&gt;"", -1*STANDARDIZE(Q28, RBPats!K$2, RBPats!K$3), "")</f>
        <v>-7.6</v>
      </c>
      <c r="AF28" s="3">
        <f>IF(R28&lt;&gt;"", -1*STANDARDIZE(R28, RBPats!L$2, RBPats!L$3), "")</f>
        <v>-2</v>
      </c>
    </row>
    <row r="29">
      <c r="A29" s="1" t="s">
        <v>183</v>
      </c>
      <c r="B29" s="1" t="s">
        <v>184</v>
      </c>
      <c r="C29" s="1" t="s">
        <v>109</v>
      </c>
      <c r="D29" s="1" t="s">
        <v>185</v>
      </c>
      <c r="E29" s="1">
        <v>335.0</v>
      </c>
      <c r="F29" s="1" t="s">
        <v>70</v>
      </c>
      <c r="G29" s="1">
        <v>70.375</v>
      </c>
      <c r="H29" s="1">
        <v>208.0</v>
      </c>
      <c r="I29" s="1">
        <v>30.625</v>
      </c>
      <c r="J29" s="1">
        <v>8.5</v>
      </c>
      <c r="L29" s="1">
        <v>1.6</v>
      </c>
      <c r="M29" s="1">
        <v>2.66</v>
      </c>
      <c r="N29" s="1">
        <v>4.64</v>
      </c>
      <c r="O29" s="1">
        <v>36.5</v>
      </c>
      <c r="P29" s="1">
        <v>121.0</v>
      </c>
      <c r="Q29" s="1">
        <v>4.39</v>
      </c>
      <c r="R29" s="1">
        <v>7.38</v>
      </c>
      <c r="S29" s="3">
        <f t="shared" si="1"/>
        <v>-11.19481076</v>
      </c>
      <c r="T29" s="3">
        <f t="shared" si="2"/>
        <v>-7.177641547</v>
      </c>
      <c r="U29" s="3">
        <f>IF(G29&lt;&gt;"", STANDARDIZE(G29, RBPats!A$2, RBPats!A$3), "")</f>
        <v>-0.6428571429</v>
      </c>
      <c r="V29" s="3">
        <f>IF(H29&lt;&gt;"", STANDARDIZE(H29, RBPats!B$2, RBPats!B$3), "")</f>
        <v>-1.144557823</v>
      </c>
      <c r="W29" s="3">
        <f>IF(I29&lt;&gt;"", STANDARDIZE(I29, RBPats!C$2, RBPats!C$3), "")</f>
        <v>-0.3662790698</v>
      </c>
      <c r="X29" s="3">
        <f>IF(J29&lt;&gt;"", STANDARDIZE(J29, RBPats!D$2, RBPats!D$3), "")</f>
        <v>-1.446808511</v>
      </c>
      <c r="Y29" s="3" t="str">
        <f>IF(K29&lt;&gt;"", STANDARDIZE(K29, RBPats!E$2, RBPats!E$3), "")</f>
        <v/>
      </c>
      <c r="Z29" s="3">
        <f>IF(L29&lt;&gt;"", -1*STANDARDIZE(L29, RBPats!F$2, RBPats!F$3), "")</f>
        <v>0.25</v>
      </c>
      <c r="AA29" s="3">
        <f>IF(M29&lt;&gt;"", -1*STANDARDIZE(M29, RBPats!G$2, RBPats!G$3), "")</f>
        <v>0.3333333333</v>
      </c>
      <c r="AB29" s="3">
        <f>IF(N29&lt;&gt;"", -1*STANDARDIZE(N29, RBPats!H$2, RBPats!H$3), "")</f>
        <v>-1</v>
      </c>
      <c r="AC29" s="3">
        <f>IF(O29&lt;&gt;"", STANDARDIZE(O29, RBPats!I$2, RBPats!I$3), "")</f>
        <v>0.2395833333</v>
      </c>
      <c r="AD29" s="3">
        <f>IF(P29&lt;&gt;"", STANDARDIZE(P29, RBPats!J$2, RBPats!J$3), "")</f>
        <v>0.4736842105</v>
      </c>
      <c r="AE29" s="3">
        <f>IF(Q29&lt;&gt;"", -1*STANDARDIZE(Q29, RBPats!K$2, RBPats!K$3), "")</f>
        <v>-3.8</v>
      </c>
      <c r="AF29" s="3">
        <f>IF(R29&lt;&gt;"", -1*STANDARDIZE(R29, RBPats!L$2, RBPats!L$3), "")</f>
        <v>-4.090909091</v>
      </c>
    </row>
    <row r="30">
      <c r="A30" s="1" t="s">
        <v>186</v>
      </c>
      <c r="B30" s="1" t="s">
        <v>187</v>
      </c>
      <c r="C30" s="1" t="s">
        <v>109</v>
      </c>
      <c r="D30" s="1" t="s">
        <v>188</v>
      </c>
      <c r="E30" s="1">
        <v>297.0</v>
      </c>
      <c r="F30" s="1" t="s">
        <v>70</v>
      </c>
      <c r="G30" s="1">
        <v>70.75</v>
      </c>
      <c r="H30" s="1">
        <v>218.0</v>
      </c>
      <c r="I30" s="1">
        <v>31.0</v>
      </c>
      <c r="J30" s="1">
        <v>9.375</v>
      </c>
      <c r="K30" s="1">
        <v>17.0</v>
      </c>
      <c r="L30" s="1">
        <v>1.62</v>
      </c>
      <c r="M30" s="1">
        <v>2.62</v>
      </c>
      <c r="N30" s="1">
        <v>4.62</v>
      </c>
      <c r="O30" s="1">
        <v>34.5</v>
      </c>
      <c r="P30" s="1">
        <v>118.0</v>
      </c>
      <c r="Q30" s="1">
        <v>4.48</v>
      </c>
      <c r="R30" s="1">
        <v>7.51</v>
      </c>
      <c r="S30" s="3">
        <f t="shared" si="1"/>
        <v>-11.31600748</v>
      </c>
      <c r="T30" s="3">
        <f t="shared" si="2"/>
        <v>-12.82107671</v>
      </c>
      <c r="U30" s="3">
        <f>IF(G30&lt;&gt;"", STANDARDIZE(G30, RBPats!A$2, RBPats!A$3), "")</f>
        <v>-0.2857142857</v>
      </c>
      <c r="V30" s="3">
        <f>IF(H30&lt;&gt;"", STANDARDIZE(H30, RBPats!B$2, RBPats!B$3), "")</f>
        <v>0.556122449</v>
      </c>
      <c r="W30" s="3">
        <f>IF(I30&lt;&gt;"", STANDARDIZE(I30, RBPats!C$2, RBPats!C$3), "")</f>
        <v>0.06976744186</v>
      </c>
      <c r="X30" s="3">
        <f>IF(J30&lt;&gt;"", STANDARDIZE(J30, RBPats!D$2, RBPats!D$3), "")</f>
        <v>0.414893617</v>
      </c>
      <c r="Y30" s="3">
        <f>IF(K30&lt;&gt;"", STANDARDIZE(K30, RBPats!E$2, RBPats!E$3), "")</f>
        <v>-1.08997955</v>
      </c>
      <c r="Z30" s="3">
        <f>IF(L30&lt;&gt;"", -1*STANDARDIZE(L30, RBPats!F$2, RBPats!F$3), "")</f>
        <v>-0.25</v>
      </c>
      <c r="AA30" s="3">
        <f>IF(M30&lt;&gt;"", -1*STANDARDIZE(M30, RBPats!G$2, RBPats!G$3), "")</f>
        <v>1.666666667</v>
      </c>
      <c r="AB30" s="3">
        <f>IF(N30&lt;&gt;"", -1*STANDARDIZE(N30, RBPats!H$2, RBPats!H$3), "")</f>
        <v>-0.6666666667</v>
      </c>
      <c r="AC30" s="3">
        <f>IF(O30&lt;&gt;"", STANDARDIZE(O30, RBPats!I$2, RBPats!I$3), "")</f>
        <v>-0.4548611111</v>
      </c>
      <c r="AD30" s="3">
        <f>IF(P30&lt;&gt;"", STANDARDIZE(P30, RBPats!J$2, RBPats!J$3), "")</f>
        <v>-0.4035087719</v>
      </c>
      <c r="AE30" s="3">
        <f>IF(Q30&lt;&gt;"", -1*STANDARDIZE(Q30, RBPats!K$2, RBPats!K$3), "")</f>
        <v>-5.6</v>
      </c>
      <c r="AF30" s="3">
        <f>IF(R30&lt;&gt;"", -1*STANDARDIZE(R30, RBPats!L$2, RBPats!L$3), "")</f>
        <v>-5.272727273</v>
      </c>
    </row>
    <row r="31">
      <c r="A31" s="1" t="s">
        <v>189</v>
      </c>
      <c r="B31" s="1" t="s">
        <v>95</v>
      </c>
      <c r="C31" s="1" t="s">
        <v>109</v>
      </c>
      <c r="D31" s="1" t="s">
        <v>190</v>
      </c>
      <c r="E31" s="1">
        <v>353.0</v>
      </c>
      <c r="F31" s="1"/>
      <c r="G31" s="1">
        <v>68.875</v>
      </c>
      <c r="H31" s="1">
        <v>209.0</v>
      </c>
      <c r="I31" s="1">
        <v>29.625</v>
      </c>
      <c r="J31" s="1">
        <v>8.75</v>
      </c>
      <c r="K31" s="1">
        <v>22.0</v>
      </c>
      <c r="L31" s="1">
        <v>1.63</v>
      </c>
      <c r="M31" s="1">
        <v>2.61</v>
      </c>
      <c r="N31" s="1">
        <v>4.61</v>
      </c>
      <c r="O31" s="1">
        <v>35.5</v>
      </c>
      <c r="P31" s="1">
        <v>115.0</v>
      </c>
      <c r="Q31" s="1">
        <v>4.4</v>
      </c>
      <c r="R31" s="1">
        <v>7.16</v>
      </c>
      <c r="S31" s="3">
        <f t="shared" si="1"/>
        <v>-12.03661615</v>
      </c>
      <c r="T31" s="3">
        <f t="shared" si="2"/>
        <v>-7.546734397</v>
      </c>
      <c r="U31" s="3">
        <f>IF(G31&lt;&gt;"", STANDARDIZE(G31, RBPats!A$2, RBPats!A$3), "")</f>
        <v>-2.071428571</v>
      </c>
      <c r="V31" s="3">
        <f>IF(H31&lt;&gt;"", STANDARDIZE(H31, RBPats!B$2, RBPats!B$3), "")</f>
        <v>-0.9744897959</v>
      </c>
      <c r="W31" s="3">
        <f>IF(I31&lt;&gt;"", STANDARDIZE(I31, RBPats!C$2, RBPats!C$3), "")</f>
        <v>-1.529069767</v>
      </c>
      <c r="X31" s="3">
        <f>IF(J31&lt;&gt;"", STANDARDIZE(J31, RBPats!D$2, RBPats!D$3), "")</f>
        <v>-0.914893617</v>
      </c>
      <c r="Y31" s="3">
        <f>IF(K31&lt;&gt;"", STANDARDIZE(K31, RBPats!E$2, RBPats!E$3), "")</f>
        <v>-0.06748466258</v>
      </c>
      <c r="Z31" s="3">
        <f>IF(L31&lt;&gt;"", -1*STANDARDIZE(L31, RBPats!F$2, RBPats!F$3), "")</f>
        <v>-0.5</v>
      </c>
      <c r="AA31" s="3">
        <f>IF(M31&lt;&gt;"", -1*STANDARDIZE(M31, RBPats!G$2, RBPats!G$3), "")</f>
        <v>2</v>
      </c>
      <c r="AB31" s="3">
        <f>IF(N31&lt;&gt;"", -1*STANDARDIZE(N31, RBPats!H$2, RBPats!H$3), "")</f>
        <v>-0.5</v>
      </c>
      <c r="AC31" s="3">
        <f>IF(O31&lt;&gt;"", STANDARDIZE(O31, RBPats!I$2, RBPats!I$3), "")</f>
        <v>-0.1076388889</v>
      </c>
      <c r="AD31" s="3">
        <f>IF(P31&lt;&gt;"", STANDARDIZE(P31, RBPats!J$2, RBPats!J$3), "")</f>
        <v>-1.280701754</v>
      </c>
      <c r="AE31" s="3">
        <f>IF(Q31&lt;&gt;"", -1*STANDARDIZE(Q31, RBPats!K$2, RBPats!K$3), "")</f>
        <v>-4</v>
      </c>
      <c r="AF31" s="3">
        <f>IF(R31&lt;&gt;"", -1*STANDARDIZE(R31, RBPats!L$2, RBPats!L$3), "")</f>
        <v>-2.090909091</v>
      </c>
    </row>
    <row r="32">
      <c r="A32" s="1" t="s">
        <v>119</v>
      </c>
      <c r="B32" s="1" t="s">
        <v>191</v>
      </c>
      <c r="C32" s="1" t="s">
        <v>109</v>
      </c>
      <c r="D32" s="1" t="s">
        <v>113</v>
      </c>
      <c r="E32" s="1">
        <v>277.0</v>
      </c>
      <c r="F32" s="1" t="s">
        <v>70</v>
      </c>
      <c r="G32" s="1">
        <v>70.125</v>
      </c>
      <c r="H32" s="1">
        <v>218.0</v>
      </c>
      <c r="I32" s="1">
        <v>29.75</v>
      </c>
      <c r="J32" s="1">
        <v>8.875</v>
      </c>
      <c r="K32" s="1">
        <v>23.0</v>
      </c>
      <c r="L32" s="1">
        <v>1.65</v>
      </c>
      <c r="M32" s="1">
        <v>2.64</v>
      </c>
      <c r="N32" s="1">
        <v>4.63</v>
      </c>
      <c r="O32" s="1">
        <v>33.5</v>
      </c>
      <c r="P32" s="1">
        <v>117.0</v>
      </c>
      <c r="Q32" s="1">
        <v>4.5</v>
      </c>
      <c r="R32" s="1">
        <v>7.15</v>
      </c>
      <c r="S32" s="3">
        <f t="shared" si="1"/>
        <v>-12.55179582</v>
      </c>
      <c r="T32" s="3">
        <f t="shared" si="2"/>
        <v>-9.360975451</v>
      </c>
      <c r="U32" s="3">
        <f>IF(G32&lt;&gt;"", STANDARDIZE(G32, RBPats!A$2, RBPats!A$3), "")</f>
        <v>-0.880952381</v>
      </c>
      <c r="V32" s="3">
        <f>IF(H32&lt;&gt;"", STANDARDIZE(H32, RBPats!B$2, RBPats!B$3), "")</f>
        <v>0.556122449</v>
      </c>
      <c r="W32" s="3">
        <f>IF(I32&lt;&gt;"", STANDARDIZE(I32, RBPats!C$2, RBPats!C$3), "")</f>
        <v>-1.38372093</v>
      </c>
      <c r="X32" s="3">
        <f>IF(J32&lt;&gt;"", STANDARDIZE(J32, RBPats!D$2, RBPats!D$3), "")</f>
        <v>-0.6489361702</v>
      </c>
      <c r="Y32" s="3">
        <f>IF(K32&lt;&gt;"", STANDARDIZE(K32, RBPats!E$2, RBPats!E$3), "")</f>
        <v>0.1370143149</v>
      </c>
      <c r="Z32" s="3">
        <f>IF(L32&lt;&gt;"", -1*STANDARDIZE(L32, RBPats!F$2, RBPats!F$3), "")</f>
        <v>-1</v>
      </c>
      <c r="AA32" s="3">
        <f>IF(M32&lt;&gt;"", -1*STANDARDIZE(M32, RBPats!G$2, RBPats!G$3), "")</f>
        <v>1</v>
      </c>
      <c r="AB32" s="3">
        <f>IF(N32&lt;&gt;"", -1*STANDARDIZE(N32, RBPats!H$2, RBPats!H$3), "")</f>
        <v>-0.8333333333</v>
      </c>
      <c r="AC32" s="3">
        <f>IF(O32&lt;&gt;"", STANDARDIZE(O32, RBPats!I$2, RBPats!I$3), "")</f>
        <v>-0.8020833333</v>
      </c>
      <c r="AD32" s="3">
        <f>IF(P32&lt;&gt;"", STANDARDIZE(P32, RBPats!J$2, RBPats!J$3), "")</f>
        <v>-0.6959064327</v>
      </c>
      <c r="AE32" s="3">
        <f>IF(Q32&lt;&gt;"", -1*STANDARDIZE(Q32, RBPats!K$2, RBPats!K$3), "")</f>
        <v>-6</v>
      </c>
      <c r="AF32" s="3">
        <f>IF(R32&lt;&gt;"", -1*STANDARDIZE(R32, RBPats!L$2, RBPats!L$3), "")</f>
        <v>-2</v>
      </c>
    </row>
    <row r="33">
      <c r="A33" s="1" t="s">
        <v>192</v>
      </c>
      <c r="B33" s="1" t="s">
        <v>193</v>
      </c>
      <c r="C33" s="1" t="s">
        <v>109</v>
      </c>
      <c r="D33" s="1" t="s">
        <v>194</v>
      </c>
      <c r="E33" s="1">
        <v>128.0</v>
      </c>
      <c r="F33" s="1">
        <v>4.0</v>
      </c>
      <c r="G33" s="1">
        <v>70.125</v>
      </c>
      <c r="H33" s="1">
        <v>206.0</v>
      </c>
      <c r="I33" s="1">
        <v>30.5</v>
      </c>
      <c r="J33" s="1">
        <v>9.625</v>
      </c>
      <c r="K33" s="1">
        <v>13.0</v>
      </c>
      <c r="L33" s="1">
        <v>1.59</v>
      </c>
      <c r="M33" s="1">
        <v>2.7</v>
      </c>
      <c r="N33" s="1">
        <v>4.6</v>
      </c>
      <c r="O33" s="1">
        <v>31.0</v>
      </c>
      <c r="P33" s="1">
        <v>115.0</v>
      </c>
      <c r="Q33" s="1">
        <v>4.39</v>
      </c>
      <c r="R33" s="1">
        <v>7.39</v>
      </c>
      <c r="S33" s="3">
        <f t="shared" si="1"/>
        <v>-15.60443327</v>
      </c>
      <c r="T33" s="3">
        <f t="shared" si="2"/>
        <v>-12.84063429</v>
      </c>
      <c r="U33" s="3">
        <f>IF(G33&lt;&gt;"", STANDARDIZE(G33, RBPats!A$2, RBPats!A$3), "")</f>
        <v>-0.880952381</v>
      </c>
      <c r="V33" s="3">
        <f>IF(H33&lt;&gt;"", STANDARDIZE(H33, RBPats!B$2, RBPats!B$3), "")</f>
        <v>-1.484693878</v>
      </c>
      <c r="W33" s="3">
        <f>IF(I33&lt;&gt;"", STANDARDIZE(I33, RBPats!C$2, RBPats!C$3), "")</f>
        <v>-0.511627907</v>
      </c>
      <c r="X33" s="3">
        <f>IF(J33&lt;&gt;"", STANDARDIZE(J33, RBPats!D$2, RBPats!D$3), "")</f>
        <v>0.9468085106</v>
      </c>
      <c r="Y33" s="3">
        <f>IF(K33&lt;&gt;"", STANDARDIZE(K33, RBPats!E$2, RBPats!E$3), "")</f>
        <v>-1.90797546</v>
      </c>
      <c r="Z33" s="3">
        <f>IF(L33&lt;&gt;"", -1*STANDARDIZE(L33, RBPats!F$2, RBPats!F$3), "")</f>
        <v>0.5</v>
      </c>
      <c r="AA33" s="3">
        <f>IF(M33&lt;&gt;"", -1*STANDARDIZE(M33, RBPats!G$2, RBPats!G$3), "")</f>
        <v>-1</v>
      </c>
      <c r="AB33" s="3">
        <f>IF(N33&lt;&gt;"", -1*STANDARDIZE(N33, RBPats!H$2, RBPats!H$3), "")</f>
        <v>-0.3333333333</v>
      </c>
      <c r="AC33" s="3">
        <f>IF(O33&lt;&gt;"", STANDARDIZE(O33, RBPats!I$2, RBPats!I$3), "")</f>
        <v>-1.670138889</v>
      </c>
      <c r="AD33" s="3">
        <f>IF(P33&lt;&gt;"", STANDARDIZE(P33, RBPats!J$2, RBPats!J$3), "")</f>
        <v>-1.280701754</v>
      </c>
      <c r="AE33" s="3">
        <f>IF(Q33&lt;&gt;"", -1*STANDARDIZE(Q33, RBPats!K$2, RBPats!K$3), "")</f>
        <v>-3.8</v>
      </c>
      <c r="AF33" s="3">
        <f>IF(R33&lt;&gt;"", -1*STANDARDIZE(R33, RBPats!L$2, RBPats!L$3), "")</f>
        <v>-4.181818182</v>
      </c>
    </row>
    <row r="34">
      <c r="A34" s="1" t="s">
        <v>195</v>
      </c>
      <c r="B34" s="1" t="s">
        <v>196</v>
      </c>
      <c r="C34" s="1" t="s">
        <v>109</v>
      </c>
      <c r="D34" s="1" t="s">
        <v>197</v>
      </c>
      <c r="E34" s="1">
        <v>288.0</v>
      </c>
      <c r="F34" s="1" t="s">
        <v>70</v>
      </c>
      <c r="G34" s="1">
        <v>66.875</v>
      </c>
      <c r="H34" s="1">
        <v>195.0</v>
      </c>
      <c r="I34" s="1">
        <v>29.5</v>
      </c>
      <c r="J34" s="1">
        <v>9.25</v>
      </c>
      <c r="K34" s="1">
        <v>17.0</v>
      </c>
      <c r="L34" s="1">
        <v>1.64</v>
      </c>
      <c r="M34" s="1">
        <v>2.63</v>
      </c>
      <c r="N34" s="1">
        <v>4.58</v>
      </c>
      <c r="O34" s="1">
        <v>36.0</v>
      </c>
      <c r="P34" s="1">
        <v>116.0</v>
      </c>
      <c r="Q34" s="1">
        <v>4.34</v>
      </c>
      <c r="R34" s="1">
        <v>7.32</v>
      </c>
      <c r="S34" s="3">
        <f t="shared" si="1"/>
        <v>-16.63154772</v>
      </c>
      <c r="T34" s="3">
        <f t="shared" si="2"/>
        <v>-8.357765967</v>
      </c>
      <c r="U34" s="3">
        <f>IF(G34&lt;&gt;"", STANDARDIZE(G34, RBPats!A$2, RBPats!A$3), "")</f>
        <v>-3.976190476</v>
      </c>
      <c r="V34" s="3">
        <f>IF(H34&lt;&gt;"", STANDARDIZE(H34, RBPats!B$2, RBPats!B$3), "")</f>
        <v>-3.355442177</v>
      </c>
      <c r="W34" s="3">
        <f>IF(I34&lt;&gt;"", STANDARDIZE(I34, RBPats!C$2, RBPats!C$3), "")</f>
        <v>-1.674418605</v>
      </c>
      <c r="X34" s="3">
        <f>IF(J34&lt;&gt;"", STANDARDIZE(J34, RBPats!D$2, RBPats!D$3), "")</f>
        <v>0.1489361702</v>
      </c>
      <c r="Y34" s="3">
        <f>IF(K34&lt;&gt;"", STANDARDIZE(K34, RBPats!E$2, RBPats!E$3), "")</f>
        <v>-1.08997955</v>
      </c>
      <c r="Z34" s="3">
        <f>IF(L34&lt;&gt;"", -1*STANDARDIZE(L34, RBPats!F$2, RBPats!F$3), "")</f>
        <v>-0.75</v>
      </c>
      <c r="AA34" s="3">
        <f>IF(M34&lt;&gt;"", -1*STANDARDIZE(M34, RBPats!G$2, RBPats!G$3), "")</f>
        <v>1.333333333</v>
      </c>
      <c r="AB34" s="3">
        <f>IF(N34&lt;&gt;"", -1*STANDARDIZE(N34, RBPats!H$2, RBPats!H$3), "")</f>
        <v>0</v>
      </c>
      <c r="AC34" s="3">
        <f>IF(O34&lt;&gt;"", STANDARDIZE(O34, RBPats!I$2, RBPats!I$3), "")</f>
        <v>0.06597222222</v>
      </c>
      <c r="AD34" s="3">
        <f>IF(P34&lt;&gt;"", STANDARDIZE(P34, RBPats!J$2, RBPats!J$3), "")</f>
        <v>-0.9883040936</v>
      </c>
      <c r="AE34" s="3">
        <f>IF(Q34&lt;&gt;"", -1*STANDARDIZE(Q34, RBPats!K$2, RBPats!K$3), "")</f>
        <v>-2.8</v>
      </c>
      <c r="AF34" s="3">
        <f>IF(R34&lt;&gt;"", -1*STANDARDIZE(R34, RBPats!L$2, RBPats!L$3), "")</f>
        <v>-3.545454545</v>
      </c>
    </row>
    <row r="35">
      <c r="A35" s="1" t="s">
        <v>198</v>
      </c>
      <c r="B35" s="1" t="s">
        <v>199</v>
      </c>
      <c r="C35" s="1" t="s">
        <v>109</v>
      </c>
      <c r="D35" s="1" t="s">
        <v>200</v>
      </c>
      <c r="E35" s="1">
        <v>406.0</v>
      </c>
      <c r="F35" s="1"/>
      <c r="G35" s="1">
        <v>67.75</v>
      </c>
      <c r="H35" s="1">
        <v>220.0</v>
      </c>
      <c r="I35" s="1">
        <v>30.875</v>
      </c>
      <c r="J35" s="1">
        <v>9.25</v>
      </c>
      <c r="K35" s="1">
        <v>26.0</v>
      </c>
      <c r="L35" s="1">
        <v>1.66</v>
      </c>
      <c r="M35" s="1">
        <v>2.71</v>
      </c>
      <c r="N35" s="1">
        <v>4.65</v>
      </c>
      <c r="O35" s="1">
        <v>32.0</v>
      </c>
      <c r="P35" s="1">
        <v>118.0</v>
      </c>
      <c r="Q35" s="1">
        <v>4.59</v>
      </c>
      <c r="R35" s="1">
        <v>7.22</v>
      </c>
      <c r="S35" s="3">
        <f t="shared" si="1"/>
        <v>-17.33552169</v>
      </c>
      <c r="T35" s="3">
        <f t="shared" si="2"/>
        <v>-11.41227783</v>
      </c>
      <c r="U35" s="3">
        <f>IF(G35&lt;&gt;"", STANDARDIZE(G35, RBPats!A$2, RBPats!A$3), "")</f>
        <v>-3.142857143</v>
      </c>
      <c r="V35" s="3">
        <f>IF(H35&lt;&gt;"", STANDARDIZE(H35, RBPats!B$2, RBPats!B$3), "")</f>
        <v>0.8962585034</v>
      </c>
      <c r="W35" s="3">
        <f>IF(I35&lt;&gt;"", STANDARDIZE(I35, RBPats!C$2, RBPats!C$3), "")</f>
        <v>-0.07558139535</v>
      </c>
      <c r="X35" s="3">
        <f>IF(J35&lt;&gt;"", STANDARDIZE(J35, RBPats!D$2, RBPats!D$3), "")</f>
        <v>0.1489361702</v>
      </c>
      <c r="Y35" s="3">
        <f>IF(K35&lt;&gt;"", STANDARDIZE(K35, RBPats!E$2, RBPats!E$3), "")</f>
        <v>0.7505112474</v>
      </c>
      <c r="Z35" s="3">
        <f>IF(L35&lt;&gt;"", -1*STANDARDIZE(L35, RBPats!F$2, RBPats!F$3), "")</f>
        <v>-1.25</v>
      </c>
      <c r="AA35" s="3">
        <f>IF(M35&lt;&gt;"", -1*STANDARDIZE(M35, RBPats!G$2, RBPats!G$3), "")</f>
        <v>-1.333333333</v>
      </c>
      <c r="AB35" s="3">
        <f>IF(N35&lt;&gt;"", -1*STANDARDIZE(N35, RBPats!H$2, RBPats!H$3), "")</f>
        <v>-1.166666667</v>
      </c>
      <c r="AC35" s="3">
        <f>IF(O35&lt;&gt;"", STANDARDIZE(O35, RBPats!I$2, RBPats!I$3), "")</f>
        <v>-1.322916667</v>
      </c>
      <c r="AD35" s="3">
        <f>IF(P35&lt;&gt;"", STANDARDIZE(P35, RBPats!J$2, RBPats!J$3), "")</f>
        <v>-0.4035087719</v>
      </c>
      <c r="AE35" s="3">
        <f>IF(Q35&lt;&gt;"", -1*STANDARDIZE(Q35, RBPats!K$2, RBPats!K$3), "")</f>
        <v>-7.8</v>
      </c>
      <c r="AF35" s="3">
        <f>IF(R35&lt;&gt;"", -1*STANDARDIZE(R35, RBPats!L$2, RBPats!L$3), "")</f>
        <v>-2.636363636</v>
      </c>
    </row>
    <row r="36">
      <c r="A36" s="1" t="s">
        <v>201</v>
      </c>
      <c r="B36" s="1" t="s">
        <v>202</v>
      </c>
      <c r="C36" s="1" t="s">
        <v>109</v>
      </c>
      <c r="D36" s="1" t="s">
        <v>203</v>
      </c>
      <c r="E36" s="1">
        <v>155.0</v>
      </c>
      <c r="F36" s="4">
        <v>44291.0</v>
      </c>
      <c r="G36" s="1">
        <v>70.625</v>
      </c>
      <c r="H36" s="1">
        <v>211.0</v>
      </c>
      <c r="I36" s="1">
        <v>30.75</v>
      </c>
      <c r="J36" s="1">
        <v>9.125</v>
      </c>
      <c r="K36" s="1">
        <v>18.0</v>
      </c>
      <c r="L36" s="1">
        <v>1.73</v>
      </c>
      <c r="M36" s="1">
        <v>2.68</v>
      </c>
      <c r="N36" s="1">
        <v>4.7</v>
      </c>
      <c r="O36" s="1">
        <v>30.0</v>
      </c>
      <c r="P36" s="1">
        <v>108.0</v>
      </c>
      <c r="Q36" s="1">
        <v>4.47</v>
      </c>
      <c r="R36" s="1">
        <v>6.96</v>
      </c>
      <c r="S36" s="3">
        <f t="shared" si="1"/>
        <v>-18.61345483</v>
      </c>
      <c r="T36" s="3">
        <f t="shared" si="2"/>
        <v>-11.90305434</v>
      </c>
      <c r="U36" s="3">
        <f>IF(G36&lt;&gt;"", STANDARDIZE(G36, RBPats!A$2, RBPats!A$3), "")</f>
        <v>-0.4047619048</v>
      </c>
      <c r="V36" s="3">
        <f>IF(H36&lt;&gt;"", STANDARDIZE(H36, RBPats!B$2, RBPats!B$3), "")</f>
        <v>-0.6343537415</v>
      </c>
      <c r="W36" s="3">
        <f>IF(I36&lt;&gt;"", STANDARDIZE(I36, RBPats!C$2, RBPats!C$3), "")</f>
        <v>-0.2209302326</v>
      </c>
      <c r="X36" s="3">
        <f>IF(J36&lt;&gt;"", STANDARDIZE(J36, RBPats!D$2, RBPats!D$3), "")</f>
        <v>-0.1170212766</v>
      </c>
      <c r="Y36" s="3">
        <f>IF(K36&lt;&gt;"", STANDARDIZE(K36, RBPats!E$2, RBPats!E$3), "")</f>
        <v>-0.8854805726</v>
      </c>
      <c r="Z36" s="3">
        <f>IF(L36&lt;&gt;"", -1*STANDARDIZE(L36, RBPats!F$2, RBPats!F$3), "")</f>
        <v>-3</v>
      </c>
      <c r="AA36" s="3">
        <f>IF(M36&lt;&gt;"", -1*STANDARDIZE(M36, RBPats!G$2, RBPats!G$3), "")</f>
        <v>-0.3333333333</v>
      </c>
      <c r="AB36" s="3">
        <f>IF(N36&lt;&gt;"", -1*STANDARDIZE(N36, RBPats!H$2, RBPats!H$3), "")</f>
        <v>-2</v>
      </c>
      <c r="AC36" s="3">
        <f>IF(O36&lt;&gt;"", STANDARDIZE(O36, RBPats!I$2, RBPats!I$3), "")</f>
        <v>-2.017361111</v>
      </c>
      <c r="AD36" s="3">
        <f>IF(P36&lt;&gt;"", STANDARDIZE(P36, RBPats!J$2, RBPats!J$3), "")</f>
        <v>-3.32748538</v>
      </c>
      <c r="AE36" s="3">
        <f>IF(Q36&lt;&gt;"", -1*STANDARDIZE(Q36, RBPats!K$2, RBPats!K$3), "")</f>
        <v>-5.4</v>
      </c>
      <c r="AF36" s="3">
        <f>IF(R36&lt;&gt;"", -1*STANDARDIZE(R36, RBPats!L$2, RBPats!L$3), "")</f>
        <v>-0.2727272727</v>
      </c>
    </row>
    <row r="37">
      <c r="A37" s="1" t="s">
        <v>204</v>
      </c>
      <c r="B37" s="1" t="s">
        <v>205</v>
      </c>
      <c r="C37" s="1" t="s">
        <v>109</v>
      </c>
      <c r="D37" s="1" t="s">
        <v>206</v>
      </c>
      <c r="E37" s="1">
        <v>130.0</v>
      </c>
      <c r="F37" s="1">
        <v>4.0</v>
      </c>
      <c r="G37" s="1">
        <v>68.625</v>
      </c>
      <c r="H37" s="1">
        <v>189.0</v>
      </c>
      <c r="I37" s="1">
        <v>31.375</v>
      </c>
      <c r="J37" s="1">
        <v>9.375</v>
      </c>
      <c r="K37" s="1">
        <v>10.0</v>
      </c>
      <c r="L37" s="1">
        <v>1.62</v>
      </c>
      <c r="M37" s="1">
        <v>2.67</v>
      </c>
      <c r="N37" s="1">
        <v>4.59</v>
      </c>
      <c r="O37" s="1">
        <v>31.5</v>
      </c>
      <c r="P37" s="1">
        <v>114.0</v>
      </c>
      <c r="Q37" s="1">
        <v>4.5</v>
      </c>
      <c r="R37" s="1">
        <v>7.31</v>
      </c>
      <c r="S37" s="3">
        <f t="shared" si="1"/>
        <v>-21.22697829</v>
      </c>
      <c r="T37" s="3">
        <f t="shared" si="2"/>
        <v>-15.04564504</v>
      </c>
      <c r="U37" s="3">
        <f>IF(G37&lt;&gt;"", STANDARDIZE(G37, RBPats!A$2, RBPats!A$3), "")</f>
        <v>-2.30952381</v>
      </c>
      <c r="V37" s="3">
        <f>IF(H37&lt;&gt;"", STANDARDIZE(H37, RBPats!B$2, RBPats!B$3), "")</f>
        <v>-4.37585034</v>
      </c>
      <c r="W37" s="3">
        <f>IF(I37&lt;&gt;"", STANDARDIZE(I37, RBPats!C$2, RBPats!C$3), "")</f>
        <v>0.5058139535</v>
      </c>
      <c r="X37" s="3">
        <f>IF(J37&lt;&gt;"", STANDARDIZE(J37, RBPats!D$2, RBPats!D$3), "")</f>
        <v>0.414893617</v>
      </c>
      <c r="Y37" s="3">
        <f>IF(K37&lt;&gt;"", STANDARDIZE(K37, RBPats!E$2, RBPats!E$3), "")</f>
        <v>-2.521472393</v>
      </c>
      <c r="Z37" s="3">
        <f>IF(L37&lt;&gt;"", -1*STANDARDIZE(L37, RBPats!F$2, RBPats!F$3), "")</f>
        <v>-0.25</v>
      </c>
      <c r="AA37" s="3">
        <f>IF(M37&lt;&gt;"", -1*STANDARDIZE(M37, RBPats!G$2, RBPats!G$3), "")</f>
        <v>0</v>
      </c>
      <c r="AB37" s="3">
        <f>IF(N37&lt;&gt;"", -1*STANDARDIZE(N37, RBPats!H$2, RBPats!H$3), "")</f>
        <v>-0.1666666667</v>
      </c>
      <c r="AC37" s="3">
        <f>IF(O37&lt;&gt;"", STANDARDIZE(O37, RBPats!I$2, RBPats!I$3), "")</f>
        <v>-1.496527778</v>
      </c>
      <c r="AD37" s="3">
        <f>IF(P37&lt;&gt;"", STANDARDIZE(P37, RBPats!J$2, RBPats!J$3), "")</f>
        <v>-1.573099415</v>
      </c>
      <c r="AE37" s="3">
        <f>IF(Q37&lt;&gt;"", -1*STANDARDIZE(Q37, RBPats!K$2, RBPats!K$3), "")</f>
        <v>-6</v>
      </c>
      <c r="AF37" s="3">
        <f>IF(R37&lt;&gt;"", -1*STANDARDIZE(R37, RBPats!L$2, RBPats!L$3), "")</f>
        <v>-3.454545455</v>
      </c>
    </row>
  </sheetData>
  <conditionalFormatting sqref="G1">
    <cfRule type="colorScale" priority="1">
      <colorScale>
        <cfvo type="min"/>
        <cfvo type="formula" val="71.61"/>
        <cfvo type="max"/>
        <color rgb="FFE67C73"/>
        <color rgb="FFFFFFFF"/>
        <color rgb="FF57BB8A"/>
      </colorScale>
    </cfRule>
  </conditionalFormatting>
  <conditionalFormatting sqref="H1">
    <cfRule type="colorScale" priority="2">
      <colorScale>
        <cfvo type="min"/>
        <cfvo type="formula" val="201.06"/>
        <cfvo type="max"/>
        <color rgb="FFE67C73"/>
        <color rgb="FFFFFFFF"/>
        <color rgb="FF57BB8A"/>
      </colorScale>
    </cfRule>
  </conditionalFormatting>
  <conditionalFormatting sqref="N1">
    <cfRule type="colorScale" priority="3">
      <colorScale>
        <cfvo type="min"/>
        <cfvo type="formula" val="4.44"/>
        <cfvo type="max"/>
        <color rgb="FF57BB8A"/>
        <color rgb="FFFFFFFF"/>
        <color rgb="FFE67C73"/>
      </colorScale>
    </cfRule>
  </conditionalFormatting>
  <conditionalFormatting sqref="M1">
    <cfRule type="colorScale" priority="4">
      <colorScale>
        <cfvo type="min"/>
        <cfvo type="formula" val="2.59"/>
        <cfvo type="max"/>
        <color rgb="FF57BB8A"/>
        <color rgb="FFFFFFFF"/>
        <color rgb="FFE67C73"/>
      </colorScale>
    </cfRule>
  </conditionalFormatting>
  <conditionalFormatting sqref="L1">
    <cfRule type="colorScale" priority="5">
      <colorScale>
        <cfvo type="min"/>
        <cfvo type="formula" val="1.55"/>
        <cfvo type="max"/>
        <color rgb="FF57BB8A"/>
        <color rgb="FFFFFFFF"/>
        <color rgb="FFE67C73"/>
      </colorScale>
    </cfRule>
  </conditionalFormatting>
  <conditionalFormatting sqref="R1">
    <cfRule type="colorScale" priority="6">
      <colorScale>
        <cfvo type="min"/>
        <cfvo type="formula" val="6.89"/>
        <cfvo type="max"/>
        <color rgb="FF57BB8A"/>
        <color rgb="FFFFFFFF"/>
        <color rgb="FFE67C73"/>
      </colorScale>
    </cfRule>
  </conditionalFormatting>
  <conditionalFormatting sqref="Q1">
    <cfRule type="colorScale" priority="7">
      <colorScale>
        <cfvo type="min"/>
        <cfvo type="formula" val="4.18"/>
        <cfvo type="max"/>
        <color rgb="FF57BB8A"/>
        <color rgb="FFFFFFFF"/>
        <color rgb="FFE67C73"/>
      </colorScale>
    </cfRule>
  </conditionalFormatting>
  <conditionalFormatting sqref="O1">
    <cfRule type="colorScale" priority="8">
      <colorScale>
        <cfvo type="min"/>
        <cfvo type="formula" val="36.31"/>
        <cfvo type="max"/>
        <color rgb="FFE67C73"/>
        <color rgb="FFFFFFFF"/>
        <color rgb="FF57BB8A"/>
      </colorScale>
    </cfRule>
  </conditionalFormatting>
  <conditionalFormatting sqref="P1">
    <cfRule type="colorScale" priority="9">
      <colorScale>
        <cfvo type="min"/>
        <cfvo type="formula" val="121.47"/>
        <cfvo type="max"/>
        <color rgb="FFE67C73"/>
        <color rgb="FFFFFFFF"/>
        <color rgb="FF57BB8A"/>
      </colorScale>
    </cfRule>
  </conditionalFormatting>
  <conditionalFormatting sqref="K1">
    <cfRule type="colorScale" priority="10">
      <colorScale>
        <cfvo type="min"/>
        <cfvo type="formula" val="16.09"/>
        <cfvo type="max"/>
        <color rgb="FFE67C73"/>
        <color rgb="FFFFFFFF"/>
        <color rgb="FF57BB8A"/>
      </colorScale>
    </cfRule>
  </conditionalFormatting>
  <conditionalFormatting sqref="I1">
    <cfRule type="colorScale" priority="11">
      <colorScale>
        <cfvo type="min"/>
        <cfvo type="formula" val="31.23"/>
        <cfvo type="max"/>
        <color rgb="FFE67C73"/>
        <color rgb="FFFFFFFF"/>
        <color rgb="FF57BB8A"/>
      </colorScale>
    </cfRule>
  </conditionalFormatting>
  <conditionalFormatting sqref="J1">
    <cfRule type="colorScale" priority="12">
      <colorScale>
        <cfvo type="min"/>
        <cfvo type="formula" val="9.48"/>
        <cfvo type="max"/>
        <color rgb="FFE67C73"/>
        <color rgb="FFFFFFFF"/>
        <color rgb="FF57BB8A"/>
      </colorScale>
    </cfRule>
  </conditionalFormatting>
  <conditionalFormatting sqref="Q1:Q37">
    <cfRule type="colorScale" priority="13">
      <colorScale>
        <cfvo type="min"/>
        <cfvo type="formula" val="4.2"/>
        <cfvo type="max"/>
        <color rgb="FF57BB8A"/>
        <color rgb="FFFFFFFF"/>
        <color rgb="FFE67C73"/>
      </colorScale>
    </cfRule>
  </conditionalFormatting>
  <conditionalFormatting sqref="P1:P37">
    <cfRule type="colorScale" priority="14">
      <colorScale>
        <cfvo type="min"/>
        <cfvo type="formula" val="119.38"/>
        <cfvo type="max"/>
        <color rgb="FFE67C73"/>
        <color rgb="FFFFFFFF"/>
        <color rgb="FF57BB8A"/>
      </colorScale>
    </cfRule>
  </conditionalFormatting>
  <conditionalFormatting sqref="O1:O37">
    <cfRule type="colorScale" priority="15">
      <colorScale>
        <cfvo type="min"/>
        <cfvo type="formula" val="35.81"/>
        <cfvo type="max"/>
        <color rgb="FFE67C73"/>
        <color rgb="FFFFFFFF"/>
        <color rgb="FF57BB8A"/>
      </colorScale>
    </cfRule>
  </conditionalFormatting>
  <conditionalFormatting sqref="N1:N37">
    <cfRule type="colorScale" priority="16">
      <colorScale>
        <cfvo type="min"/>
        <cfvo type="formula" val="4.58"/>
        <cfvo type="max"/>
        <color rgb="FF57BB8A"/>
        <color rgb="FFFFFFFF"/>
        <color rgb="FFE67C73"/>
      </colorScale>
    </cfRule>
  </conditionalFormatting>
  <conditionalFormatting sqref="M1:M37">
    <cfRule type="colorScale" priority="17">
      <colorScale>
        <cfvo type="min"/>
        <cfvo type="formula" val="2.67"/>
        <cfvo type="max"/>
        <color rgb="FF57BB8A"/>
        <color rgb="FFFFFFFF"/>
        <color rgb="FFE67C73"/>
      </colorScale>
    </cfRule>
  </conditionalFormatting>
  <conditionalFormatting sqref="L1:L37">
    <cfRule type="colorScale" priority="18">
      <colorScale>
        <cfvo type="min"/>
        <cfvo type="formula" val="1.61"/>
        <cfvo type="max"/>
        <color rgb="FF57BB8A"/>
        <color rgb="FFFFFFFF"/>
        <color rgb="FFE67C73"/>
      </colorScale>
    </cfRule>
  </conditionalFormatting>
  <conditionalFormatting sqref="K1:K37">
    <cfRule type="colorScale" priority="19">
      <colorScale>
        <cfvo type="min"/>
        <cfvo type="formula" val="22.33"/>
        <cfvo type="max"/>
        <color rgb="FFE67C73"/>
        <color rgb="FFFFFFFF"/>
        <color rgb="FF57BB8A"/>
      </colorScale>
    </cfRule>
  </conditionalFormatting>
  <conditionalFormatting sqref="J1:J37">
    <cfRule type="colorScale" priority="20">
      <colorScale>
        <cfvo type="min"/>
        <cfvo type="formula" val="9.18"/>
        <cfvo type="max"/>
        <color rgb="FFE67C73"/>
        <color rgb="FFFFFFFF"/>
        <color rgb="FF57BB8A"/>
      </colorScale>
    </cfRule>
  </conditionalFormatting>
  <conditionalFormatting sqref="I1:I37">
    <cfRule type="colorScale" priority="21">
      <colorScale>
        <cfvo type="min"/>
        <cfvo type="formula" val="30.94"/>
        <cfvo type="max"/>
        <color rgb="FFE67C73"/>
        <color rgb="FFFFFFFF"/>
        <color rgb="FF57BB8A"/>
      </colorScale>
    </cfRule>
  </conditionalFormatting>
  <conditionalFormatting sqref="H1:H37">
    <cfRule type="colorScale" priority="22">
      <colorScale>
        <cfvo type="min"/>
        <cfvo type="formula" val="214.73"/>
        <cfvo type="max"/>
        <color rgb="FFE67C73"/>
        <color rgb="FFFFFFFF"/>
        <color rgb="FF57BB8A"/>
      </colorScale>
    </cfRule>
  </conditionalFormatting>
  <conditionalFormatting sqref="G1:G37">
    <cfRule type="colorScale" priority="23">
      <colorScale>
        <cfvo type="min"/>
        <cfvo type="formula" val="71.05"/>
        <cfvo type="max"/>
        <color rgb="FFE67C73"/>
        <color rgb="FFFFFFFF"/>
        <color rgb="FF57BB8A"/>
      </colorScale>
    </cfRule>
  </conditionalFormatting>
  <conditionalFormatting sqref="R1:R37">
    <cfRule type="colorScale" priority="24">
      <colorScale>
        <cfvo type="min"/>
        <cfvo type="formula" val="6.93"/>
        <cfvo type="max"/>
        <color rgb="FF57BB8A"/>
        <color rgb="FFFFFFFF"/>
        <color rgb="FFE67C73"/>
      </colorScale>
    </cfRule>
  </conditionalFormatting>
  <conditionalFormatting sqref="S1:T37">
    <cfRule type="colorScale" priority="2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71.05</v>
      </c>
      <c r="B2" s="1">
        <v>214.73</v>
      </c>
      <c r="C2" s="1">
        <v>30.94</v>
      </c>
      <c r="D2" s="1">
        <v>9.18</v>
      </c>
      <c r="E2" s="1">
        <v>22.33</v>
      </c>
      <c r="F2" s="1">
        <v>1.61</v>
      </c>
      <c r="G2" s="1">
        <v>2.67</v>
      </c>
      <c r="H2" s="1">
        <v>4.58</v>
      </c>
      <c r="I2" s="1">
        <v>35.81</v>
      </c>
      <c r="J2" s="1">
        <v>119.38</v>
      </c>
      <c r="K2" s="1">
        <v>4.2</v>
      </c>
      <c r="L2" s="1">
        <v>6.93</v>
      </c>
    </row>
    <row r="3">
      <c r="A3" s="1">
        <v>1.05</v>
      </c>
      <c r="B3" s="1">
        <v>5.88</v>
      </c>
      <c r="C3" s="1">
        <v>0.86</v>
      </c>
      <c r="D3" s="1">
        <v>0.47</v>
      </c>
      <c r="E3" s="1">
        <v>4.89</v>
      </c>
      <c r="F3" s="1">
        <v>0.04</v>
      </c>
      <c r="G3" s="1">
        <v>0.03</v>
      </c>
      <c r="H3" s="1">
        <v>0.06</v>
      </c>
      <c r="I3" s="1">
        <v>2.88</v>
      </c>
      <c r="J3" s="1">
        <v>3.42</v>
      </c>
      <c r="K3" s="1">
        <v>0.05</v>
      </c>
      <c r="L3" s="1">
        <v>0.11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18.71"/>
    <col customWidth="1" min="3" max="3" width="7.86"/>
    <col customWidth="1" min="4" max="4" width="19.43"/>
    <col customWidth="1" min="5" max="5" width="5.57"/>
    <col customWidth="1" min="6" max="6" width="10.71"/>
    <col customWidth="1" min="7" max="10" width="7.0"/>
    <col customWidth="1" min="11" max="11" width="6.57"/>
    <col customWidth="1" min="12" max="13" width="7.71"/>
    <col customWidth="1" min="14" max="14" width="7.57"/>
    <col customWidth="1" min="15" max="15" width="4.86"/>
    <col customWidth="1" min="16" max="16" width="6.29"/>
    <col customWidth="1" min="17" max="19" width="7.0"/>
    <col customWidth="1" min="20" max="20" width="6.57"/>
    <col customWidth="1" min="21" max="21" width="13.29"/>
    <col customWidth="1" min="22" max="32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105</v>
      </c>
      <c r="T1" s="2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106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</row>
    <row r="2">
      <c r="A2" s="1" t="s">
        <v>207</v>
      </c>
      <c r="B2" s="1" t="s">
        <v>208</v>
      </c>
      <c r="C2" s="1" t="s">
        <v>209</v>
      </c>
      <c r="D2" s="1" t="s">
        <v>210</v>
      </c>
      <c r="E2" s="1">
        <v>7.0</v>
      </c>
      <c r="F2" s="1">
        <v>1.0</v>
      </c>
      <c r="G2" s="1">
        <v>72.375</v>
      </c>
      <c r="H2" s="1">
        <v>201.0</v>
      </c>
      <c r="I2" s="1">
        <v>30.75</v>
      </c>
      <c r="J2" s="1">
        <v>9.625</v>
      </c>
      <c r="L2" s="1">
        <v>1.59</v>
      </c>
      <c r="M2" s="1">
        <v>2.51</v>
      </c>
      <c r="N2" s="1">
        <v>4.34</v>
      </c>
      <c r="O2" s="1">
        <v>41.0</v>
      </c>
      <c r="P2" s="1">
        <v>132.0</v>
      </c>
      <c r="Q2" s="1">
        <v>3.99</v>
      </c>
      <c r="R2" s="1">
        <v>6.96</v>
      </c>
      <c r="S2" s="3">
        <f t="shared" ref="S2:S103" si="1">sum(U2:AF2)</f>
        <v>6.834506012</v>
      </c>
      <c r="T2" s="3">
        <f t="shared" ref="T2:T103" si="2">sum(Z2,AB2,AC2,AD2,AE2,AF2)</f>
        <v>4.485495252</v>
      </c>
      <c r="U2" s="3">
        <f>IF(G2&lt;&gt;"", STANDARDIZE(G2, WRPats!A$2, WRPats!A$3), "")</f>
        <v>0.3558139535</v>
      </c>
      <c r="V2" s="3">
        <f>IF(H2&lt;&gt;"", STANDARDIZE(H2, WRPats!B$2, WRPats!B$3), "")</f>
        <v>-0.005089058524</v>
      </c>
      <c r="W2" s="3">
        <f>IF(I2&lt;&gt;"", STANDARDIZE(I2, WRPats!C$2, WRPats!C$3), "")</f>
        <v>-0.3037974684</v>
      </c>
      <c r="X2" s="3">
        <f>IF(J2&lt;&gt;"", STANDARDIZE(J2, WRPats!D$2, WRPats!D$3), "")</f>
        <v>0.3020833333</v>
      </c>
      <c r="Y2" s="3" t="str">
        <f>IF(K2&lt;&gt;"", STANDARDIZE(K2, WRPats!E$2, WRPats!E$3), "")</f>
        <v/>
      </c>
      <c r="Z2" s="3">
        <f>IF(L2&lt;&gt;"", -1*STANDARDIZE(L2, WRPats!F$2, WRPats!F$3), "")</f>
        <v>-1.333333333</v>
      </c>
      <c r="AA2" s="3">
        <f>IF(M2&lt;&gt;"", -1*STANDARDIZE(M2, WRPats!G$2, WRPats!G$3), "")</f>
        <v>2</v>
      </c>
      <c r="AB2" s="3">
        <f>IF(N2&lt;&gt;"", -1*STANDARDIZE(N2, WRPats!H$2, WRPats!H$3), "")</f>
        <v>1.428571429</v>
      </c>
      <c r="AC2" s="3">
        <f>IF(O2&lt;&gt;"", STANDARDIZE(O2, WRPats!I$2, WRPats!I$3), "")</f>
        <v>2.048034934</v>
      </c>
      <c r="AD2" s="3">
        <f>IF(P2&lt;&gt;"", STANDARDIZE(P2, WRPats!J$2, WRPats!J$3), "")</f>
        <v>1.62</v>
      </c>
      <c r="AE2" s="3">
        <f>IF(Q2&lt;&gt;"", -1*STANDARDIZE(Q2, WRPats!K$2, WRPats!K$3), "")</f>
        <v>1.055555556</v>
      </c>
      <c r="AF2" s="3">
        <f>IF(R2&lt;&gt;"", -1*STANDARDIZE(R2, WRPats!L$2, WRPats!L$3), "")</f>
        <v>-0.3333333333</v>
      </c>
    </row>
    <row r="3">
      <c r="A3" s="1" t="s">
        <v>211</v>
      </c>
      <c r="B3" s="1" t="s">
        <v>78</v>
      </c>
      <c r="C3" s="1" t="s">
        <v>209</v>
      </c>
      <c r="D3" s="1" t="s">
        <v>42</v>
      </c>
      <c r="E3" s="1">
        <v>10.0</v>
      </c>
      <c r="F3" s="1">
        <v>1.0</v>
      </c>
      <c r="G3" s="1">
        <v>72.25</v>
      </c>
      <c r="H3" s="1">
        <v>170.0</v>
      </c>
      <c r="I3" s="1">
        <v>31.875</v>
      </c>
      <c r="J3" s="1">
        <v>9.25</v>
      </c>
      <c r="S3" s="3">
        <f t="shared" si="1"/>
        <v>-2.407700363</v>
      </c>
      <c r="T3" s="3">
        <f t="shared" si="2"/>
        <v>0</v>
      </c>
      <c r="U3" s="3">
        <f>IF(G3&lt;&gt;"", STANDARDIZE(G3, WRPats!A$2, WRPats!A$3), "")</f>
        <v>0.2976744186</v>
      </c>
      <c r="V3" s="3">
        <f>IF(H3&lt;&gt;"", STANDARDIZE(H3, WRPats!B$2, WRPats!B$3), "")</f>
        <v>-2.634435963</v>
      </c>
      <c r="W3" s="3">
        <f>IF(I3&lt;&gt;"", STANDARDIZE(I3, WRPats!C$2, WRPats!C$3), "")</f>
        <v>0.4082278481</v>
      </c>
      <c r="X3" s="3">
        <f>IF(J3&lt;&gt;"", STANDARDIZE(J3, WRPats!D$2, WRPats!D$3), "")</f>
        <v>-0.4791666667</v>
      </c>
      <c r="Y3" s="3" t="str">
        <f>IF(K3&lt;&gt;"", STANDARDIZE(K3, WRPats!E$2, WRPats!E$3), "")</f>
        <v/>
      </c>
      <c r="Z3" s="3" t="str">
        <f>IF(L3&lt;&gt;"", -1*STANDARDIZE(L3, WRPats!F$2, WRPats!F$3), "")</f>
        <v/>
      </c>
      <c r="AA3" s="3" t="str">
        <f>IF(M3&lt;&gt;"", -1*STANDARDIZE(M3, WRPats!G$2, WRPats!G$3), "")</f>
        <v/>
      </c>
      <c r="AB3" s="3" t="str">
        <f>IF(N3&lt;&gt;"", -1*STANDARDIZE(N3, WRPats!H$2, WRPats!H$3), "")</f>
        <v/>
      </c>
      <c r="AC3" s="3" t="str">
        <f>IF(O3&lt;&gt;"", STANDARDIZE(O3, WRPats!I$2, WRPats!I$3), "")</f>
        <v/>
      </c>
      <c r="AD3" s="3" t="str">
        <f>IF(P3&lt;&gt;"", STANDARDIZE(P3, WRPats!J$2, WRPats!J$3), "")</f>
        <v/>
      </c>
      <c r="AE3" s="3" t="str">
        <f>IF(Q3&lt;&gt;"", -1*STANDARDIZE(Q3, WRPats!K$2, WRPats!K$3), "")</f>
        <v/>
      </c>
      <c r="AF3" s="3" t="str">
        <f>IF(R3&lt;&gt;"", -1*STANDARDIZE(R3, WRPats!L$2, WRPats!L$3), "")</f>
        <v/>
      </c>
    </row>
    <row r="4">
      <c r="A4" s="1" t="s">
        <v>212</v>
      </c>
      <c r="B4" s="1" t="s">
        <v>213</v>
      </c>
      <c r="C4" s="1" t="s">
        <v>209</v>
      </c>
      <c r="D4" s="1" t="s">
        <v>42</v>
      </c>
      <c r="E4" s="1">
        <v>16.0</v>
      </c>
      <c r="F4" s="1">
        <v>1.0</v>
      </c>
      <c r="G4" s="1">
        <v>69.5</v>
      </c>
      <c r="H4" s="1">
        <v>180.0</v>
      </c>
      <c r="I4" s="1">
        <v>30.375</v>
      </c>
      <c r="J4" s="1">
        <v>9.125</v>
      </c>
      <c r="S4" s="3">
        <f t="shared" si="1"/>
        <v>-4.048377465</v>
      </c>
      <c r="T4" s="3">
        <f t="shared" si="2"/>
        <v>0</v>
      </c>
      <c r="U4" s="3">
        <f>IF(G4&lt;&gt;"", STANDARDIZE(G4, WRPats!A$2, WRPats!A$3), "")</f>
        <v>-0.9813953488</v>
      </c>
      <c r="V4" s="3">
        <f>IF(H4&lt;&gt;"", STANDARDIZE(H4, WRPats!B$2, WRPats!B$3), "")</f>
        <v>-1.786259542</v>
      </c>
      <c r="W4" s="3">
        <f>IF(I4&lt;&gt;"", STANDARDIZE(I4, WRPats!C$2, WRPats!C$3), "")</f>
        <v>-0.5411392405</v>
      </c>
      <c r="X4" s="3">
        <f>IF(J4&lt;&gt;"", STANDARDIZE(J4, WRPats!D$2, WRPats!D$3), "")</f>
        <v>-0.7395833333</v>
      </c>
      <c r="Y4" s="3" t="str">
        <f>IF(K4&lt;&gt;"", STANDARDIZE(K4, WRPats!E$2, WRPats!E$3), "")</f>
        <v/>
      </c>
      <c r="Z4" s="3" t="str">
        <f>IF(L4&lt;&gt;"", -1*STANDARDIZE(L4, WRPats!F$2, WRPats!F$3), "")</f>
        <v/>
      </c>
      <c r="AA4" s="3" t="str">
        <f>IF(M4&lt;&gt;"", -1*STANDARDIZE(M4, WRPats!G$2, WRPats!G$3), "")</f>
        <v/>
      </c>
      <c r="AB4" s="3" t="str">
        <f>IF(N4&lt;&gt;"", -1*STANDARDIZE(N4, WRPats!H$2, WRPats!H$3), "")</f>
        <v/>
      </c>
      <c r="AC4" s="3" t="str">
        <f>IF(O4&lt;&gt;"", STANDARDIZE(O4, WRPats!I$2, WRPats!I$3), "")</f>
        <v/>
      </c>
      <c r="AD4" s="3" t="str">
        <f>IF(P4&lt;&gt;"", STANDARDIZE(P4, WRPats!J$2, WRPats!J$3), "")</f>
        <v/>
      </c>
      <c r="AE4" s="3" t="str">
        <f>IF(Q4&lt;&gt;"", -1*STANDARDIZE(Q4, WRPats!K$2, WRPats!K$3), "")</f>
        <v/>
      </c>
      <c r="AF4" s="3" t="str">
        <f>IF(R4&lt;&gt;"", -1*STANDARDIZE(R4, WRPats!L$2, WRPats!L$3), "")</f>
        <v/>
      </c>
    </row>
    <row r="5">
      <c r="A5" s="1" t="s">
        <v>214</v>
      </c>
      <c r="B5" s="1" t="s">
        <v>215</v>
      </c>
      <c r="C5" s="1" t="s">
        <v>209</v>
      </c>
      <c r="D5" s="1" t="s">
        <v>48</v>
      </c>
      <c r="E5" s="1">
        <v>34.0</v>
      </c>
      <c r="F5" s="4">
        <v>44198.0</v>
      </c>
      <c r="G5" s="1">
        <v>71.625</v>
      </c>
      <c r="H5" s="1">
        <v>193.0</v>
      </c>
      <c r="I5" s="1">
        <v>31.25</v>
      </c>
      <c r="J5" s="1">
        <v>9.25</v>
      </c>
      <c r="K5" s="1">
        <v>9.0</v>
      </c>
      <c r="L5" s="1">
        <v>1.54</v>
      </c>
      <c r="M5" s="1">
        <v>2.51</v>
      </c>
      <c r="N5" s="1">
        <v>4.38</v>
      </c>
      <c r="O5" s="1">
        <v>39.5</v>
      </c>
      <c r="P5" s="1">
        <v>136.0</v>
      </c>
      <c r="Q5" s="1">
        <v>4.23</v>
      </c>
      <c r="R5" s="1">
        <v>6.88</v>
      </c>
      <c r="S5" s="3">
        <f t="shared" si="1"/>
        <v>3.943434642</v>
      </c>
      <c r="T5" s="3">
        <f t="shared" si="2"/>
        <v>4.588715176</v>
      </c>
      <c r="U5" s="3">
        <f>IF(G5&lt;&gt;"", STANDARDIZE(G5, WRPats!A$2, WRPats!A$3), "")</f>
        <v>0.006976744186</v>
      </c>
      <c r="V5" s="3">
        <f>IF(H5&lt;&gt;"", STANDARDIZE(H5, WRPats!B$2, WRPats!B$3), "")</f>
        <v>-0.6836301951</v>
      </c>
      <c r="W5" s="3">
        <f>IF(I5&lt;&gt;"", STANDARDIZE(I5, WRPats!C$2, WRPats!C$3), "")</f>
        <v>0.01265822785</v>
      </c>
      <c r="X5" s="3">
        <f>IF(J5&lt;&gt;"", STANDARDIZE(J5, WRPats!D$2, WRPats!D$3), "")</f>
        <v>-0.4791666667</v>
      </c>
      <c r="Y5" s="3">
        <f>IF(K5&lt;&gt;"", STANDARDIZE(K5, WRPats!E$2, WRPats!E$3), "")</f>
        <v>-1.502118644</v>
      </c>
      <c r="Z5" s="3">
        <f>IF(L5&lt;&gt;"", -1*STANDARDIZE(L5, WRPats!F$2, WRPats!F$3), "")</f>
        <v>0.3333333333</v>
      </c>
      <c r="AA5" s="3">
        <f>IF(M5&lt;&gt;"", -1*STANDARDIZE(M5, WRPats!G$2, WRPats!G$3), "")</f>
        <v>2</v>
      </c>
      <c r="AB5" s="3">
        <f>IF(N5&lt;&gt;"", -1*STANDARDIZE(N5, WRPats!H$2, WRPats!H$3), "")</f>
        <v>0.8571428571</v>
      </c>
      <c r="AC5" s="3">
        <f>IF(O5&lt;&gt;"", STANDARDIZE(O5, WRPats!I$2, WRPats!I$3), "")</f>
        <v>1.3930131</v>
      </c>
      <c r="AD5" s="3">
        <f>IF(P5&lt;&gt;"", STANDARDIZE(P5, WRPats!J$2, WRPats!J$3), "")</f>
        <v>2.235384615</v>
      </c>
      <c r="AE5" s="3">
        <f>IF(Q5&lt;&gt;"", -1*STANDARDIZE(Q5, WRPats!K$2, WRPats!K$3), "")</f>
        <v>-0.2777777778</v>
      </c>
      <c r="AF5" s="3">
        <f>IF(R5&lt;&gt;"", -1*STANDARDIZE(R5, WRPats!L$2, WRPats!L$3), "")</f>
        <v>0.04761904762</v>
      </c>
    </row>
    <row r="6">
      <c r="A6" s="1" t="s">
        <v>216</v>
      </c>
      <c r="B6" s="1" t="s">
        <v>92</v>
      </c>
      <c r="C6" s="1" t="s">
        <v>209</v>
      </c>
      <c r="D6" s="1" t="s">
        <v>217</v>
      </c>
      <c r="E6" s="1">
        <v>40.0</v>
      </c>
      <c r="F6" s="4">
        <v>44198.0</v>
      </c>
      <c r="G6" s="1">
        <v>69.5</v>
      </c>
      <c r="H6" s="1">
        <v>178.0</v>
      </c>
      <c r="I6" s="1">
        <v>30.125</v>
      </c>
      <c r="J6" s="1">
        <v>9.375</v>
      </c>
      <c r="K6" s="1">
        <v>17.0</v>
      </c>
      <c r="L6" s="1">
        <v>1.57</v>
      </c>
      <c r="M6" s="1">
        <v>2.57</v>
      </c>
      <c r="N6" s="1">
        <v>4.35</v>
      </c>
      <c r="O6" s="1">
        <v>36.0</v>
      </c>
      <c r="P6" s="1">
        <v>121.0</v>
      </c>
      <c r="Q6" s="1">
        <v>4.0</v>
      </c>
      <c r="R6" s="1">
        <v>6.67</v>
      </c>
      <c r="S6" s="3">
        <f t="shared" si="1"/>
        <v>-0.7036228581</v>
      </c>
      <c r="T6" s="3">
        <f t="shared" si="2"/>
        <v>2.458987795</v>
      </c>
      <c r="U6" s="3">
        <f>IF(G6&lt;&gt;"", STANDARDIZE(G6, WRPats!A$2, WRPats!A$3), "")</f>
        <v>-0.9813953488</v>
      </c>
      <c r="V6" s="3">
        <f>IF(H6&lt;&gt;"", STANDARDIZE(H6, WRPats!B$2, WRPats!B$3), "")</f>
        <v>-1.955894826</v>
      </c>
      <c r="W6" s="3">
        <f>IF(I6&lt;&gt;"", STANDARDIZE(I6, WRPats!C$2, WRPats!C$3), "")</f>
        <v>-0.6993670886</v>
      </c>
      <c r="X6" s="3">
        <f>IF(J6&lt;&gt;"", STANDARDIZE(J6, WRPats!D$2, WRPats!D$3), "")</f>
        <v>-0.21875</v>
      </c>
      <c r="Y6" s="3">
        <f>IF(K6&lt;&gt;"", STANDARDIZE(K6, WRPats!E$2, WRPats!E$3), "")</f>
        <v>0.1927966102</v>
      </c>
      <c r="Z6" s="3">
        <f>IF(L6&lt;&gt;"", -1*STANDARDIZE(L6, WRPats!F$2, WRPats!F$3), "")</f>
        <v>-0.6666666667</v>
      </c>
      <c r="AA6" s="3">
        <f>IF(M6&lt;&gt;"", -1*STANDARDIZE(M6, WRPats!G$2, WRPats!G$3), "")</f>
        <v>0.5</v>
      </c>
      <c r="AB6" s="3">
        <f>IF(N6&lt;&gt;"", -1*STANDARDIZE(N6, WRPats!H$2, WRPats!H$3), "")</f>
        <v>1.285714286</v>
      </c>
      <c r="AC6" s="3">
        <f>IF(O6&lt;&gt;"", STANDARDIZE(O6, WRPats!I$2, WRPats!I$3), "")</f>
        <v>-0.135371179</v>
      </c>
      <c r="AD6" s="3">
        <f>IF(P6&lt;&gt;"", STANDARDIZE(P6, WRPats!J$2, WRPats!J$3), "")</f>
        <v>-0.07230769231</v>
      </c>
      <c r="AE6" s="3">
        <f>IF(Q6&lt;&gt;"", -1*STANDARDIZE(Q6, WRPats!K$2, WRPats!K$3), "")</f>
        <v>1</v>
      </c>
      <c r="AF6" s="3">
        <f>IF(R6&lt;&gt;"", -1*STANDARDIZE(R6, WRPats!L$2, WRPats!L$3), "")</f>
        <v>1.047619048</v>
      </c>
    </row>
    <row r="7">
      <c r="A7" s="1" t="s">
        <v>218</v>
      </c>
      <c r="B7" s="1" t="s">
        <v>219</v>
      </c>
      <c r="C7" s="1" t="s">
        <v>209</v>
      </c>
      <c r="D7" s="1" t="s">
        <v>220</v>
      </c>
      <c r="E7" s="1">
        <v>44.0</v>
      </c>
      <c r="F7" s="1">
        <v>2.0</v>
      </c>
      <c r="G7" s="1">
        <v>72.375</v>
      </c>
      <c r="H7" s="1">
        <v>190.0</v>
      </c>
      <c r="I7" s="1">
        <v>33.0</v>
      </c>
      <c r="J7" s="1">
        <v>9.5</v>
      </c>
      <c r="L7" s="1">
        <v>1.55</v>
      </c>
      <c r="M7" s="1">
        <v>2.56</v>
      </c>
      <c r="N7" s="1">
        <v>4.43</v>
      </c>
      <c r="O7" s="1">
        <v>36.0</v>
      </c>
      <c r="P7" s="1">
        <v>123.0</v>
      </c>
      <c r="Q7" s="1">
        <v>4.35</v>
      </c>
      <c r="R7" s="1">
        <v>6.95</v>
      </c>
      <c r="S7" s="3">
        <f t="shared" si="1"/>
        <v>0.3423625125</v>
      </c>
      <c r="T7" s="3">
        <f t="shared" si="2"/>
        <v>-0.987288151</v>
      </c>
      <c r="U7" s="3">
        <f>IF(G7&lt;&gt;"", STANDARDIZE(G7, WRPats!A$2, WRPats!A$3), "")</f>
        <v>0.3558139535</v>
      </c>
      <c r="V7" s="3">
        <f>IF(H7&lt;&gt;"", STANDARDIZE(H7, WRPats!B$2, WRPats!B$3), "")</f>
        <v>-0.9380831213</v>
      </c>
      <c r="W7" s="3">
        <f>IF(I7&lt;&gt;"", STANDARDIZE(I7, WRPats!C$2, WRPats!C$3), "")</f>
        <v>1.120253165</v>
      </c>
      <c r="X7" s="3">
        <f>IF(J7&lt;&gt;"", STANDARDIZE(J7, WRPats!D$2, WRPats!D$3), "")</f>
        <v>0.04166666667</v>
      </c>
      <c r="Y7" s="3" t="str">
        <f>IF(K7&lt;&gt;"", STANDARDIZE(K7, WRPats!E$2, WRPats!E$3), "")</f>
        <v/>
      </c>
      <c r="Z7" s="3">
        <f>IF(L7&lt;&gt;"", -1*STANDARDIZE(L7, WRPats!F$2, WRPats!F$3), "")</f>
        <v>0</v>
      </c>
      <c r="AA7" s="3">
        <f>IF(M7&lt;&gt;"", -1*STANDARDIZE(M7, WRPats!G$2, WRPats!G$3), "")</f>
        <v>0.75</v>
      </c>
      <c r="AB7" s="3">
        <f>IF(N7&lt;&gt;"", -1*STANDARDIZE(N7, WRPats!H$2, WRPats!H$3), "")</f>
        <v>0.1428571429</v>
      </c>
      <c r="AC7" s="3">
        <f>IF(O7&lt;&gt;"", STANDARDIZE(O7, WRPats!I$2, WRPats!I$3), "")</f>
        <v>-0.135371179</v>
      </c>
      <c r="AD7" s="3">
        <f>IF(P7&lt;&gt;"", STANDARDIZE(P7, WRPats!J$2, WRPats!J$3), "")</f>
        <v>0.2353846154</v>
      </c>
      <c r="AE7" s="3">
        <f>IF(Q7&lt;&gt;"", -1*STANDARDIZE(Q7, WRPats!K$2, WRPats!K$3), "")</f>
        <v>-0.9444444444</v>
      </c>
      <c r="AF7" s="3">
        <f>IF(R7&lt;&gt;"", -1*STANDARDIZE(R7, WRPats!L$2, WRPats!L$3), "")</f>
        <v>-0.2857142857</v>
      </c>
    </row>
    <row r="8">
      <c r="A8" s="1" t="s">
        <v>221</v>
      </c>
      <c r="B8" s="1" t="s">
        <v>222</v>
      </c>
      <c r="C8" s="1" t="s">
        <v>209</v>
      </c>
      <c r="D8" s="1" t="s">
        <v>210</v>
      </c>
      <c r="E8" s="1">
        <v>48.0</v>
      </c>
      <c r="F8" s="1">
        <v>2.0</v>
      </c>
      <c r="G8" s="1">
        <v>74.5</v>
      </c>
      <c r="H8" s="1">
        <v>205.0</v>
      </c>
      <c r="I8" s="1">
        <v>32.75</v>
      </c>
      <c r="J8" s="1">
        <v>9.5</v>
      </c>
      <c r="K8" s="1">
        <v>19.0</v>
      </c>
      <c r="L8" s="1">
        <v>1.6</v>
      </c>
      <c r="M8" s="1">
        <v>2.58</v>
      </c>
      <c r="N8" s="1">
        <v>4.4</v>
      </c>
      <c r="O8" s="1">
        <v>39.0</v>
      </c>
      <c r="P8" s="1">
        <v>125.0</v>
      </c>
      <c r="S8" s="3">
        <f t="shared" si="1"/>
        <v>4.17109628</v>
      </c>
      <c r="T8" s="3">
        <f t="shared" si="2"/>
        <v>0.6225113169</v>
      </c>
      <c r="U8" s="3">
        <f>IF(G8&lt;&gt;"", STANDARDIZE(G8, WRPats!A$2, WRPats!A$3), "")</f>
        <v>1.344186047</v>
      </c>
      <c r="V8" s="3">
        <f>IF(H8&lt;&gt;"", STANDARDIZE(H8, WRPats!B$2, WRPats!B$3), "")</f>
        <v>0.3341815098</v>
      </c>
      <c r="W8" s="3">
        <f>IF(I8&lt;&gt;"", STANDARDIZE(I8, WRPats!C$2, WRPats!C$3), "")</f>
        <v>0.9620253165</v>
      </c>
      <c r="X8" s="3">
        <f>IF(J8&lt;&gt;"", STANDARDIZE(J8, WRPats!D$2, WRPats!D$3), "")</f>
        <v>0.04166666667</v>
      </c>
      <c r="Y8" s="3">
        <f>IF(K8&lt;&gt;"", STANDARDIZE(K8, WRPats!E$2, WRPats!E$3), "")</f>
        <v>0.6165254237</v>
      </c>
      <c r="Z8" s="3">
        <f>IF(L8&lt;&gt;"", -1*STANDARDIZE(L8, WRPats!F$2, WRPats!F$3), "")</f>
        <v>-1.666666667</v>
      </c>
      <c r="AA8" s="3">
        <f>IF(M8&lt;&gt;"", -1*STANDARDIZE(M8, WRPats!G$2, WRPats!G$3), "")</f>
        <v>0.25</v>
      </c>
      <c r="AB8" s="3">
        <f>IF(N8&lt;&gt;"", -1*STANDARDIZE(N8, WRPats!H$2, WRPats!H$3), "")</f>
        <v>0.5714285714</v>
      </c>
      <c r="AC8" s="3">
        <f>IF(O8&lt;&gt;"", STANDARDIZE(O8, WRPats!I$2, WRPats!I$3), "")</f>
        <v>1.174672489</v>
      </c>
      <c r="AD8" s="3">
        <f>IF(P8&lt;&gt;"", STANDARDIZE(P8, WRPats!J$2, WRPats!J$3), "")</f>
        <v>0.5430769231</v>
      </c>
      <c r="AE8" s="3" t="str">
        <f>IF(Q8&lt;&gt;"", -1*STANDARDIZE(Q8, WRPats!K$2, WRPats!K$3), "")</f>
        <v/>
      </c>
      <c r="AF8" s="3" t="str">
        <f>IF(R8&lt;&gt;"", -1*STANDARDIZE(R8, WRPats!L$2, WRPats!L$3), "")</f>
        <v/>
      </c>
    </row>
    <row r="9">
      <c r="A9" s="1" t="s">
        <v>223</v>
      </c>
      <c r="B9" s="1" t="s">
        <v>92</v>
      </c>
      <c r="C9" s="1" t="s">
        <v>209</v>
      </c>
      <c r="D9" s="1" t="s">
        <v>224</v>
      </c>
      <c r="E9" s="1">
        <v>51.0</v>
      </c>
      <c r="F9" s="1">
        <v>2.0</v>
      </c>
      <c r="G9" s="1">
        <v>67.0</v>
      </c>
      <c r="H9" s="1">
        <v>181.0</v>
      </c>
      <c r="I9" s="1">
        <v>28.25</v>
      </c>
      <c r="J9" s="1">
        <v>8.75</v>
      </c>
      <c r="L9" s="1">
        <v>1.58</v>
      </c>
      <c r="M9" s="1">
        <v>2.48</v>
      </c>
      <c r="N9" s="1">
        <v>4.32</v>
      </c>
      <c r="O9" s="1">
        <v>42.5</v>
      </c>
      <c r="P9" s="1">
        <v>126.0</v>
      </c>
      <c r="Q9" s="1">
        <v>4.1</v>
      </c>
      <c r="R9" s="1">
        <v>6.68</v>
      </c>
      <c r="S9" s="3">
        <f t="shared" si="1"/>
        <v>1.056172775</v>
      </c>
      <c r="T9" s="3">
        <f t="shared" si="2"/>
        <v>5.558710004</v>
      </c>
      <c r="U9" s="3">
        <f>IF(G9&lt;&gt;"", STANDARDIZE(G9, WRPats!A$2, WRPats!A$3), "")</f>
        <v>-2.144186047</v>
      </c>
      <c r="V9" s="3">
        <f>IF(H9&lt;&gt;"", STANDARDIZE(H9, WRPats!B$2, WRPats!B$3), "")</f>
        <v>-1.7014419</v>
      </c>
      <c r="W9" s="3">
        <f>IF(I9&lt;&gt;"", STANDARDIZE(I9, WRPats!C$2, WRPats!C$3), "")</f>
        <v>-1.886075949</v>
      </c>
      <c r="X9" s="3">
        <f>IF(J9&lt;&gt;"", STANDARDIZE(J9, WRPats!D$2, WRPats!D$3), "")</f>
        <v>-1.520833333</v>
      </c>
      <c r="Y9" s="3" t="str">
        <f>IF(K9&lt;&gt;"", STANDARDIZE(K9, WRPats!E$2, WRPats!E$3), "")</f>
        <v/>
      </c>
      <c r="Z9" s="3">
        <f>IF(L9&lt;&gt;"", -1*STANDARDIZE(L9, WRPats!F$2, WRPats!F$3), "")</f>
        <v>-1</v>
      </c>
      <c r="AA9" s="3">
        <f>IF(M9&lt;&gt;"", -1*STANDARDIZE(M9, WRPats!G$2, WRPats!G$3), "")</f>
        <v>2.75</v>
      </c>
      <c r="AB9" s="3">
        <f>IF(N9&lt;&gt;"", -1*STANDARDIZE(N9, WRPats!H$2, WRPats!H$3), "")</f>
        <v>1.714285714</v>
      </c>
      <c r="AC9" s="3">
        <f>IF(O9&lt;&gt;"", STANDARDIZE(O9, WRPats!I$2, WRPats!I$3), "")</f>
        <v>2.703056769</v>
      </c>
      <c r="AD9" s="3">
        <f>IF(P9&lt;&gt;"", STANDARDIZE(P9, WRPats!J$2, WRPats!J$3), "")</f>
        <v>0.6969230769</v>
      </c>
      <c r="AE9" s="3">
        <f>IF(Q9&lt;&gt;"", -1*STANDARDIZE(Q9, WRPats!K$2, WRPats!K$3), "")</f>
        <v>0.4444444444</v>
      </c>
      <c r="AF9" s="3">
        <f>IF(R9&lt;&gt;"", -1*STANDARDIZE(R9, WRPats!L$2, WRPats!L$3), "")</f>
        <v>1</v>
      </c>
    </row>
    <row r="10">
      <c r="A10" s="1" t="s">
        <v>225</v>
      </c>
      <c r="B10" s="1" t="s">
        <v>226</v>
      </c>
      <c r="C10" s="1" t="s">
        <v>209</v>
      </c>
      <c r="D10" s="1" t="s">
        <v>227</v>
      </c>
      <c r="E10" s="1">
        <v>52.0</v>
      </c>
      <c r="F10" s="1">
        <v>2.0</v>
      </c>
      <c r="G10" s="1">
        <v>68.75</v>
      </c>
      <c r="H10" s="1">
        <v>190.0</v>
      </c>
      <c r="I10" s="1">
        <v>30.125</v>
      </c>
      <c r="J10" s="1">
        <v>9.0</v>
      </c>
      <c r="L10" s="1">
        <v>1.51</v>
      </c>
      <c r="M10" s="1">
        <v>2.66</v>
      </c>
      <c r="N10" s="1">
        <v>4.4</v>
      </c>
      <c r="O10" s="1">
        <v>35.0</v>
      </c>
      <c r="P10" s="1">
        <v>124.0</v>
      </c>
      <c r="Q10" s="1">
        <v>4.27</v>
      </c>
      <c r="R10" s="1">
        <v>6.95</v>
      </c>
      <c r="S10" s="3">
        <f t="shared" si="1"/>
        <v>-4.781456782</v>
      </c>
      <c r="T10" s="3">
        <f t="shared" si="2"/>
        <v>0.9362259865</v>
      </c>
      <c r="U10" s="3">
        <f>IF(G10&lt;&gt;"", STANDARDIZE(G10, WRPats!A$2, WRPats!A$3), "")</f>
        <v>-1.330232558</v>
      </c>
      <c r="V10" s="3">
        <f>IF(H10&lt;&gt;"", STANDARDIZE(H10, WRPats!B$2, WRPats!B$3), "")</f>
        <v>-0.9380831213</v>
      </c>
      <c r="W10" s="3">
        <f>IF(I10&lt;&gt;"", STANDARDIZE(I10, WRPats!C$2, WRPats!C$3), "")</f>
        <v>-0.6993670886</v>
      </c>
      <c r="X10" s="3">
        <f>IF(J10&lt;&gt;"", STANDARDIZE(J10, WRPats!D$2, WRPats!D$3), "")</f>
        <v>-1</v>
      </c>
      <c r="Y10" s="3" t="str">
        <f>IF(K10&lt;&gt;"", STANDARDIZE(K10, WRPats!E$2, WRPats!E$3), "")</f>
        <v/>
      </c>
      <c r="Z10" s="3">
        <f>IF(L10&lt;&gt;"", -1*STANDARDIZE(L10, WRPats!F$2, WRPats!F$3), "")</f>
        <v>1.333333333</v>
      </c>
      <c r="AA10" s="3">
        <f>IF(M10&lt;&gt;"", -1*STANDARDIZE(M10, WRPats!G$2, WRPats!G$3), "")</f>
        <v>-1.75</v>
      </c>
      <c r="AB10" s="3">
        <f>IF(N10&lt;&gt;"", -1*STANDARDIZE(N10, WRPats!H$2, WRPats!H$3), "")</f>
        <v>0.5714285714</v>
      </c>
      <c r="AC10" s="3">
        <f>IF(O10&lt;&gt;"", STANDARDIZE(O10, WRPats!I$2, WRPats!I$3), "")</f>
        <v>-0.5720524017</v>
      </c>
      <c r="AD10" s="3">
        <f>IF(P10&lt;&gt;"", STANDARDIZE(P10, WRPats!J$2, WRPats!J$3), "")</f>
        <v>0.3892307692</v>
      </c>
      <c r="AE10" s="3">
        <f>IF(Q10&lt;&gt;"", -1*STANDARDIZE(Q10, WRPats!K$2, WRPats!K$3), "")</f>
        <v>-0.5</v>
      </c>
      <c r="AF10" s="3">
        <f>IF(R10&lt;&gt;"", -1*STANDARDIZE(R10, WRPats!L$2, WRPats!L$3), "")</f>
        <v>-0.2857142857</v>
      </c>
    </row>
    <row r="11">
      <c r="A11" s="1" t="s">
        <v>228</v>
      </c>
      <c r="B11" s="1" t="s">
        <v>229</v>
      </c>
      <c r="C11" s="1" t="s">
        <v>209</v>
      </c>
      <c r="D11" s="1" t="s">
        <v>140</v>
      </c>
      <c r="E11" s="1">
        <v>61.0</v>
      </c>
      <c r="F11" s="1">
        <v>2.0</v>
      </c>
      <c r="G11" s="1">
        <v>71.375</v>
      </c>
      <c r="H11" s="1">
        <v>194.0</v>
      </c>
      <c r="I11" s="1">
        <v>30.375</v>
      </c>
      <c r="J11" s="1">
        <v>9.75</v>
      </c>
      <c r="K11" s="1">
        <v>11.0</v>
      </c>
      <c r="L11" s="1">
        <v>1.53</v>
      </c>
      <c r="M11" s="1">
        <v>2.66</v>
      </c>
      <c r="N11" s="1">
        <v>4.5</v>
      </c>
      <c r="O11" s="1">
        <v>33.0</v>
      </c>
      <c r="P11" s="1">
        <v>112.0</v>
      </c>
      <c r="Q11" s="1">
        <v>4.25</v>
      </c>
      <c r="R11" s="1">
        <v>6.97</v>
      </c>
      <c r="S11" s="3">
        <f t="shared" si="1"/>
        <v>-7.377799334</v>
      </c>
      <c r="T11" s="3">
        <f t="shared" si="2"/>
        <v>-3.862655384</v>
      </c>
      <c r="U11" s="3">
        <f>IF(G11&lt;&gt;"", STANDARDIZE(G11, WRPats!A$2, WRPats!A$3), "")</f>
        <v>-0.1093023256</v>
      </c>
      <c r="V11" s="3">
        <f>IF(H11&lt;&gt;"", STANDARDIZE(H11, WRPats!B$2, WRPats!B$3), "")</f>
        <v>-0.598812553</v>
      </c>
      <c r="W11" s="3">
        <f>IF(I11&lt;&gt;"", STANDARDIZE(I11, WRPats!C$2, WRPats!C$3), "")</f>
        <v>-0.5411392405</v>
      </c>
      <c r="X11" s="3">
        <f>IF(J11&lt;&gt;"", STANDARDIZE(J11, WRPats!D$2, WRPats!D$3), "")</f>
        <v>0.5625</v>
      </c>
      <c r="Y11" s="3">
        <f>IF(K11&lt;&gt;"", STANDARDIZE(K11, WRPats!E$2, WRPats!E$3), "")</f>
        <v>-1.078389831</v>
      </c>
      <c r="Z11" s="3">
        <f>IF(L11&lt;&gt;"", -1*STANDARDIZE(L11, WRPats!F$2, WRPats!F$3), "")</f>
        <v>0.6666666667</v>
      </c>
      <c r="AA11" s="3">
        <f>IF(M11&lt;&gt;"", -1*STANDARDIZE(M11, WRPats!G$2, WRPats!G$3), "")</f>
        <v>-1.75</v>
      </c>
      <c r="AB11" s="3">
        <f>IF(N11&lt;&gt;"", -1*STANDARDIZE(N11, WRPats!H$2, WRPats!H$3), "")</f>
        <v>-0.8571428571</v>
      </c>
      <c r="AC11" s="3">
        <f>IF(O11&lt;&gt;"", STANDARDIZE(O11, WRPats!I$2, WRPats!I$3), "")</f>
        <v>-1.445414847</v>
      </c>
      <c r="AD11" s="3">
        <f>IF(P11&lt;&gt;"", STANDARDIZE(P11, WRPats!J$2, WRPats!J$3), "")</f>
        <v>-1.456923077</v>
      </c>
      <c r="AE11" s="3">
        <f>IF(Q11&lt;&gt;"", -1*STANDARDIZE(Q11, WRPats!K$2, WRPats!K$3), "")</f>
        <v>-0.3888888889</v>
      </c>
      <c r="AF11" s="3">
        <f>IF(R11&lt;&gt;"", -1*STANDARDIZE(R11, WRPats!L$2, WRPats!L$3), "")</f>
        <v>-0.380952381</v>
      </c>
    </row>
    <row r="12">
      <c r="A12" s="1" t="s">
        <v>230</v>
      </c>
      <c r="B12" s="1" t="s">
        <v>231</v>
      </c>
      <c r="C12" s="1" t="s">
        <v>209</v>
      </c>
      <c r="D12" s="1" t="s">
        <v>33</v>
      </c>
      <c r="E12" s="1">
        <v>68.0</v>
      </c>
      <c r="F12" s="4">
        <v>44230.0</v>
      </c>
      <c r="G12" s="1">
        <v>69.5</v>
      </c>
      <c r="H12" s="1">
        <v>212.0</v>
      </c>
      <c r="I12" s="1">
        <v>30.375</v>
      </c>
      <c r="J12" s="1">
        <v>9.5</v>
      </c>
      <c r="K12" s="1">
        <v>19.0</v>
      </c>
      <c r="L12" s="1">
        <v>1.65</v>
      </c>
      <c r="M12" s="1">
        <v>2.62</v>
      </c>
      <c r="N12" s="1">
        <v>4.52</v>
      </c>
      <c r="O12" s="1">
        <v>33.0</v>
      </c>
      <c r="P12" s="1">
        <v>121.0</v>
      </c>
      <c r="Q12" s="1">
        <v>4.31</v>
      </c>
      <c r="R12" s="1">
        <v>7.07</v>
      </c>
      <c r="S12" s="3">
        <f t="shared" si="1"/>
        <v>-8.25971559</v>
      </c>
      <c r="T12" s="3">
        <f t="shared" si="2"/>
        <v>-7.573278095</v>
      </c>
      <c r="U12" s="3">
        <f>IF(G12&lt;&gt;"", STANDARDIZE(G12, WRPats!A$2, WRPats!A$3), "")</f>
        <v>-0.9813953488</v>
      </c>
      <c r="V12" s="3">
        <f>IF(H12&lt;&gt;"", STANDARDIZE(H12, WRPats!B$2, WRPats!B$3), "")</f>
        <v>0.9279050042</v>
      </c>
      <c r="W12" s="3">
        <f>IF(I12&lt;&gt;"", STANDARDIZE(I12, WRPats!C$2, WRPats!C$3), "")</f>
        <v>-0.5411392405</v>
      </c>
      <c r="X12" s="3">
        <f>IF(J12&lt;&gt;"", STANDARDIZE(J12, WRPats!D$2, WRPats!D$3), "")</f>
        <v>0.04166666667</v>
      </c>
      <c r="Y12" s="3">
        <f>IF(K12&lt;&gt;"", STANDARDIZE(K12, WRPats!E$2, WRPats!E$3), "")</f>
        <v>0.6165254237</v>
      </c>
      <c r="Z12" s="3">
        <f>IF(L12&lt;&gt;"", -1*STANDARDIZE(L12, WRPats!F$2, WRPats!F$3), "")</f>
        <v>-3.333333333</v>
      </c>
      <c r="AA12" s="3">
        <f>IF(M12&lt;&gt;"", -1*STANDARDIZE(M12, WRPats!G$2, WRPats!G$3), "")</f>
        <v>-0.75</v>
      </c>
      <c r="AB12" s="3">
        <f>IF(N12&lt;&gt;"", -1*STANDARDIZE(N12, WRPats!H$2, WRPats!H$3), "")</f>
        <v>-1.142857143</v>
      </c>
      <c r="AC12" s="3">
        <f>IF(O12&lt;&gt;"", STANDARDIZE(O12, WRPats!I$2, WRPats!I$3), "")</f>
        <v>-1.445414847</v>
      </c>
      <c r="AD12" s="3">
        <f>IF(P12&lt;&gt;"", STANDARDIZE(P12, WRPats!J$2, WRPats!J$3), "")</f>
        <v>-0.07230769231</v>
      </c>
      <c r="AE12" s="3">
        <f>IF(Q12&lt;&gt;"", -1*STANDARDIZE(Q12, WRPats!K$2, WRPats!K$3), "")</f>
        <v>-0.7222222222</v>
      </c>
      <c r="AF12" s="3">
        <f>IF(R12&lt;&gt;"", -1*STANDARDIZE(R12, WRPats!L$2, WRPats!L$3), "")</f>
        <v>-0.8571428571</v>
      </c>
    </row>
    <row r="13">
      <c r="A13" s="1" t="s">
        <v>232</v>
      </c>
      <c r="B13" s="1" t="s">
        <v>184</v>
      </c>
      <c r="C13" s="1" t="s">
        <v>209</v>
      </c>
      <c r="D13" s="1" t="s">
        <v>128</v>
      </c>
      <c r="E13" s="1">
        <v>76.0</v>
      </c>
      <c r="F13" s="4">
        <v>44230.0</v>
      </c>
      <c r="G13" s="1">
        <v>72.625</v>
      </c>
      <c r="H13" s="1">
        <v>189.0</v>
      </c>
      <c r="I13" s="1">
        <v>32.75</v>
      </c>
      <c r="J13" s="1">
        <v>9.625</v>
      </c>
      <c r="K13" s="1">
        <v>18.0</v>
      </c>
      <c r="L13" s="1">
        <v>1.57</v>
      </c>
      <c r="M13" s="1">
        <v>2.61</v>
      </c>
      <c r="N13" s="1">
        <v>4.45</v>
      </c>
      <c r="O13" s="1">
        <v>35.5</v>
      </c>
      <c r="P13" s="1">
        <v>128.0</v>
      </c>
      <c r="Q13" s="1">
        <v>4.35</v>
      </c>
      <c r="R13" s="1">
        <v>6.85</v>
      </c>
      <c r="S13" s="3">
        <f t="shared" si="1"/>
        <v>-0.2946265426</v>
      </c>
      <c r="T13" s="3">
        <f t="shared" si="2"/>
        <v>-0.9125884693</v>
      </c>
      <c r="U13" s="3">
        <f>IF(G13&lt;&gt;"", STANDARDIZE(G13, WRPats!A$2, WRPats!A$3), "")</f>
        <v>0.4720930233</v>
      </c>
      <c r="V13" s="3">
        <f>IF(H13&lt;&gt;"", STANDARDIZE(H13, WRPats!B$2, WRPats!B$3), "")</f>
        <v>-1.022900763</v>
      </c>
      <c r="W13" s="3">
        <f>IF(I13&lt;&gt;"", STANDARDIZE(I13, WRPats!C$2, WRPats!C$3), "")</f>
        <v>0.9620253165</v>
      </c>
      <c r="X13" s="3">
        <f>IF(J13&lt;&gt;"", STANDARDIZE(J13, WRPats!D$2, WRPats!D$3), "")</f>
        <v>0.3020833333</v>
      </c>
      <c r="Y13" s="3">
        <f>IF(K13&lt;&gt;"", STANDARDIZE(K13, WRPats!E$2, WRPats!E$3), "")</f>
        <v>0.4046610169</v>
      </c>
      <c r="Z13" s="3">
        <f>IF(L13&lt;&gt;"", -1*STANDARDIZE(L13, WRPats!F$2, WRPats!F$3), "")</f>
        <v>-0.6666666667</v>
      </c>
      <c r="AA13" s="3">
        <f>IF(M13&lt;&gt;"", -1*STANDARDIZE(M13, WRPats!G$2, WRPats!G$3), "")</f>
        <v>-0.5</v>
      </c>
      <c r="AB13" s="3">
        <f>IF(N13&lt;&gt;"", -1*STANDARDIZE(N13, WRPats!H$2, WRPats!H$3), "")</f>
        <v>-0.1428571429</v>
      </c>
      <c r="AC13" s="3">
        <f>IF(O13&lt;&gt;"", STANDARDIZE(O13, WRPats!I$2, WRPats!I$3), "")</f>
        <v>-0.3537117904</v>
      </c>
      <c r="AD13" s="3">
        <f>IF(P13&lt;&gt;"", STANDARDIZE(P13, WRPats!J$2, WRPats!J$3), "")</f>
        <v>1.004615385</v>
      </c>
      <c r="AE13" s="3">
        <f>IF(Q13&lt;&gt;"", -1*STANDARDIZE(Q13, WRPats!K$2, WRPats!K$3), "")</f>
        <v>-0.9444444444</v>
      </c>
      <c r="AF13" s="3">
        <f>IF(R13&lt;&gt;"", -1*STANDARDIZE(R13, WRPats!L$2, WRPats!L$3), "")</f>
        <v>0.1904761905</v>
      </c>
    </row>
    <row r="14">
      <c r="A14" s="1" t="s">
        <v>233</v>
      </c>
      <c r="B14" s="1" t="s">
        <v>234</v>
      </c>
      <c r="C14" s="1" t="s">
        <v>209</v>
      </c>
      <c r="D14" s="1" t="s">
        <v>235</v>
      </c>
      <c r="E14" s="1">
        <v>84.0</v>
      </c>
      <c r="F14" s="4">
        <v>44230.0</v>
      </c>
      <c r="G14" s="1">
        <v>71.5</v>
      </c>
      <c r="H14" s="1">
        <v>197.0</v>
      </c>
      <c r="I14" s="1">
        <v>30.375</v>
      </c>
      <c r="J14" s="1">
        <v>9.125</v>
      </c>
      <c r="K14" s="1">
        <v>20.0</v>
      </c>
      <c r="L14" s="1">
        <v>1.63</v>
      </c>
      <c r="M14" s="1">
        <v>2.64</v>
      </c>
      <c r="N14" s="1">
        <v>4.61</v>
      </c>
      <c r="O14" s="1">
        <v>38.5</v>
      </c>
      <c r="P14" s="1">
        <v>127.0</v>
      </c>
      <c r="Q14" s="1">
        <v>4.26</v>
      </c>
      <c r="R14" s="1">
        <v>6.9</v>
      </c>
      <c r="S14" s="3">
        <f t="shared" si="1"/>
        <v>-5.87805564</v>
      </c>
      <c r="T14" s="3">
        <f t="shared" si="2"/>
        <v>-3.780200479</v>
      </c>
      <c r="U14" s="3">
        <f>IF(G14&lt;&gt;"", STANDARDIZE(G14, WRPats!A$2, WRPats!A$3), "")</f>
        <v>-0.0511627907</v>
      </c>
      <c r="V14" s="3">
        <f>IF(H14&lt;&gt;"", STANDARDIZE(H14, WRPats!B$2, WRPats!B$3), "")</f>
        <v>-0.3443596268</v>
      </c>
      <c r="W14" s="3">
        <f>IF(I14&lt;&gt;"", STANDARDIZE(I14, WRPats!C$2, WRPats!C$3), "")</f>
        <v>-0.5411392405</v>
      </c>
      <c r="X14" s="3">
        <f>IF(J14&lt;&gt;"", STANDARDIZE(J14, WRPats!D$2, WRPats!D$3), "")</f>
        <v>-0.7395833333</v>
      </c>
      <c r="Y14" s="3">
        <f>IF(K14&lt;&gt;"", STANDARDIZE(K14, WRPats!E$2, WRPats!E$3), "")</f>
        <v>0.8283898305</v>
      </c>
      <c r="Z14" s="3">
        <f>IF(L14&lt;&gt;"", -1*STANDARDIZE(L14, WRPats!F$2, WRPats!F$3), "")</f>
        <v>-2.666666667</v>
      </c>
      <c r="AA14" s="3">
        <f>IF(M14&lt;&gt;"", -1*STANDARDIZE(M14, WRPats!G$2, WRPats!G$3), "")</f>
        <v>-1.25</v>
      </c>
      <c r="AB14" s="3">
        <f>IF(N14&lt;&gt;"", -1*STANDARDIZE(N14, WRPats!H$2, WRPats!H$3), "")</f>
        <v>-2.428571429</v>
      </c>
      <c r="AC14" s="3">
        <f>IF(O14&lt;&gt;"", STANDARDIZE(O14, WRPats!I$2, WRPats!I$3), "")</f>
        <v>0.9563318777</v>
      </c>
      <c r="AD14" s="3">
        <f>IF(P14&lt;&gt;"", STANDARDIZE(P14, WRPats!J$2, WRPats!J$3), "")</f>
        <v>0.8507692308</v>
      </c>
      <c r="AE14" s="3">
        <f>IF(Q14&lt;&gt;"", -1*STANDARDIZE(Q14, WRPats!K$2, WRPats!K$3), "")</f>
        <v>-0.4444444444</v>
      </c>
      <c r="AF14" s="3">
        <f>IF(R14&lt;&gt;"", -1*STANDARDIZE(R14, WRPats!L$2, WRPats!L$3), "")</f>
        <v>-0.04761904762</v>
      </c>
    </row>
    <row r="15">
      <c r="A15" s="1" t="s">
        <v>236</v>
      </c>
      <c r="B15" s="1" t="s">
        <v>237</v>
      </c>
      <c r="C15" s="1" t="s">
        <v>209</v>
      </c>
      <c r="D15" s="1" t="s">
        <v>173</v>
      </c>
      <c r="E15" s="1">
        <v>98.0</v>
      </c>
      <c r="F15" s="1">
        <v>3.0</v>
      </c>
      <c r="G15" s="1">
        <v>68.875</v>
      </c>
      <c r="H15" s="1">
        <v>155.0</v>
      </c>
      <c r="I15" s="1">
        <v>29.25</v>
      </c>
      <c r="J15" s="1">
        <v>8.875</v>
      </c>
      <c r="L15" s="1">
        <v>1.49</v>
      </c>
      <c r="M15" s="1">
        <v>2.6</v>
      </c>
      <c r="N15" s="1">
        <v>4.39</v>
      </c>
      <c r="O15" s="1">
        <v>33.0</v>
      </c>
      <c r="P15" s="1">
        <v>117.0</v>
      </c>
      <c r="Q15" s="1">
        <v>4.09</v>
      </c>
      <c r="R15" s="1">
        <v>6.87</v>
      </c>
      <c r="S15" s="3">
        <f t="shared" si="1"/>
        <v>-6.765958186</v>
      </c>
      <c r="T15" s="3">
        <f t="shared" si="2"/>
        <v>1.176416655</v>
      </c>
      <c r="U15" s="3">
        <f>IF(G15&lt;&gt;"", STANDARDIZE(G15, WRPats!A$2, WRPats!A$3), "")</f>
        <v>-1.272093023</v>
      </c>
      <c r="V15" s="3">
        <f>IF(H15&lt;&gt;"", STANDARDIZE(H15, WRPats!B$2, WRPats!B$3), "")</f>
        <v>-3.906700594</v>
      </c>
      <c r="W15" s="3">
        <f>IF(I15&lt;&gt;"", STANDARDIZE(I15, WRPats!C$2, WRPats!C$3), "")</f>
        <v>-1.253164557</v>
      </c>
      <c r="X15" s="3">
        <f>IF(J15&lt;&gt;"", STANDARDIZE(J15, WRPats!D$2, WRPats!D$3), "")</f>
        <v>-1.260416667</v>
      </c>
      <c r="Y15" s="3" t="str">
        <f>IF(K15&lt;&gt;"", STANDARDIZE(K15, WRPats!E$2, WRPats!E$3), "")</f>
        <v/>
      </c>
      <c r="Z15" s="3">
        <f>IF(L15&lt;&gt;"", -1*STANDARDIZE(L15, WRPats!F$2, WRPats!F$3), "")</f>
        <v>2</v>
      </c>
      <c r="AA15" s="3">
        <f>IF(M15&lt;&gt;"", -1*STANDARDIZE(M15, WRPats!G$2, WRPats!G$3), "")</f>
        <v>-0.25</v>
      </c>
      <c r="AB15" s="3">
        <f>IF(N15&lt;&gt;"", -1*STANDARDIZE(N15, WRPats!H$2, WRPats!H$3), "")</f>
        <v>0.7142857143</v>
      </c>
      <c r="AC15" s="3">
        <f>IF(O15&lt;&gt;"", STANDARDIZE(O15, WRPats!I$2, WRPats!I$3), "")</f>
        <v>-1.445414847</v>
      </c>
      <c r="AD15" s="3">
        <f>IF(P15&lt;&gt;"", STANDARDIZE(P15, WRPats!J$2, WRPats!J$3), "")</f>
        <v>-0.6876923077</v>
      </c>
      <c r="AE15" s="3">
        <f>IF(Q15&lt;&gt;"", -1*STANDARDIZE(Q15, WRPats!K$2, WRPats!K$3), "")</f>
        <v>0.5</v>
      </c>
      <c r="AF15" s="3">
        <f>IF(R15&lt;&gt;"", -1*STANDARDIZE(R15, WRPats!L$2, WRPats!L$3), "")</f>
        <v>0.09523809524</v>
      </c>
    </row>
    <row r="16">
      <c r="A16" s="1" t="s">
        <v>238</v>
      </c>
      <c r="B16" s="1" t="s">
        <v>239</v>
      </c>
      <c r="C16" s="1" t="s">
        <v>209</v>
      </c>
      <c r="D16" s="1" t="s">
        <v>110</v>
      </c>
      <c r="E16" s="1">
        <v>100.0</v>
      </c>
      <c r="F16" s="1">
        <v>3.0</v>
      </c>
      <c r="G16" s="1">
        <v>76.125</v>
      </c>
      <c r="H16" s="1">
        <v>215.0</v>
      </c>
      <c r="I16" s="1">
        <v>34.125</v>
      </c>
      <c r="J16" s="1">
        <v>9.375</v>
      </c>
      <c r="K16" s="1">
        <v>14.0</v>
      </c>
      <c r="L16" s="1">
        <v>1.55</v>
      </c>
      <c r="M16" s="1">
        <v>2.63</v>
      </c>
      <c r="N16" s="1">
        <v>4.45</v>
      </c>
      <c r="O16" s="1">
        <v>37.5</v>
      </c>
      <c r="P16" s="1">
        <v>125.0</v>
      </c>
      <c r="Q16" s="1">
        <v>4.32</v>
      </c>
      <c r="R16" s="1">
        <v>6.79</v>
      </c>
      <c r="S16" s="3">
        <f t="shared" si="1"/>
        <v>4.071372935</v>
      </c>
      <c r="T16" s="3">
        <f t="shared" si="2"/>
        <v>0.6182831337</v>
      </c>
      <c r="U16" s="3">
        <f>IF(G16&lt;&gt;"", STANDARDIZE(G16, WRPats!A$2, WRPats!A$3), "")</f>
        <v>2.1</v>
      </c>
      <c r="V16" s="3">
        <f>IF(H16&lt;&gt;"", STANDARDIZE(H16, WRPats!B$2, WRPats!B$3), "")</f>
        <v>1.18235793</v>
      </c>
      <c r="W16" s="3">
        <f>IF(I16&lt;&gt;"", STANDARDIZE(I16, WRPats!C$2, WRPats!C$3), "")</f>
        <v>1.832278481</v>
      </c>
      <c r="X16" s="3">
        <f>IF(J16&lt;&gt;"", STANDARDIZE(J16, WRPats!D$2, WRPats!D$3), "")</f>
        <v>-0.21875</v>
      </c>
      <c r="Y16" s="3">
        <f>IF(K16&lt;&gt;"", STANDARDIZE(K16, WRPats!E$2, WRPats!E$3), "")</f>
        <v>-0.4427966102</v>
      </c>
      <c r="Z16" s="3">
        <f>IF(L16&lt;&gt;"", -1*STANDARDIZE(L16, WRPats!F$2, WRPats!F$3), "")</f>
        <v>0</v>
      </c>
      <c r="AA16" s="3">
        <f>IF(M16&lt;&gt;"", -1*STANDARDIZE(M16, WRPats!G$2, WRPats!G$3), "")</f>
        <v>-1</v>
      </c>
      <c r="AB16" s="3">
        <f>IF(N16&lt;&gt;"", -1*STANDARDIZE(N16, WRPats!H$2, WRPats!H$3), "")</f>
        <v>-0.1428571429</v>
      </c>
      <c r="AC16" s="3">
        <f>IF(O16&lt;&gt;"", STANDARDIZE(O16, WRPats!I$2, WRPats!I$3), "")</f>
        <v>0.519650655</v>
      </c>
      <c r="AD16" s="3">
        <f>IF(P16&lt;&gt;"", STANDARDIZE(P16, WRPats!J$2, WRPats!J$3), "")</f>
        <v>0.5430769231</v>
      </c>
      <c r="AE16" s="3">
        <f>IF(Q16&lt;&gt;"", -1*STANDARDIZE(Q16, WRPats!K$2, WRPats!K$3), "")</f>
        <v>-0.7777777778</v>
      </c>
      <c r="AF16" s="3">
        <f>IF(R16&lt;&gt;"", -1*STANDARDIZE(R16, WRPats!L$2, WRPats!L$3), "")</f>
        <v>0.4761904762</v>
      </c>
    </row>
    <row r="17">
      <c r="A17" s="1" t="s">
        <v>240</v>
      </c>
      <c r="B17" s="1" t="s">
        <v>127</v>
      </c>
      <c r="C17" s="1" t="s">
        <v>209</v>
      </c>
      <c r="D17" s="1" t="s">
        <v>241</v>
      </c>
      <c r="E17" s="1">
        <v>115.0</v>
      </c>
      <c r="F17" s="4">
        <v>44259.0</v>
      </c>
      <c r="G17" s="1">
        <v>75.0</v>
      </c>
      <c r="H17" s="1">
        <v>211.0</v>
      </c>
      <c r="I17" s="1">
        <v>33.5</v>
      </c>
      <c r="J17" s="1">
        <v>9.875</v>
      </c>
      <c r="K17" s="1">
        <v>12.0</v>
      </c>
      <c r="L17" s="1">
        <v>1.63</v>
      </c>
      <c r="M17" s="1">
        <v>2.59</v>
      </c>
      <c r="N17" s="1">
        <v>4.49</v>
      </c>
      <c r="O17" s="1">
        <v>37.0</v>
      </c>
      <c r="P17" s="1">
        <v>124.0</v>
      </c>
      <c r="Q17" s="1">
        <v>4.43</v>
      </c>
      <c r="R17" s="1">
        <v>7.2</v>
      </c>
      <c r="S17" s="3">
        <f t="shared" si="1"/>
        <v>-1.742559281</v>
      </c>
      <c r="T17" s="3">
        <f t="shared" si="2"/>
        <v>-5.555490933</v>
      </c>
      <c r="U17" s="3">
        <f>IF(G17&lt;&gt;"", STANDARDIZE(G17, WRPats!A$2, WRPats!A$3), "")</f>
        <v>1.576744186</v>
      </c>
      <c r="V17" s="3">
        <f>IF(H17&lt;&gt;"", STANDARDIZE(H17, WRPats!B$2, WRPats!B$3), "")</f>
        <v>0.8430873622</v>
      </c>
      <c r="W17" s="3">
        <f>IF(I17&lt;&gt;"", STANDARDIZE(I17, WRPats!C$2, WRPats!C$3), "")</f>
        <v>1.436708861</v>
      </c>
      <c r="X17" s="3">
        <f>IF(J17&lt;&gt;"", STANDARDIZE(J17, WRPats!D$2, WRPats!D$3), "")</f>
        <v>0.8229166667</v>
      </c>
      <c r="Y17" s="3">
        <f>IF(K17&lt;&gt;"", STANDARDIZE(K17, WRPats!E$2, WRPats!E$3), "")</f>
        <v>-0.8665254237</v>
      </c>
      <c r="Z17" s="3">
        <f>IF(L17&lt;&gt;"", -1*STANDARDIZE(L17, WRPats!F$2, WRPats!F$3), "")</f>
        <v>-2.666666667</v>
      </c>
      <c r="AA17" s="3">
        <f>IF(M17&lt;&gt;"", -1*STANDARDIZE(M17, WRPats!G$2, WRPats!G$3), "")</f>
        <v>0</v>
      </c>
      <c r="AB17" s="3">
        <f>IF(N17&lt;&gt;"", -1*STANDARDIZE(N17, WRPats!H$2, WRPats!H$3), "")</f>
        <v>-0.7142857143</v>
      </c>
      <c r="AC17" s="3">
        <f>IF(O17&lt;&gt;"", STANDARDIZE(O17, WRPats!I$2, WRPats!I$3), "")</f>
        <v>0.3013100437</v>
      </c>
      <c r="AD17" s="3">
        <f>IF(P17&lt;&gt;"", STANDARDIZE(P17, WRPats!J$2, WRPats!J$3), "")</f>
        <v>0.3892307692</v>
      </c>
      <c r="AE17" s="3">
        <f>IF(Q17&lt;&gt;"", -1*STANDARDIZE(Q17, WRPats!K$2, WRPats!K$3), "")</f>
        <v>-1.388888889</v>
      </c>
      <c r="AF17" s="3">
        <f>IF(R17&lt;&gt;"", -1*STANDARDIZE(R17, WRPats!L$2, WRPats!L$3), "")</f>
        <v>-1.476190476</v>
      </c>
    </row>
    <row r="18">
      <c r="A18" s="1" t="s">
        <v>242</v>
      </c>
      <c r="B18" s="1" t="s">
        <v>243</v>
      </c>
      <c r="C18" s="1" t="s">
        <v>209</v>
      </c>
      <c r="D18" s="1" t="s">
        <v>185</v>
      </c>
      <c r="E18" s="1">
        <v>120.0</v>
      </c>
      <c r="F18" s="4">
        <v>44259.0</v>
      </c>
      <c r="G18" s="1">
        <v>73.5</v>
      </c>
      <c r="H18" s="1">
        <v>209.0</v>
      </c>
      <c r="I18" s="1">
        <v>31.75</v>
      </c>
      <c r="J18" s="1">
        <v>9.625</v>
      </c>
      <c r="K18" s="1">
        <v>18.0</v>
      </c>
      <c r="L18" s="1">
        <v>1.71</v>
      </c>
      <c r="M18" s="1">
        <v>2.75</v>
      </c>
      <c r="N18" s="1">
        <v>4.56</v>
      </c>
      <c r="S18" s="3">
        <f t="shared" si="1"/>
        <v>-8.459238928</v>
      </c>
      <c r="T18" s="3">
        <f t="shared" si="2"/>
        <v>-7.047619048</v>
      </c>
      <c r="U18" s="3">
        <f>IF(G18&lt;&gt;"", STANDARDIZE(G18, WRPats!A$2, WRPats!A$3), "")</f>
        <v>0.8790697674</v>
      </c>
      <c r="V18" s="3">
        <f>IF(H18&lt;&gt;"", STANDARDIZE(H18, WRPats!B$2, WRPats!B$3), "")</f>
        <v>0.673452078</v>
      </c>
      <c r="W18" s="3">
        <f>IF(I18&lt;&gt;"", STANDARDIZE(I18, WRPats!C$2, WRPats!C$3), "")</f>
        <v>0.3291139241</v>
      </c>
      <c r="X18" s="3">
        <f>IF(J18&lt;&gt;"", STANDARDIZE(J18, WRPats!D$2, WRPats!D$3), "")</f>
        <v>0.3020833333</v>
      </c>
      <c r="Y18" s="3">
        <f>IF(K18&lt;&gt;"", STANDARDIZE(K18, WRPats!E$2, WRPats!E$3), "")</f>
        <v>0.4046610169</v>
      </c>
      <c r="Z18" s="3">
        <f>IF(L18&lt;&gt;"", -1*STANDARDIZE(L18, WRPats!F$2, WRPats!F$3), "")</f>
        <v>-5.333333333</v>
      </c>
      <c r="AA18" s="3">
        <f>IF(M18&lt;&gt;"", -1*STANDARDIZE(M18, WRPats!G$2, WRPats!G$3), "")</f>
        <v>-4</v>
      </c>
      <c r="AB18" s="3">
        <f>IF(N18&lt;&gt;"", -1*STANDARDIZE(N18, WRPats!H$2, WRPats!H$3), "")</f>
        <v>-1.714285714</v>
      </c>
      <c r="AC18" s="3" t="str">
        <f>IF(O18&lt;&gt;"", STANDARDIZE(O18, WRPats!I$2, WRPats!I$3), "")</f>
        <v/>
      </c>
      <c r="AD18" s="3" t="str">
        <f>IF(P18&lt;&gt;"", STANDARDIZE(P18, WRPats!J$2, WRPats!J$3), "")</f>
        <v/>
      </c>
      <c r="AE18" s="3" t="str">
        <f>IF(Q18&lt;&gt;"", -1*STANDARDIZE(Q18, WRPats!K$2, WRPats!K$3), "")</f>
        <v/>
      </c>
      <c r="AF18" s="3" t="str">
        <f>IF(R18&lt;&gt;"", -1*STANDARDIZE(R18, WRPats!L$2, WRPats!L$3), "")</f>
        <v/>
      </c>
    </row>
    <row r="19">
      <c r="A19" s="1" t="s">
        <v>244</v>
      </c>
      <c r="B19" s="1" t="s">
        <v>245</v>
      </c>
      <c r="C19" s="1" t="s">
        <v>209</v>
      </c>
      <c r="D19" s="1" t="s">
        <v>241</v>
      </c>
      <c r="E19" s="1">
        <v>133.0</v>
      </c>
      <c r="F19" s="1">
        <v>4.0</v>
      </c>
      <c r="G19" s="1">
        <v>72.0</v>
      </c>
      <c r="H19" s="1">
        <v>186.0</v>
      </c>
      <c r="I19" s="1">
        <v>31.5</v>
      </c>
      <c r="J19" s="1">
        <v>9.375</v>
      </c>
      <c r="L19" s="1">
        <v>1.51</v>
      </c>
      <c r="M19" s="1">
        <v>2.58</v>
      </c>
      <c r="N19" s="1">
        <v>4.27</v>
      </c>
      <c r="O19" s="1">
        <v>32.0</v>
      </c>
      <c r="P19" s="1">
        <v>123.0</v>
      </c>
      <c r="Q19" s="1">
        <v>4.25</v>
      </c>
      <c r="R19" s="1">
        <v>7.13</v>
      </c>
      <c r="S19" s="3">
        <f t="shared" si="1"/>
        <v>-0.3103749891</v>
      </c>
      <c r="T19" s="3">
        <f t="shared" si="2"/>
        <v>0.5834472757</v>
      </c>
      <c r="U19" s="3">
        <f>IF(G19&lt;&gt;"", STANDARDIZE(G19, WRPats!A$2, WRPats!A$3), "")</f>
        <v>0.1813953488</v>
      </c>
      <c r="V19" s="3">
        <f>IF(H19&lt;&gt;"", STANDARDIZE(H19, WRPats!B$2, WRPats!B$3), "")</f>
        <v>-1.27735369</v>
      </c>
      <c r="W19" s="3">
        <f>IF(I19&lt;&gt;"", STANDARDIZE(I19, WRPats!C$2, WRPats!C$3), "")</f>
        <v>0.1708860759</v>
      </c>
      <c r="X19" s="3">
        <f>IF(J19&lt;&gt;"", STANDARDIZE(J19, WRPats!D$2, WRPats!D$3), "")</f>
        <v>-0.21875</v>
      </c>
      <c r="Y19" s="3" t="str">
        <f>IF(K19&lt;&gt;"", STANDARDIZE(K19, WRPats!E$2, WRPats!E$3), "")</f>
        <v/>
      </c>
      <c r="Z19" s="3">
        <f>IF(L19&lt;&gt;"", -1*STANDARDIZE(L19, WRPats!F$2, WRPats!F$3), "")</f>
        <v>1.333333333</v>
      </c>
      <c r="AA19" s="3">
        <f>IF(M19&lt;&gt;"", -1*STANDARDIZE(M19, WRPats!G$2, WRPats!G$3), "")</f>
        <v>0.25</v>
      </c>
      <c r="AB19" s="3">
        <f>IF(N19&lt;&gt;"", -1*STANDARDIZE(N19, WRPats!H$2, WRPats!H$3), "")</f>
        <v>2.428571429</v>
      </c>
      <c r="AC19" s="3">
        <f>IF(O19&lt;&gt;"", STANDARDIZE(O19, WRPats!I$2, WRPats!I$3), "")</f>
        <v>-1.88209607</v>
      </c>
      <c r="AD19" s="3">
        <f>IF(P19&lt;&gt;"", STANDARDIZE(P19, WRPats!J$2, WRPats!J$3), "")</f>
        <v>0.2353846154</v>
      </c>
      <c r="AE19" s="3">
        <f>IF(Q19&lt;&gt;"", -1*STANDARDIZE(Q19, WRPats!K$2, WRPats!K$3), "")</f>
        <v>-0.3888888889</v>
      </c>
      <c r="AF19" s="3">
        <f>IF(R19&lt;&gt;"", -1*STANDARDIZE(R19, WRPats!L$2, WRPats!L$3), "")</f>
        <v>-1.142857143</v>
      </c>
    </row>
    <row r="20">
      <c r="A20" s="1" t="s">
        <v>246</v>
      </c>
      <c r="B20" s="1" t="s">
        <v>247</v>
      </c>
      <c r="C20" s="1" t="s">
        <v>209</v>
      </c>
      <c r="D20" s="1" t="s">
        <v>51</v>
      </c>
      <c r="E20" s="1">
        <v>139.0</v>
      </c>
      <c r="F20" s="1">
        <v>4.0</v>
      </c>
      <c r="G20" s="1">
        <v>75.875</v>
      </c>
      <c r="H20" s="1">
        <v>222.0</v>
      </c>
      <c r="I20" s="1">
        <v>31.625</v>
      </c>
      <c r="J20" s="1">
        <v>10.25</v>
      </c>
      <c r="K20" s="1">
        <v>16.0</v>
      </c>
      <c r="L20" s="1">
        <v>1.59</v>
      </c>
      <c r="M20" s="1">
        <v>2.62</v>
      </c>
      <c r="N20" s="1">
        <v>4.44</v>
      </c>
      <c r="O20" s="1">
        <v>34.5</v>
      </c>
      <c r="P20" s="1">
        <v>120.0</v>
      </c>
      <c r="Q20" s="1">
        <v>4.26</v>
      </c>
      <c r="R20" s="1">
        <v>6.78</v>
      </c>
      <c r="S20" s="3">
        <f t="shared" si="1"/>
        <v>2.574386112</v>
      </c>
      <c r="T20" s="3">
        <f t="shared" si="2"/>
        <v>-2.270515113</v>
      </c>
      <c r="U20" s="3">
        <f>IF(G20&lt;&gt;"", STANDARDIZE(G20, WRPats!A$2, WRPats!A$3), "")</f>
        <v>1.98372093</v>
      </c>
      <c r="V20" s="3">
        <f>IF(H20&lt;&gt;"", STANDARDIZE(H20, WRPats!B$2, WRPats!B$3), "")</f>
        <v>1.776081425</v>
      </c>
      <c r="W20" s="3">
        <f>IF(I20&lt;&gt;"", STANDARDIZE(I20, WRPats!C$2, WRPats!C$3), "")</f>
        <v>0.25</v>
      </c>
      <c r="X20" s="3">
        <f>IF(J20&lt;&gt;"", STANDARDIZE(J20, WRPats!D$2, WRPats!D$3), "")</f>
        <v>1.604166667</v>
      </c>
      <c r="Y20" s="3">
        <f>IF(K20&lt;&gt;"", STANDARDIZE(K20, WRPats!E$2, WRPats!E$3), "")</f>
        <v>-0.01906779661</v>
      </c>
      <c r="Z20" s="3">
        <f>IF(L20&lt;&gt;"", -1*STANDARDIZE(L20, WRPats!F$2, WRPats!F$3), "")</f>
        <v>-1.333333333</v>
      </c>
      <c r="AA20" s="3">
        <f>IF(M20&lt;&gt;"", -1*STANDARDIZE(M20, WRPats!G$2, WRPats!G$3), "")</f>
        <v>-0.75</v>
      </c>
      <c r="AB20" s="3">
        <f>IF(N20&lt;&gt;"", -1*STANDARDIZE(N20, WRPats!H$2, WRPats!H$3), "")</f>
        <v>0</v>
      </c>
      <c r="AC20" s="3">
        <f>IF(O20&lt;&gt;"", STANDARDIZE(O20, WRPats!I$2, WRPats!I$3), "")</f>
        <v>-0.7903930131</v>
      </c>
      <c r="AD20" s="3">
        <f>IF(P20&lt;&gt;"", STANDARDIZE(P20, WRPats!J$2, WRPats!J$3), "")</f>
        <v>-0.2261538462</v>
      </c>
      <c r="AE20" s="3">
        <f>IF(Q20&lt;&gt;"", -1*STANDARDIZE(Q20, WRPats!K$2, WRPats!K$3), "")</f>
        <v>-0.4444444444</v>
      </c>
      <c r="AF20" s="3">
        <f>IF(R20&lt;&gt;"", -1*STANDARDIZE(R20, WRPats!L$2, WRPats!L$3), "")</f>
        <v>0.5238095238</v>
      </c>
    </row>
    <row r="21">
      <c r="A21" s="1" t="s">
        <v>248</v>
      </c>
      <c r="B21" s="1" t="s">
        <v>249</v>
      </c>
      <c r="C21" s="1" t="s">
        <v>209</v>
      </c>
      <c r="D21" s="1" t="s">
        <v>39</v>
      </c>
      <c r="E21" s="1">
        <v>144.0</v>
      </c>
      <c r="F21" s="1">
        <v>4.0</v>
      </c>
      <c r="G21" s="1">
        <v>72.625</v>
      </c>
      <c r="H21" s="1">
        <v>193.0</v>
      </c>
      <c r="I21" s="1">
        <v>29.375</v>
      </c>
      <c r="J21" s="1">
        <v>9.375</v>
      </c>
      <c r="K21" s="1">
        <v>14.0</v>
      </c>
      <c r="L21" s="1">
        <v>1.57</v>
      </c>
      <c r="M21" s="1">
        <v>2.7</v>
      </c>
      <c r="N21" s="1">
        <v>4.57</v>
      </c>
      <c r="O21" s="1">
        <v>31.0</v>
      </c>
      <c r="P21" s="1">
        <v>114.0</v>
      </c>
      <c r="Q21" s="1">
        <v>4.22</v>
      </c>
      <c r="R21" s="1">
        <v>6.85</v>
      </c>
      <c r="S21" s="3">
        <f t="shared" si="1"/>
        <v>-10.82069803</v>
      </c>
      <c r="T21" s="3">
        <f t="shared" si="2"/>
        <v>-6.023563617</v>
      </c>
      <c r="U21" s="3">
        <f>IF(G21&lt;&gt;"", STANDARDIZE(G21, WRPats!A$2, WRPats!A$3), "")</f>
        <v>0.4720930233</v>
      </c>
      <c r="V21" s="3">
        <f>IF(H21&lt;&gt;"", STANDARDIZE(H21, WRPats!B$2, WRPats!B$3), "")</f>
        <v>-0.6836301951</v>
      </c>
      <c r="W21" s="3">
        <f>IF(I21&lt;&gt;"", STANDARDIZE(I21, WRPats!C$2, WRPats!C$3), "")</f>
        <v>-1.174050633</v>
      </c>
      <c r="X21" s="3">
        <f>IF(J21&lt;&gt;"", STANDARDIZE(J21, WRPats!D$2, WRPats!D$3), "")</f>
        <v>-0.21875</v>
      </c>
      <c r="Y21" s="3">
        <f>IF(K21&lt;&gt;"", STANDARDIZE(K21, WRPats!E$2, WRPats!E$3), "")</f>
        <v>-0.4427966102</v>
      </c>
      <c r="Z21" s="3">
        <f>IF(L21&lt;&gt;"", -1*STANDARDIZE(L21, WRPats!F$2, WRPats!F$3), "")</f>
        <v>-0.6666666667</v>
      </c>
      <c r="AA21" s="3">
        <f>IF(M21&lt;&gt;"", -1*STANDARDIZE(M21, WRPats!G$2, WRPats!G$3), "")</f>
        <v>-2.75</v>
      </c>
      <c r="AB21" s="3">
        <f>IF(N21&lt;&gt;"", -1*STANDARDIZE(N21, WRPats!H$2, WRPats!H$3), "")</f>
        <v>-1.857142857</v>
      </c>
      <c r="AC21" s="3">
        <f>IF(O21&lt;&gt;"", STANDARDIZE(O21, WRPats!I$2, WRPats!I$3), "")</f>
        <v>-2.318777293</v>
      </c>
      <c r="AD21" s="3">
        <f>IF(P21&lt;&gt;"", STANDARDIZE(P21, WRPats!J$2, WRPats!J$3), "")</f>
        <v>-1.149230769</v>
      </c>
      <c r="AE21" s="3">
        <f>IF(Q21&lt;&gt;"", -1*STANDARDIZE(Q21, WRPats!K$2, WRPats!K$3), "")</f>
        <v>-0.2222222222</v>
      </c>
      <c r="AF21" s="3">
        <f>IF(R21&lt;&gt;"", -1*STANDARDIZE(R21, WRPats!L$2, WRPats!L$3), "")</f>
        <v>0.1904761905</v>
      </c>
    </row>
    <row r="22">
      <c r="A22" s="1" t="s">
        <v>250</v>
      </c>
      <c r="B22" s="1" t="s">
        <v>169</v>
      </c>
      <c r="C22" s="1" t="s">
        <v>209</v>
      </c>
      <c r="D22" s="1" t="s">
        <v>251</v>
      </c>
      <c r="E22" s="1">
        <v>145.0</v>
      </c>
      <c r="F22" s="4">
        <v>44291.0</v>
      </c>
      <c r="G22" s="1">
        <v>70.125</v>
      </c>
      <c r="H22" s="1">
        <v>180.0</v>
      </c>
      <c r="I22" s="1">
        <v>31.5</v>
      </c>
      <c r="J22" s="1">
        <v>8.625</v>
      </c>
      <c r="L22" s="1">
        <v>1.6</v>
      </c>
      <c r="M22" s="1">
        <v>2.63</v>
      </c>
      <c r="N22" s="1">
        <v>4.48</v>
      </c>
      <c r="O22" s="1">
        <v>33.0</v>
      </c>
      <c r="P22" s="1">
        <v>122.0</v>
      </c>
      <c r="Q22" s="1">
        <v>4.21</v>
      </c>
      <c r="R22" s="1">
        <v>6.86</v>
      </c>
      <c r="S22" s="3">
        <f t="shared" si="1"/>
        <v>-8.713102288</v>
      </c>
      <c r="T22" s="3">
        <f t="shared" si="2"/>
        <v>-3.625781148</v>
      </c>
      <c r="U22" s="3">
        <f>IF(G22&lt;&gt;"", STANDARDIZE(G22, WRPats!A$2, WRPats!A$3), "")</f>
        <v>-0.6906976744</v>
      </c>
      <c r="V22" s="3">
        <f>IF(H22&lt;&gt;"", STANDARDIZE(H22, WRPats!B$2, WRPats!B$3), "")</f>
        <v>-1.786259542</v>
      </c>
      <c r="W22" s="3">
        <f>IF(I22&lt;&gt;"", STANDARDIZE(I22, WRPats!C$2, WRPats!C$3), "")</f>
        <v>0.1708860759</v>
      </c>
      <c r="X22" s="3">
        <f>IF(J22&lt;&gt;"", STANDARDIZE(J22, WRPats!D$2, WRPats!D$3), "")</f>
        <v>-1.78125</v>
      </c>
      <c r="Y22" s="3" t="str">
        <f>IF(K22&lt;&gt;"", STANDARDIZE(K22, WRPats!E$2, WRPats!E$3), "")</f>
        <v/>
      </c>
      <c r="Z22" s="3">
        <f>IF(L22&lt;&gt;"", -1*STANDARDIZE(L22, WRPats!F$2, WRPats!F$3), "")</f>
        <v>-1.666666667</v>
      </c>
      <c r="AA22" s="3">
        <f>IF(M22&lt;&gt;"", -1*STANDARDIZE(M22, WRPats!G$2, WRPats!G$3), "")</f>
        <v>-1</v>
      </c>
      <c r="AB22" s="3">
        <f>IF(N22&lt;&gt;"", -1*STANDARDIZE(N22, WRPats!H$2, WRPats!H$3), "")</f>
        <v>-0.5714285714</v>
      </c>
      <c r="AC22" s="3">
        <f>IF(O22&lt;&gt;"", STANDARDIZE(O22, WRPats!I$2, WRPats!I$3), "")</f>
        <v>-1.445414847</v>
      </c>
      <c r="AD22" s="3">
        <f>IF(P22&lt;&gt;"", STANDARDIZE(P22, WRPats!J$2, WRPats!J$3), "")</f>
        <v>0.08153846154</v>
      </c>
      <c r="AE22" s="3">
        <f>IF(Q22&lt;&gt;"", -1*STANDARDIZE(Q22, WRPats!K$2, WRPats!K$3), "")</f>
        <v>-0.1666666667</v>
      </c>
      <c r="AF22" s="3">
        <f>IF(R22&lt;&gt;"", -1*STANDARDIZE(R22, WRPats!L$2, WRPats!L$3), "")</f>
        <v>0.1428571429</v>
      </c>
    </row>
    <row r="23">
      <c r="A23" s="1" t="s">
        <v>252</v>
      </c>
      <c r="B23" s="1" t="s">
        <v>253</v>
      </c>
      <c r="C23" s="1" t="s">
        <v>209</v>
      </c>
      <c r="D23" s="1" t="s">
        <v>254</v>
      </c>
      <c r="E23" s="1">
        <v>153.0</v>
      </c>
      <c r="F23" s="4">
        <v>44291.0</v>
      </c>
      <c r="G23" s="1">
        <v>74.75</v>
      </c>
      <c r="H23" s="1">
        <v>207.0</v>
      </c>
      <c r="I23" s="1">
        <v>33.375</v>
      </c>
      <c r="J23" s="1">
        <v>9.5</v>
      </c>
      <c r="K23" s="1">
        <v>15.0</v>
      </c>
      <c r="L23" s="1">
        <v>1.58</v>
      </c>
      <c r="M23" s="1">
        <v>2.59</v>
      </c>
      <c r="N23" s="1">
        <v>4.45</v>
      </c>
      <c r="O23" s="1">
        <v>32.5</v>
      </c>
      <c r="P23" s="1">
        <v>126.0</v>
      </c>
      <c r="Q23" s="1">
        <v>4.47</v>
      </c>
      <c r="R23" s="1">
        <v>7.11</v>
      </c>
      <c r="S23" s="3">
        <f t="shared" si="1"/>
        <v>-1.635808373</v>
      </c>
      <c r="T23" s="3">
        <f t="shared" si="2"/>
        <v>-4.768419683</v>
      </c>
      <c r="U23" s="3">
        <f>IF(G23&lt;&gt;"", STANDARDIZE(G23, WRPats!A$2, WRPats!A$3), "")</f>
        <v>1.460465116</v>
      </c>
      <c r="V23" s="3">
        <f>IF(H23&lt;&gt;"", STANDARDIZE(H23, WRPats!B$2, WRPats!B$3), "")</f>
        <v>0.5038167939</v>
      </c>
      <c r="W23" s="3">
        <f>IF(I23&lt;&gt;"", STANDARDIZE(I23, WRPats!C$2, WRPats!C$3), "")</f>
        <v>1.357594937</v>
      </c>
      <c r="X23" s="3">
        <f>IF(J23&lt;&gt;"", STANDARDIZE(J23, WRPats!D$2, WRPats!D$3), "")</f>
        <v>0.04166666667</v>
      </c>
      <c r="Y23" s="3">
        <f>IF(K23&lt;&gt;"", STANDARDIZE(K23, WRPats!E$2, WRPats!E$3), "")</f>
        <v>-0.2309322034</v>
      </c>
      <c r="Z23" s="3">
        <f>IF(L23&lt;&gt;"", -1*STANDARDIZE(L23, WRPats!F$2, WRPats!F$3), "")</f>
        <v>-1</v>
      </c>
      <c r="AA23" s="3">
        <f>IF(M23&lt;&gt;"", -1*STANDARDIZE(M23, WRPats!G$2, WRPats!G$3), "")</f>
        <v>0</v>
      </c>
      <c r="AB23" s="3">
        <f>IF(N23&lt;&gt;"", -1*STANDARDIZE(N23, WRPats!H$2, WRPats!H$3), "")</f>
        <v>-0.1428571429</v>
      </c>
      <c r="AC23" s="3">
        <f>IF(O23&lt;&gt;"", STANDARDIZE(O23, WRPats!I$2, WRPats!I$3), "")</f>
        <v>-1.663755459</v>
      </c>
      <c r="AD23" s="3">
        <f>IF(P23&lt;&gt;"", STANDARDIZE(P23, WRPats!J$2, WRPats!J$3), "")</f>
        <v>0.6969230769</v>
      </c>
      <c r="AE23" s="3">
        <f>IF(Q23&lt;&gt;"", -1*STANDARDIZE(Q23, WRPats!K$2, WRPats!K$3), "")</f>
        <v>-1.611111111</v>
      </c>
      <c r="AF23" s="3">
        <f>IF(R23&lt;&gt;"", -1*STANDARDIZE(R23, WRPats!L$2, WRPats!L$3), "")</f>
        <v>-1.047619048</v>
      </c>
    </row>
    <row r="24">
      <c r="A24" s="1" t="s">
        <v>255</v>
      </c>
      <c r="B24" s="1" t="s">
        <v>256</v>
      </c>
      <c r="C24" s="1" t="s">
        <v>209</v>
      </c>
      <c r="D24" s="1" t="s">
        <v>235</v>
      </c>
      <c r="E24" s="1">
        <v>170.0</v>
      </c>
      <c r="F24" s="1">
        <v>5.0</v>
      </c>
      <c r="G24" s="1">
        <v>74.0</v>
      </c>
      <c r="H24" s="1">
        <v>184.0</v>
      </c>
      <c r="I24" s="1">
        <v>32.875</v>
      </c>
      <c r="J24" s="1">
        <v>9.5</v>
      </c>
      <c r="K24" s="1">
        <v>7.0</v>
      </c>
      <c r="L24" s="1">
        <v>1.64</v>
      </c>
      <c r="M24" s="1">
        <v>2.74</v>
      </c>
      <c r="N24" s="1">
        <v>4.69</v>
      </c>
      <c r="O24" s="1">
        <v>31.5</v>
      </c>
      <c r="P24" s="1">
        <v>120.0</v>
      </c>
      <c r="Q24" s="1">
        <v>4.4</v>
      </c>
      <c r="R24" s="1">
        <v>7.15</v>
      </c>
      <c r="S24" s="3">
        <f t="shared" si="1"/>
        <v>-16.28673918</v>
      </c>
      <c r="T24" s="3">
        <f t="shared" si="2"/>
        <v>-11.35833656</v>
      </c>
      <c r="U24" s="3">
        <f>IF(G24&lt;&gt;"", STANDARDIZE(G24, WRPats!A$2, WRPats!A$3), "")</f>
        <v>1.111627907</v>
      </c>
      <c r="V24" s="3">
        <f>IF(H24&lt;&gt;"", STANDARDIZE(H24, WRPats!B$2, WRPats!B$3), "")</f>
        <v>-1.446988974</v>
      </c>
      <c r="W24" s="3">
        <f>IF(I24&lt;&gt;"", STANDARDIZE(I24, WRPats!C$2, WRPats!C$3), "")</f>
        <v>1.041139241</v>
      </c>
      <c r="X24" s="3">
        <f>IF(J24&lt;&gt;"", STANDARDIZE(J24, WRPats!D$2, WRPats!D$3), "")</f>
        <v>0.04166666667</v>
      </c>
      <c r="Y24" s="3">
        <f>IF(K24&lt;&gt;"", STANDARDIZE(K24, WRPats!E$2, WRPats!E$3), "")</f>
        <v>-1.925847458</v>
      </c>
      <c r="Z24" s="3">
        <f>IF(L24&lt;&gt;"", -1*STANDARDIZE(L24, WRPats!F$2, WRPats!F$3), "")</f>
        <v>-3</v>
      </c>
      <c r="AA24" s="3">
        <f>IF(M24&lt;&gt;"", -1*STANDARDIZE(M24, WRPats!G$2, WRPats!G$3), "")</f>
        <v>-3.75</v>
      </c>
      <c r="AB24" s="3">
        <f>IF(N24&lt;&gt;"", -1*STANDARDIZE(N24, WRPats!H$2, WRPats!H$3), "")</f>
        <v>-3.571428571</v>
      </c>
      <c r="AC24" s="3">
        <f>IF(O24&lt;&gt;"", STANDARDIZE(O24, WRPats!I$2, WRPats!I$3), "")</f>
        <v>-2.100436681</v>
      </c>
      <c r="AD24" s="3">
        <f>IF(P24&lt;&gt;"", STANDARDIZE(P24, WRPats!J$2, WRPats!J$3), "")</f>
        <v>-0.2261538462</v>
      </c>
      <c r="AE24" s="3">
        <f>IF(Q24&lt;&gt;"", -1*STANDARDIZE(Q24, WRPats!K$2, WRPats!K$3), "")</f>
        <v>-1.222222222</v>
      </c>
      <c r="AF24" s="3">
        <f>IF(R24&lt;&gt;"", -1*STANDARDIZE(R24, WRPats!L$2, WRPats!L$3), "")</f>
        <v>-1.238095238</v>
      </c>
    </row>
    <row r="25">
      <c r="A25" s="1" t="s">
        <v>257</v>
      </c>
      <c r="B25" s="1" t="s">
        <v>258</v>
      </c>
      <c r="C25" s="1" t="s">
        <v>209</v>
      </c>
      <c r="D25" s="1" t="s">
        <v>60</v>
      </c>
      <c r="E25" s="1">
        <v>176.0</v>
      </c>
      <c r="F25" s="1">
        <v>5.0</v>
      </c>
      <c r="G25" s="1">
        <v>74.5</v>
      </c>
      <c r="H25" s="1">
        <v>209.0</v>
      </c>
      <c r="I25" s="1">
        <v>32.25</v>
      </c>
      <c r="J25" s="1">
        <v>9.0</v>
      </c>
      <c r="N25" s="1">
        <v>4.7</v>
      </c>
      <c r="Q25" s="1">
        <v>4.25</v>
      </c>
      <c r="S25" s="3">
        <f t="shared" si="1"/>
        <v>-2.439966858</v>
      </c>
      <c r="T25" s="3">
        <f t="shared" si="2"/>
        <v>-4.103174603</v>
      </c>
      <c r="U25" s="3">
        <f>IF(G25&lt;&gt;"", STANDARDIZE(G25, WRPats!A$2, WRPats!A$3), "")</f>
        <v>1.344186047</v>
      </c>
      <c r="V25" s="3">
        <f>IF(H25&lt;&gt;"", STANDARDIZE(H25, WRPats!B$2, WRPats!B$3), "")</f>
        <v>0.673452078</v>
      </c>
      <c r="W25" s="3">
        <f>IF(I25&lt;&gt;"", STANDARDIZE(I25, WRPats!C$2, WRPats!C$3), "")</f>
        <v>0.6455696203</v>
      </c>
      <c r="X25" s="3">
        <f>IF(J25&lt;&gt;"", STANDARDIZE(J25, WRPats!D$2, WRPats!D$3), "")</f>
        <v>-1</v>
      </c>
      <c r="Y25" s="3" t="str">
        <f>IF(K25&lt;&gt;"", STANDARDIZE(K25, WRPats!E$2, WRPats!E$3), "")</f>
        <v/>
      </c>
      <c r="Z25" s="3" t="str">
        <f>IF(L25&lt;&gt;"", -1*STANDARDIZE(L25, WRPats!F$2, WRPats!F$3), "")</f>
        <v/>
      </c>
      <c r="AA25" s="3" t="str">
        <f>IF(M25&lt;&gt;"", -1*STANDARDIZE(M25, WRPats!G$2, WRPats!G$3), "")</f>
        <v/>
      </c>
      <c r="AB25" s="3">
        <f>IF(N25&lt;&gt;"", -1*STANDARDIZE(N25, WRPats!H$2, WRPats!H$3), "")</f>
        <v>-3.714285714</v>
      </c>
      <c r="AC25" s="3" t="str">
        <f>IF(O25&lt;&gt;"", STANDARDIZE(O25, WRPats!I$2, WRPats!I$3), "")</f>
        <v/>
      </c>
      <c r="AD25" s="3" t="str">
        <f>IF(P25&lt;&gt;"", STANDARDIZE(P25, WRPats!J$2, WRPats!J$3), "")</f>
        <v/>
      </c>
      <c r="AE25" s="3">
        <f>IF(Q25&lt;&gt;"", -1*STANDARDIZE(Q25, WRPats!K$2, WRPats!K$3), "")</f>
        <v>-0.3888888889</v>
      </c>
      <c r="AF25" s="3" t="str">
        <f>IF(R25&lt;&gt;"", -1*STANDARDIZE(R25, WRPats!L$2, WRPats!L$3), "")</f>
        <v/>
      </c>
    </row>
    <row r="26">
      <c r="A26" s="1" t="s">
        <v>259</v>
      </c>
      <c r="B26" s="1" t="s">
        <v>260</v>
      </c>
      <c r="C26" s="1" t="s">
        <v>209</v>
      </c>
      <c r="D26" s="1" t="s">
        <v>33</v>
      </c>
      <c r="E26" s="1">
        <v>195.0</v>
      </c>
      <c r="F26" s="4">
        <v>44322.0</v>
      </c>
      <c r="G26" s="1">
        <v>72.25</v>
      </c>
      <c r="H26" s="1">
        <v>204.0</v>
      </c>
      <c r="I26" s="1">
        <v>32.75</v>
      </c>
      <c r="J26" s="1">
        <v>10.0</v>
      </c>
      <c r="K26" s="1">
        <v>16.0</v>
      </c>
      <c r="L26" s="1">
        <v>1.6</v>
      </c>
      <c r="M26" s="1">
        <v>2.66</v>
      </c>
      <c r="N26" s="1">
        <v>4.53</v>
      </c>
      <c r="O26" s="1">
        <v>36.5</v>
      </c>
      <c r="P26" s="1">
        <v>128.0</v>
      </c>
      <c r="Q26" s="1">
        <v>4.21</v>
      </c>
      <c r="R26" s="1">
        <v>7.03</v>
      </c>
      <c r="S26" s="3">
        <f t="shared" si="1"/>
        <v>-1.874800329</v>
      </c>
      <c r="T26" s="3">
        <f t="shared" si="2"/>
        <v>-2.698129469</v>
      </c>
      <c r="U26" s="3">
        <f>IF(G26&lt;&gt;"", STANDARDIZE(G26, WRPats!A$2, WRPats!A$3), "")</f>
        <v>0.2976744186</v>
      </c>
      <c r="V26" s="3">
        <f>IF(H26&lt;&gt;"", STANDARDIZE(H26, WRPats!B$2, WRPats!B$3), "")</f>
        <v>0.2493638677</v>
      </c>
      <c r="W26" s="3">
        <f>IF(I26&lt;&gt;"", STANDARDIZE(I26, WRPats!C$2, WRPats!C$3), "")</f>
        <v>0.9620253165</v>
      </c>
      <c r="X26" s="3">
        <f>IF(J26&lt;&gt;"", STANDARDIZE(J26, WRPats!D$2, WRPats!D$3), "")</f>
        <v>1.083333333</v>
      </c>
      <c r="Y26" s="3">
        <f>IF(K26&lt;&gt;"", STANDARDIZE(K26, WRPats!E$2, WRPats!E$3), "")</f>
        <v>-0.01906779661</v>
      </c>
      <c r="Z26" s="3">
        <f>IF(L26&lt;&gt;"", -1*STANDARDIZE(L26, WRPats!F$2, WRPats!F$3), "")</f>
        <v>-1.666666667</v>
      </c>
      <c r="AA26" s="3">
        <f>IF(M26&lt;&gt;"", -1*STANDARDIZE(M26, WRPats!G$2, WRPats!G$3), "")</f>
        <v>-1.75</v>
      </c>
      <c r="AB26" s="3">
        <f>IF(N26&lt;&gt;"", -1*STANDARDIZE(N26, WRPats!H$2, WRPats!H$3), "")</f>
        <v>-1.285714286</v>
      </c>
      <c r="AC26" s="3">
        <f>IF(O26&lt;&gt;"", STANDARDIZE(O26, WRPats!I$2, WRPats!I$3), "")</f>
        <v>0.08296943231</v>
      </c>
      <c r="AD26" s="3">
        <f>IF(P26&lt;&gt;"", STANDARDIZE(P26, WRPats!J$2, WRPats!J$3), "")</f>
        <v>1.004615385</v>
      </c>
      <c r="AE26" s="3">
        <f>IF(Q26&lt;&gt;"", -1*STANDARDIZE(Q26, WRPats!K$2, WRPats!K$3), "")</f>
        <v>-0.1666666667</v>
      </c>
      <c r="AF26" s="3">
        <f>IF(R26&lt;&gt;"", -1*STANDARDIZE(R26, WRPats!L$2, WRPats!L$3), "")</f>
        <v>-0.6666666667</v>
      </c>
    </row>
    <row r="27">
      <c r="A27" s="1" t="s">
        <v>261</v>
      </c>
      <c r="B27" s="1" t="s">
        <v>262</v>
      </c>
      <c r="C27" s="1" t="s">
        <v>209</v>
      </c>
      <c r="D27" s="1" t="s">
        <v>48</v>
      </c>
      <c r="E27" s="1">
        <v>203.0</v>
      </c>
      <c r="F27" s="4">
        <v>44322.0</v>
      </c>
      <c r="G27" s="1">
        <v>76.0</v>
      </c>
      <c r="H27" s="1">
        <v>220.0</v>
      </c>
      <c r="I27" s="1">
        <v>31.375</v>
      </c>
      <c r="J27" s="1">
        <v>9.625</v>
      </c>
      <c r="K27" s="1">
        <v>15.0</v>
      </c>
      <c r="L27" s="1">
        <v>1.57</v>
      </c>
      <c r="M27" s="1">
        <v>2.63</v>
      </c>
      <c r="N27" s="1">
        <v>4.5</v>
      </c>
      <c r="O27" s="1">
        <v>35.0</v>
      </c>
      <c r="P27" s="1">
        <v>118.0</v>
      </c>
      <c r="Q27" s="1">
        <v>4.26</v>
      </c>
      <c r="R27" s="1">
        <v>7.0</v>
      </c>
      <c r="S27" s="3">
        <f t="shared" si="1"/>
        <v>-0.7867321599</v>
      </c>
      <c r="T27" s="3">
        <f t="shared" si="2"/>
        <v>-3.597962048</v>
      </c>
      <c r="U27" s="3">
        <f>IF(G27&lt;&gt;"", STANDARDIZE(G27, WRPats!A$2, WRPats!A$3), "")</f>
        <v>2.041860465</v>
      </c>
      <c r="V27" s="3">
        <f>IF(H27&lt;&gt;"", STANDARDIZE(H27, WRPats!B$2, WRPats!B$3), "")</f>
        <v>1.606446141</v>
      </c>
      <c r="W27" s="3">
        <f>IF(I27&lt;&gt;"", STANDARDIZE(I27, WRPats!C$2, WRPats!C$3), "")</f>
        <v>0.0917721519</v>
      </c>
      <c r="X27" s="3">
        <f>IF(J27&lt;&gt;"", STANDARDIZE(J27, WRPats!D$2, WRPats!D$3), "")</f>
        <v>0.3020833333</v>
      </c>
      <c r="Y27" s="3">
        <f>IF(K27&lt;&gt;"", STANDARDIZE(K27, WRPats!E$2, WRPats!E$3), "")</f>
        <v>-0.2309322034</v>
      </c>
      <c r="Z27" s="3">
        <f>IF(L27&lt;&gt;"", -1*STANDARDIZE(L27, WRPats!F$2, WRPats!F$3), "")</f>
        <v>-0.6666666667</v>
      </c>
      <c r="AA27" s="3">
        <f>IF(M27&lt;&gt;"", -1*STANDARDIZE(M27, WRPats!G$2, WRPats!G$3), "")</f>
        <v>-1</v>
      </c>
      <c r="AB27" s="3">
        <f>IF(N27&lt;&gt;"", -1*STANDARDIZE(N27, WRPats!H$2, WRPats!H$3), "")</f>
        <v>-0.8571428571</v>
      </c>
      <c r="AC27" s="3">
        <f>IF(O27&lt;&gt;"", STANDARDIZE(O27, WRPats!I$2, WRPats!I$3), "")</f>
        <v>-0.5720524017</v>
      </c>
      <c r="AD27" s="3">
        <f>IF(P27&lt;&gt;"", STANDARDIZE(P27, WRPats!J$2, WRPats!J$3), "")</f>
        <v>-0.5338461538</v>
      </c>
      <c r="AE27" s="3">
        <f>IF(Q27&lt;&gt;"", -1*STANDARDIZE(Q27, WRPats!K$2, WRPats!K$3), "")</f>
        <v>-0.4444444444</v>
      </c>
      <c r="AF27" s="3">
        <f>IF(R27&lt;&gt;"", -1*STANDARDIZE(R27, WRPats!L$2, WRPats!L$3), "")</f>
        <v>-0.5238095238</v>
      </c>
    </row>
    <row r="28">
      <c r="A28" s="1" t="s">
        <v>263</v>
      </c>
      <c r="B28" s="1" t="s">
        <v>264</v>
      </c>
      <c r="C28" s="1" t="s">
        <v>209</v>
      </c>
      <c r="D28" s="1" t="s">
        <v>265</v>
      </c>
      <c r="E28" s="1">
        <v>214.0</v>
      </c>
      <c r="F28" s="1">
        <v>6.0</v>
      </c>
      <c r="G28" s="1">
        <v>67.625</v>
      </c>
      <c r="H28" s="1">
        <v>174.0</v>
      </c>
      <c r="I28" s="1">
        <v>30.625</v>
      </c>
      <c r="J28" s="1">
        <v>8.75</v>
      </c>
      <c r="K28" s="1">
        <v>11.0</v>
      </c>
      <c r="L28" s="1">
        <v>1.54</v>
      </c>
      <c r="M28" s="1">
        <v>2.58</v>
      </c>
      <c r="N28" s="1">
        <v>4.46</v>
      </c>
      <c r="O28" s="1">
        <v>35.5</v>
      </c>
      <c r="P28" s="1">
        <v>122.0</v>
      </c>
      <c r="Q28" s="1">
        <v>4.1</v>
      </c>
      <c r="R28" s="1">
        <v>6.67</v>
      </c>
      <c r="S28" s="3">
        <f t="shared" si="1"/>
        <v>-5.613279112</v>
      </c>
      <c r="T28" s="3">
        <f t="shared" si="2"/>
        <v>1.267509211</v>
      </c>
      <c r="U28" s="3">
        <f>IF(G28&lt;&gt;"", STANDARDIZE(G28, WRPats!A$2, WRPats!A$3), "")</f>
        <v>-1.853488372</v>
      </c>
      <c r="V28" s="3">
        <f>IF(H28&lt;&gt;"", STANDARDIZE(H28, WRPats!B$2, WRPats!B$3), "")</f>
        <v>-2.295165394</v>
      </c>
      <c r="W28" s="3">
        <f>IF(I28&lt;&gt;"", STANDARDIZE(I28, WRPats!C$2, WRPats!C$3), "")</f>
        <v>-0.3829113924</v>
      </c>
      <c r="X28" s="3">
        <f>IF(J28&lt;&gt;"", STANDARDIZE(J28, WRPats!D$2, WRPats!D$3), "")</f>
        <v>-1.520833333</v>
      </c>
      <c r="Y28" s="3">
        <f>IF(K28&lt;&gt;"", STANDARDIZE(K28, WRPats!E$2, WRPats!E$3), "")</f>
        <v>-1.078389831</v>
      </c>
      <c r="Z28" s="3">
        <f>IF(L28&lt;&gt;"", -1*STANDARDIZE(L28, WRPats!F$2, WRPats!F$3), "")</f>
        <v>0.3333333333</v>
      </c>
      <c r="AA28" s="3">
        <f>IF(M28&lt;&gt;"", -1*STANDARDIZE(M28, WRPats!G$2, WRPats!G$3), "")</f>
        <v>0.25</v>
      </c>
      <c r="AB28" s="3">
        <f>IF(N28&lt;&gt;"", -1*STANDARDIZE(N28, WRPats!H$2, WRPats!H$3), "")</f>
        <v>-0.2857142857</v>
      </c>
      <c r="AC28" s="3">
        <f>IF(O28&lt;&gt;"", STANDARDIZE(O28, WRPats!I$2, WRPats!I$3), "")</f>
        <v>-0.3537117904</v>
      </c>
      <c r="AD28" s="3">
        <f>IF(P28&lt;&gt;"", STANDARDIZE(P28, WRPats!J$2, WRPats!J$3), "")</f>
        <v>0.08153846154</v>
      </c>
      <c r="AE28" s="3">
        <f>IF(Q28&lt;&gt;"", -1*STANDARDIZE(Q28, WRPats!K$2, WRPats!K$3), "")</f>
        <v>0.4444444444</v>
      </c>
      <c r="AF28" s="3">
        <f>IF(R28&lt;&gt;"", -1*STANDARDIZE(R28, WRPats!L$2, WRPats!L$3), "")</f>
        <v>1.047619048</v>
      </c>
    </row>
    <row r="29">
      <c r="A29" s="1" t="s">
        <v>266</v>
      </c>
      <c r="B29" s="1" t="s">
        <v>267</v>
      </c>
      <c r="C29" s="1" t="s">
        <v>209</v>
      </c>
      <c r="D29" s="1" t="s">
        <v>128</v>
      </c>
      <c r="E29" s="1">
        <v>224.0</v>
      </c>
      <c r="F29" s="1">
        <v>6.0</v>
      </c>
      <c r="G29" s="1">
        <v>70.125</v>
      </c>
      <c r="H29" s="1">
        <v>190.0</v>
      </c>
      <c r="I29" s="1">
        <v>29.875</v>
      </c>
      <c r="J29" s="1">
        <v>9.0</v>
      </c>
      <c r="K29" s="1">
        <v>12.0</v>
      </c>
      <c r="L29" s="1">
        <v>1.65</v>
      </c>
      <c r="M29" s="1">
        <v>2.66</v>
      </c>
      <c r="N29" s="1">
        <v>4.59</v>
      </c>
      <c r="O29" s="1">
        <v>34.0</v>
      </c>
      <c r="P29" s="1">
        <v>121.0</v>
      </c>
      <c r="Q29" s="1">
        <v>4.39</v>
      </c>
      <c r="R29" s="1">
        <v>7.39</v>
      </c>
      <c r="S29" s="3">
        <f t="shared" si="1"/>
        <v>-16.207752</v>
      </c>
      <c r="T29" s="3">
        <f t="shared" si="2"/>
        <v>-10.10485084</v>
      </c>
      <c r="U29" s="3">
        <f>IF(G29&lt;&gt;"", STANDARDIZE(G29, WRPats!A$2, WRPats!A$3), "")</f>
        <v>-0.6906976744</v>
      </c>
      <c r="V29" s="3">
        <f>IF(H29&lt;&gt;"", STANDARDIZE(H29, WRPats!B$2, WRPats!B$3), "")</f>
        <v>-0.9380831213</v>
      </c>
      <c r="W29" s="3">
        <f>IF(I29&lt;&gt;"", STANDARDIZE(I29, WRPats!C$2, WRPats!C$3), "")</f>
        <v>-0.8575949367</v>
      </c>
      <c r="X29" s="3">
        <f>IF(J29&lt;&gt;"", STANDARDIZE(J29, WRPats!D$2, WRPats!D$3), "")</f>
        <v>-1</v>
      </c>
      <c r="Y29" s="3">
        <f>IF(K29&lt;&gt;"", STANDARDIZE(K29, WRPats!E$2, WRPats!E$3), "")</f>
        <v>-0.8665254237</v>
      </c>
      <c r="Z29" s="3">
        <f>IF(L29&lt;&gt;"", -1*STANDARDIZE(L29, WRPats!F$2, WRPats!F$3), "")</f>
        <v>-3.333333333</v>
      </c>
      <c r="AA29" s="3">
        <f>IF(M29&lt;&gt;"", -1*STANDARDIZE(M29, WRPats!G$2, WRPats!G$3), "")</f>
        <v>-1.75</v>
      </c>
      <c r="AB29" s="3">
        <f>IF(N29&lt;&gt;"", -1*STANDARDIZE(N29, WRPats!H$2, WRPats!H$3), "")</f>
        <v>-2.142857143</v>
      </c>
      <c r="AC29" s="3">
        <f>IF(O29&lt;&gt;"", STANDARDIZE(O29, WRPats!I$2, WRPats!I$3), "")</f>
        <v>-1.008733624</v>
      </c>
      <c r="AD29" s="3">
        <f>IF(P29&lt;&gt;"", STANDARDIZE(P29, WRPats!J$2, WRPats!J$3), "")</f>
        <v>-0.07230769231</v>
      </c>
      <c r="AE29" s="3">
        <f>IF(Q29&lt;&gt;"", -1*STANDARDIZE(Q29, WRPats!K$2, WRPats!K$3), "")</f>
        <v>-1.166666667</v>
      </c>
      <c r="AF29" s="3">
        <f>IF(R29&lt;&gt;"", -1*STANDARDIZE(R29, WRPats!L$2, WRPats!L$3), "")</f>
        <v>-2.380952381</v>
      </c>
    </row>
    <row r="30">
      <c r="A30" s="1" t="s">
        <v>268</v>
      </c>
      <c r="B30" s="1" t="s">
        <v>269</v>
      </c>
      <c r="C30" s="1" t="s">
        <v>209</v>
      </c>
      <c r="D30" s="1" t="s">
        <v>270</v>
      </c>
      <c r="E30" s="1">
        <v>230.0</v>
      </c>
      <c r="F30" s="4">
        <v>44354.0</v>
      </c>
      <c r="G30" s="1">
        <v>72.0</v>
      </c>
      <c r="H30" s="1">
        <v>201.0</v>
      </c>
      <c r="I30" s="1">
        <v>31.375</v>
      </c>
      <c r="J30" s="1">
        <v>9.625</v>
      </c>
      <c r="K30" s="1">
        <v>19.0</v>
      </c>
      <c r="L30" s="1">
        <v>1.59</v>
      </c>
      <c r="M30" s="1">
        <v>2.61</v>
      </c>
      <c r="N30" s="1">
        <v>4.61</v>
      </c>
      <c r="O30" s="1">
        <v>34.5</v>
      </c>
      <c r="P30" s="1">
        <v>117.0</v>
      </c>
      <c r="Q30" s="1">
        <v>4.23</v>
      </c>
      <c r="R30" s="1">
        <v>7.15</v>
      </c>
      <c r="S30" s="3">
        <f t="shared" si="1"/>
        <v>-6.069175899</v>
      </c>
      <c r="T30" s="3">
        <f t="shared" si="2"/>
        <v>-6.755863099</v>
      </c>
      <c r="U30" s="3">
        <f>IF(G30&lt;&gt;"", STANDARDIZE(G30, WRPats!A$2, WRPats!A$3), "")</f>
        <v>0.1813953488</v>
      </c>
      <c r="V30" s="3">
        <f>IF(H30&lt;&gt;"", STANDARDIZE(H30, WRPats!B$2, WRPats!B$3), "")</f>
        <v>-0.005089058524</v>
      </c>
      <c r="W30" s="3">
        <f>IF(I30&lt;&gt;"", STANDARDIZE(I30, WRPats!C$2, WRPats!C$3), "")</f>
        <v>0.0917721519</v>
      </c>
      <c r="X30" s="3">
        <f>IF(J30&lt;&gt;"", STANDARDIZE(J30, WRPats!D$2, WRPats!D$3), "")</f>
        <v>0.3020833333</v>
      </c>
      <c r="Y30" s="3">
        <f>IF(K30&lt;&gt;"", STANDARDIZE(K30, WRPats!E$2, WRPats!E$3), "")</f>
        <v>0.6165254237</v>
      </c>
      <c r="Z30" s="3">
        <f>IF(L30&lt;&gt;"", -1*STANDARDIZE(L30, WRPats!F$2, WRPats!F$3), "")</f>
        <v>-1.333333333</v>
      </c>
      <c r="AA30" s="3">
        <f>IF(M30&lt;&gt;"", -1*STANDARDIZE(M30, WRPats!G$2, WRPats!G$3), "")</f>
        <v>-0.5</v>
      </c>
      <c r="AB30" s="3">
        <f>IF(N30&lt;&gt;"", -1*STANDARDIZE(N30, WRPats!H$2, WRPats!H$3), "")</f>
        <v>-2.428571429</v>
      </c>
      <c r="AC30" s="3">
        <f>IF(O30&lt;&gt;"", STANDARDIZE(O30, WRPats!I$2, WRPats!I$3), "")</f>
        <v>-0.7903930131</v>
      </c>
      <c r="AD30" s="3">
        <f>IF(P30&lt;&gt;"", STANDARDIZE(P30, WRPats!J$2, WRPats!J$3), "")</f>
        <v>-0.6876923077</v>
      </c>
      <c r="AE30" s="3">
        <f>IF(Q30&lt;&gt;"", -1*STANDARDIZE(Q30, WRPats!K$2, WRPats!K$3), "")</f>
        <v>-0.2777777778</v>
      </c>
      <c r="AF30" s="3">
        <f>IF(R30&lt;&gt;"", -1*STANDARDIZE(R30, WRPats!L$2, WRPats!L$3), "")</f>
        <v>-1.238095238</v>
      </c>
    </row>
    <row r="31">
      <c r="A31" s="1" t="s">
        <v>271</v>
      </c>
      <c r="B31" s="1" t="s">
        <v>95</v>
      </c>
      <c r="C31" s="1" t="s">
        <v>209</v>
      </c>
      <c r="D31" s="1" t="s">
        <v>272</v>
      </c>
      <c r="E31" s="1">
        <v>232.0</v>
      </c>
      <c r="F31" s="4">
        <v>44354.0</v>
      </c>
      <c r="G31" s="1">
        <v>70.625</v>
      </c>
      <c r="H31" s="1">
        <v>184.0</v>
      </c>
      <c r="I31" s="1">
        <v>29.25</v>
      </c>
      <c r="J31" s="1">
        <v>9.375</v>
      </c>
      <c r="K31" s="1">
        <v>11.0</v>
      </c>
      <c r="L31" s="1">
        <v>1.59</v>
      </c>
      <c r="M31" s="1">
        <v>2.69</v>
      </c>
      <c r="N31" s="1">
        <v>4.51</v>
      </c>
      <c r="O31" s="1">
        <v>35.0</v>
      </c>
      <c r="P31" s="1">
        <v>114.0</v>
      </c>
      <c r="S31" s="3">
        <f t="shared" si="1"/>
        <v>-11.0100494</v>
      </c>
      <c r="T31" s="3">
        <f t="shared" si="2"/>
        <v>-4.054616504</v>
      </c>
      <c r="U31" s="3">
        <f>IF(G31&lt;&gt;"", STANDARDIZE(G31, WRPats!A$2, WRPats!A$3), "")</f>
        <v>-0.4581395349</v>
      </c>
      <c r="V31" s="3">
        <f>IF(H31&lt;&gt;"", STANDARDIZE(H31, WRPats!B$2, WRPats!B$3), "")</f>
        <v>-1.446988974</v>
      </c>
      <c r="W31" s="3">
        <f>IF(I31&lt;&gt;"", STANDARDIZE(I31, WRPats!C$2, WRPats!C$3), "")</f>
        <v>-1.253164557</v>
      </c>
      <c r="X31" s="3">
        <f>IF(J31&lt;&gt;"", STANDARDIZE(J31, WRPats!D$2, WRPats!D$3), "")</f>
        <v>-0.21875</v>
      </c>
      <c r="Y31" s="3">
        <f>IF(K31&lt;&gt;"", STANDARDIZE(K31, WRPats!E$2, WRPats!E$3), "")</f>
        <v>-1.078389831</v>
      </c>
      <c r="Z31" s="3">
        <f>IF(L31&lt;&gt;"", -1*STANDARDIZE(L31, WRPats!F$2, WRPats!F$3), "")</f>
        <v>-1.333333333</v>
      </c>
      <c r="AA31" s="3">
        <f>IF(M31&lt;&gt;"", -1*STANDARDIZE(M31, WRPats!G$2, WRPats!G$3), "")</f>
        <v>-2.5</v>
      </c>
      <c r="AB31" s="3">
        <f>IF(N31&lt;&gt;"", -1*STANDARDIZE(N31, WRPats!H$2, WRPats!H$3), "")</f>
        <v>-1</v>
      </c>
      <c r="AC31" s="3">
        <f>IF(O31&lt;&gt;"", STANDARDIZE(O31, WRPats!I$2, WRPats!I$3), "")</f>
        <v>-0.5720524017</v>
      </c>
      <c r="AD31" s="3">
        <f>IF(P31&lt;&gt;"", STANDARDIZE(P31, WRPats!J$2, WRPats!J$3), "")</f>
        <v>-1.149230769</v>
      </c>
      <c r="AE31" s="3" t="str">
        <f>IF(Q31&lt;&gt;"", -1*STANDARDIZE(Q31, WRPats!K$2, WRPats!K$3), "")</f>
        <v/>
      </c>
      <c r="AF31" s="3" t="str">
        <f>IF(R31&lt;&gt;"", -1*STANDARDIZE(R31, WRPats!L$2, WRPats!L$3), "")</f>
        <v/>
      </c>
    </row>
    <row r="32">
      <c r="A32" s="1" t="s">
        <v>273</v>
      </c>
      <c r="B32" s="1" t="s">
        <v>78</v>
      </c>
      <c r="C32" s="1" t="s">
        <v>209</v>
      </c>
      <c r="D32" s="1" t="s">
        <v>274</v>
      </c>
      <c r="E32" s="1">
        <v>240.0</v>
      </c>
      <c r="F32" s="4">
        <v>44354.0</v>
      </c>
      <c r="G32" s="1">
        <v>69.5</v>
      </c>
      <c r="H32" s="1">
        <v>186.0</v>
      </c>
      <c r="I32" s="1">
        <v>31.875</v>
      </c>
      <c r="J32" s="1">
        <v>9.75</v>
      </c>
      <c r="L32" s="1">
        <v>1.6</v>
      </c>
      <c r="M32" s="1">
        <v>2.62</v>
      </c>
      <c r="N32" s="1">
        <v>4.46</v>
      </c>
      <c r="O32" s="1">
        <v>36.0</v>
      </c>
      <c r="P32" s="1">
        <v>123.0</v>
      </c>
      <c r="Q32" s="1">
        <v>4.22</v>
      </c>
      <c r="R32" s="1">
        <v>6.79</v>
      </c>
      <c r="S32" s="3">
        <f t="shared" si="1"/>
        <v>-3.636420452</v>
      </c>
      <c r="T32" s="3">
        <f t="shared" si="2"/>
        <v>-1.598399262</v>
      </c>
      <c r="U32" s="3">
        <f>IF(G32&lt;&gt;"", STANDARDIZE(G32, WRPats!A$2, WRPats!A$3), "")</f>
        <v>-0.9813953488</v>
      </c>
      <c r="V32" s="3">
        <f>IF(H32&lt;&gt;"", STANDARDIZE(H32, WRPats!B$2, WRPats!B$3), "")</f>
        <v>-1.27735369</v>
      </c>
      <c r="W32" s="3">
        <f>IF(I32&lt;&gt;"", STANDARDIZE(I32, WRPats!C$2, WRPats!C$3), "")</f>
        <v>0.4082278481</v>
      </c>
      <c r="X32" s="3">
        <f>IF(J32&lt;&gt;"", STANDARDIZE(J32, WRPats!D$2, WRPats!D$3), "")</f>
        <v>0.5625</v>
      </c>
      <c r="Y32" s="3" t="str">
        <f>IF(K32&lt;&gt;"", STANDARDIZE(K32, WRPats!E$2, WRPats!E$3), "")</f>
        <v/>
      </c>
      <c r="Z32" s="3">
        <f>IF(L32&lt;&gt;"", -1*STANDARDIZE(L32, WRPats!F$2, WRPats!F$3), "")</f>
        <v>-1.666666667</v>
      </c>
      <c r="AA32" s="3">
        <f>IF(M32&lt;&gt;"", -1*STANDARDIZE(M32, WRPats!G$2, WRPats!G$3), "")</f>
        <v>-0.75</v>
      </c>
      <c r="AB32" s="3">
        <f>IF(N32&lt;&gt;"", -1*STANDARDIZE(N32, WRPats!H$2, WRPats!H$3), "")</f>
        <v>-0.2857142857</v>
      </c>
      <c r="AC32" s="3">
        <f>IF(O32&lt;&gt;"", STANDARDIZE(O32, WRPats!I$2, WRPats!I$3), "")</f>
        <v>-0.135371179</v>
      </c>
      <c r="AD32" s="3">
        <f>IF(P32&lt;&gt;"", STANDARDIZE(P32, WRPats!J$2, WRPats!J$3), "")</f>
        <v>0.2353846154</v>
      </c>
      <c r="AE32" s="3">
        <f>IF(Q32&lt;&gt;"", -1*STANDARDIZE(Q32, WRPats!K$2, WRPats!K$3), "")</f>
        <v>-0.2222222222</v>
      </c>
      <c r="AF32" s="3">
        <f>IF(R32&lt;&gt;"", -1*STANDARDIZE(R32, WRPats!L$2, WRPats!L$3), "")</f>
        <v>0.4761904762</v>
      </c>
    </row>
    <row r="33">
      <c r="A33" s="1" t="s">
        <v>275</v>
      </c>
      <c r="B33" s="1" t="s">
        <v>276</v>
      </c>
      <c r="C33" s="1" t="s">
        <v>209</v>
      </c>
      <c r="D33" s="1" t="s">
        <v>277</v>
      </c>
      <c r="E33" s="1">
        <v>244.0</v>
      </c>
      <c r="F33" s="1">
        <v>7.0</v>
      </c>
      <c r="G33" s="1">
        <v>72.75</v>
      </c>
      <c r="H33" s="1">
        <v>181.0</v>
      </c>
      <c r="I33" s="1">
        <v>30.75</v>
      </c>
      <c r="J33" s="1">
        <v>9.75</v>
      </c>
      <c r="K33" s="1">
        <v>10.0</v>
      </c>
      <c r="L33" s="1">
        <v>1.55</v>
      </c>
      <c r="M33" s="1">
        <v>2.61</v>
      </c>
      <c r="N33" s="1">
        <v>4.5</v>
      </c>
      <c r="O33" s="1">
        <v>37.0</v>
      </c>
      <c r="P33" s="1">
        <v>124.0</v>
      </c>
      <c r="Q33" s="1">
        <v>4.23</v>
      </c>
      <c r="R33" s="1">
        <v>7.06</v>
      </c>
      <c r="S33" s="3">
        <f t="shared" si="1"/>
        <v>-3.956664679</v>
      </c>
      <c r="T33" s="3">
        <f t="shared" si="2"/>
        <v>-1.253903632</v>
      </c>
      <c r="U33" s="3">
        <f>IF(G33&lt;&gt;"", STANDARDIZE(G33, WRPats!A$2, WRPats!A$3), "")</f>
        <v>0.5302325581</v>
      </c>
      <c r="V33" s="3">
        <f>IF(H33&lt;&gt;"", STANDARDIZE(H33, WRPats!B$2, WRPats!B$3), "")</f>
        <v>-1.7014419</v>
      </c>
      <c r="W33" s="3">
        <f>IF(I33&lt;&gt;"", STANDARDIZE(I33, WRPats!C$2, WRPats!C$3), "")</f>
        <v>-0.3037974684</v>
      </c>
      <c r="X33" s="3">
        <f>IF(J33&lt;&gt;"", STANDARDIZE(J33, WRPats!D$2, WRPats!D$3), "")</f>
        <v>0.5625</v>
      </c>
      <c r="Y33" s="3">
        <f>IF(K33&lt;&gt;"", STANDARDIZE(K33, WRPats!E$2, WRPats!E$3), "")</f>
        <v>-1.290254237</v>
      </c>
      <c r="Z33" s="3">
        <f>IF(L33&lt;&gt;"", -1*STANDARDIZE(L33, WRPats!F$2, WRPats!F$3), "")</f>
        <v>0</v>
      </c>
      <c r="AA33" s="3">
        <f>IF(M33&lt;&gt;"", -1*STANDARDIZE(M33, WRPats!G$2, WRPats!G$3), "")</f>
        <v>-0.5</v>
      </c>
      <c r="AB33" s="3">
        <f>IF(N33&lt;&gt;"", -1*STANDARDIZE(N33, WRPats!H$2, WRPats!H$3), "")</f>
        <v>-0.8571428571</v>
      </c>
      <c r="AC33" s="3">
        <f>IF(O33&lt;&gt;"", STANDARDIZE(O33, WRPats!I$2, WRPats!I$3), "")</f>
        <v>0.3013100437</v>
      </c>
      <c r="AD33" s="3">
        <f>IF(P33&lt;&gt;"", STANDARDIZE(P33, WRPats!J$2, WRPats!J$3), "")</f>
        <v>0.3892307692</v>
      </c>
      <c r="AE33" s="3">
        <f>IF(Q33&lt;&gt;"", -1*STANDARDIZE(Q33, WRPats!K$2, WRPats!K$3), "")</f>
        <v>-0.2777777778</v>
      </c>
      <c r="AF33" s="3">
        <f>IF(R33&lt;&gt;"", -1*STANDARDIZE(R33, WRPats!L$2, WRPats!L$3), "")</f>
        <v>-0.8095238095</v>
      </c>
    </row>
    <row r="34">
      <c r="A34" s="1" t="s">
        <v>278</v>
      </c>
      <c r="B34" s="1" t="s">
        <v>279</v>
      </c>
      <c r="C34" s="1" t="s">
        <v>209</v>
      </c>
      <c r="D34" s="1" t="s">
        <v>280</v>
      </c>
      <c r="E34" s="1">
        <v>252.0</v>
      </c>
      <c r="F34" s="1">
        <v>7.0</v>
      </c>
      <c r="G34" s="1">
        <v>74.0</v>
      </c>
      <c r="H34" s="1">
        <v>210.0</v>
      </c>
      <c r="I34" s="1">
        <v>32.125</v>
      </c>
      <c r="J34" s="1">
        <v>9.875</v>
      </c>
      <c r="L34" s="1">
        <v>1.56</v>
      </c>
      <c r="M34" s="1">
        <v>2.7</v>
      </c>
      <c r="N34" s="1">
        <v>4.59</v>
      </c>
      <c r="O34" s="1">
        <v>39.0</v>
      </c>
      <c r="P34" s="1">
        <v>132.0</v>
      </c>
      <c r="Q34" s="1">
        <v>4.38</v>
      </c>
      <c r="R34" s="1">
        <v>7.04</v>
      </c>
      <c r="S34" s="3">
        <f t="shared" si="1"/>
        <v>-0.9976448226</v>
      </c>
      <c r="T34" s="3">
        <f t="shared" si="2"/>
        <v>-1.506914813</v>
      </c>
      <c r="U34" s="3">
        <f>IF(G34&lt;&gt;"", STANDARDIZE(G34, WRPats!A$2, WRPats!A$3), "")</f>
        <v>1.111627907</v>
      </c>
      <c r="V34" s="3">
        <f>IF(H34&lt;&gt;"", STANDARDIZE(H34, WRPats!B$2, WRPats!B$3), "")</f>
        <v>0.7582697201</v>
      </c>
      <c r="W34" s="3">
        <f>IF(I34&lt;&gt;"", STANDARDIZE(I34, WRPats!C$2, WRPats!C$3), "")</f>
        <v>0.5664556962</v>
      </c>
      <c r="X34" s="3">
        <f>IF(J34&lt;&gt;"", STANDARDIZE(J34, WRPats!D$2, WRPats!D$3), "")</f>
        <v>0.8229166667</v>
      </c>
      <c r="Y34" s="3" t="str">
        <f>IF(K34&lt;&gt;"", STANDARDIZE(K34, WRPats!E$2, WRPats!E$3), "")</f>
        <v/>
      </c>
      <c r="Z34" s="3">
        <f>IF(L34&lt;&gt;"", -1*STANDARDIZE(L34, WRPats!F$2, WRPats!F$3), "")</f>
        <v>-0.3333333333</v>
      </c>
      <c r="AA34" s="3">
        <f>IF(M34&lt;&gt;"", -1*STANDARDIZE(M34, WRPats!G$2, WRPats!G$3), "")</f>
        <v>-2.75</v>
      </c>
      <c r="AB34" s="3">
        <f>IF(N34&lt;&gt;"", -1*STANDARDIZE(N34, WRPats!H$2, WRPats!H$3), "")</f>
        <v>-2.142857143</v>
      </c>
      <c r="AC34" s="3">
        <f>IF(O34&lt;&gt;"", STANDARDIZE(O34, WRPats!I$2, WRPats!I$3), "")</f>
        <v>1.174672489</v>
      </c>
      <c r="AD34" s="3">
        <f>IF(P34&lt;&gt;"", STANDARDIZE(P34, WRPats!J$2, WRPats!J$3), "")</f>
        <v>1.62</v>
      </c>
      <c r="AE34" s="3">
        <f>IF(Q34&lt;&gt;"", -1*STANDARDIZE(Q34, WRPats!K$2, WRPats!K$3), "")</f>
        <v>-1.111111111</v>
      </c>
      <c r="AF34" s="3">
        <f>IF(R34&lt;&gt;"", -1*STANDARDIZE(R34, WRPats!L$2, WRPats!L$3), "")</f>
        <v>-0.7142857143</v>
      </c>
    </row>
    <row r="35">
      <c r="A35" s="1" t="s">
        <v>281</v>
      </c>
      <c r="B35" s="1" t="s">
        <v>282</v>
      </c>
      <c r="C35" s="1" t="s">
        <v>209</v>
      </c>
      <c r="D35" s="1" t="s">
        <v>283</v>
      </c>
      <c r="E35" s="1">
        <v>257.0</v>
      </c>
      <c r="F35" s="1">
        <v>7.0</v>
      </c>
      <c r="G35" s="1">
        <v>73.875</v>
      </c>
      <c r="H35" s="1">
        <v>186.0</v>
      </c>
      <c r="I35" s="1">
        <v>31.5</v>
      </c>
      <c r="J35" s="1">
        <v>9.0</v>
      </c>
      <c r="K35" s="1">
        <v>12.0</v>
      </c>
      <c r="L35" s="1">
        <v>1.55</v>
      </c>
      <c r="M35" s="1">
        <v>2.53</v>
      </c>
      <c r="N35" s="1">
        <v>4.47</v>
      </c>
      <c r="O35" s="1">
        <v>36.0</v>
      </c>
      <c r="P35" s="1">
        <v>126.0</v>
      </c>
      <c r="Q35" s="1">
        <v>4.2</v>
      </c>
      <c r="R35" s="1">
        <v>7.0</v>
      </c>
      <c r="S35" s="3">
        <f t="shared" si="1"/>
        <v>-0.9214448309</v>
      </c>
      <c r="T35" s="3">
        <f t="shared" si="2"/>
        <v>-0.5019401656</v>
      </c>
      <c r="U35" s="3">
        <f>IF(G35&lt;&gt;"", STANDARDIZE(G35, WRPats!A$2, WRPats!A$3), "")</f>
        <v>1.053488372</v>
      </c>
      <c r="V35" s="3">
        <f>IF(H35&lt;&gt;"", STANDARDIZE(H35, WRPats!B$2, WRPats!B$3), "")</f>
        <v>-1.27735369</v>
      </c>
      <c r="W35" s="3">
        <f>IF(I35&lt;&gt;"", STANDARDIZE(I35, WRPats!C$2, WRPats!C$3), "")</f>
        <v>0.1708860759</v>
      </c>
      <c r="X35" s="3">
        <f>IF(J35&lt;&gt;"", STANDARDIZE(J35, WRPats!D$2, WRPats!D$3), "")</f>
        <v>-1</v>
      </c>
      <c r="Y35" s="3">
        <f>IF(K35&lt;&gt;"", STANDARDIZE(K35, WRPats!E$2, WRPats!E$3), "")</f>
        <v>-0.8665254237</v>
      </c>
      <c r="Z35" s="3">
        <f>IF(L35&lt;&gt;"", -1*STANDARDIZE(L35, WRPats!F$2, WRPats!F$3), "")</f>
        <v>0</v>
      </c>
      <c r="AA35" s="3">
        <f>IF(M35&lt;&gt;"", -1*STANDARDIZE(M35, WRPats!G$2, WRPats!G$3), "")</f>
        <v>1.5</v>
      </c>
      <c r="AB35" s="3">
        <f>IF(N35&lt;&gt;"", -1*STANDARDIZE(N35, WRPats!H$2, WRPats!H$3), "")</f>
        <v>-0.4285714286</v>
      </c>
      <c r="AC35" s="3">
        <f>IF(O35&lt;&gt;"", STANDARDIZE(O35, WRPats!I$2, WRPats!I$3), "")</f>
        <v>-0.135371179</v>
      </c>
      <c r="AD35" s="3">
        <f>IF(P35&lt;&gt;"", STANDARDIZE(P35, WRPats!J$2, WRPats!J$3), "")</f>
        <v>0.6969230769</v>
      </c>
      <c r="AE35" s="3">
        <f>IF(Q35&lt;&gt;"", -1*STANDARDIZE(Q35, WRPats!K$2, WRPats!K$3), "")</f>
        <v>-0.1111111111</v>
      </c>
      <c r="AF35" s="3">
        <f>IF(R35&lt;&gt;"", -1*STANDARDIZE(R35, WRPats!L$2, WRPats!L$3), "")</f>
        <v>-0.5238095238</v>
      </c>
    </row>
    <row r="36">
      <c r="A36" s="1" t="s">
        <v>284</v>
      </c>
      <c r="B36" s="1" t="s">
        <v>285</v>
      </c>
      <c r="C36" s="1" t="s">
        <v>209</v>
      </c>
      <c r="D36" s="1" t="s">
        <v>63</v>
      </c>
      <c r="E36" s="1">
        <v>269.0</v>
      </c>
      <c r="F36" s="1" t="s">
        <v>70</v>
      </c>
      <c r="G36" s="1">
        <v>73.75</v>
      </c>
      <c r="H36" s="1">
        <v>215.0</v>
      </c>
      <c r="I36" s="1">
        <v>33.0</v>
      </c>
      <c r="J36" s="1">
        <v>9.75</v>
      </c>
      <c r="K36" s="1">
        <v>20.0</v>
      </c>
      <c r="L36" s="1">
        <v>1.57</v>
      </c>
      <c r="M36" s="1">
        <v>2.57</v>
      </c>
      <c r="N36" s="1">
        <v>4.6</v>
      </c>
      <c r="O36" s="1">
        <v>32.5</v>
      </c>
      <c r="Q36" s="1">
        <v>4.4</v>
      </c>
      <c r="R36" s="1">
        <v>7.05</v>
      </c>
      <c r="S36" s="3">
        <f t="shared" si="1"/>
        <v>-1.411413632</v>
      </c>
      <c r="T36" s="3">
        <f t="shared" si="2"/>
        <v>-6.600263395</v>
      </c>
      <c r="U36" s="3">
        <f>IF(G36&lt;&gt;"", STANDARDIZE(G36, WRPats!A$2, WRPats!A$3), "")</f>
        <v>0.9953488372</v>
      </c>
      <c r="V36" s="3">
        <f>IF(H36&lt;&gt;"", STANDARDIZE(H36, WRPats!B$2, WRPats!B$3), "")</f>
        <v>1.18235793</v>
      </c>
      <c r="W36" s="3">
        <f>IF(I36&lt;&gt;"", STANDARDIZE(I36, WRPats!C$2, WRPats!C$3), "")</f>
        <v>1.120253165</v>
      </c>
      <c r="X36" s="3">
        <f>IF(J36&lt;&gt;"", STANDARDIZE(J36, WRPats!D$2, WRPats!D$3), "")</f>
        <v>0.5625</v>
      </c>
      <c r="Y36" s="3">
        <f>IF(K36&lt;&gt;"", STANDARDIZE(K36, WRPats!E$2, WRPats!E$3), "")</f>
        <v>0.8283898305</v>
      </c>
      <c r="Z36" s="3">
        <f>IF(L36&lt;&gt;"", -1*STANDARDIZE(L36, WRPats!F$2, WRPats!F$3), "")</f>
        <v>-0.6666666667</v>
      </c>
      <c r="AA36" s="3">
        <f>IF(M36&lt;&gt;"", -1*STANDARDIZE(M36, WRPats!G$2, WRPats!G$3), "")</f>
        <v>0.5</v>
      </c>
      <c r="AB36" s="3">
        <f>IF(N36&lt;&gt;"", -1*STANDARDIZE(N36, WRPats!H$2, WRPats!H$3), "")</f>
        <v>-2.285714286</v>
      </c>
      <c r="AC36" s="3">
        <f>IF(O36&lt;&gt;"", STANDARDIZE(O36, WRPats!I$2, WRPats!I$3), "")</f>
        <v>-1.663755459</v>
      </c>
      <c r="AD36" s="3" t="str">
        <f>IF(P36&lt;&gt;"", STANDARDIZE(P36, WRPats!J$2, WRPats!J$3), "")</f>
        <v/>
      </c>
      <c r="AE36" s="3">
        <f>IF(Q36&lt;&gt;"", -1*STANDARDIZE(Q36, WRPats!K$2, WRPats!K$3), "")</f>
        <v>-1.222222222</v>
      </c>
      <c r="AF36" s="3">
        <f>IF(R36&lt;&gt;"", -1*STANDARDIZE(R36, WRPats!L$2, WRPats!L$3), "")</f>
        <v>-0.7619047619</v>
      </c>
    </row>
    <row r="37">
      <c r="A37" s="1" t="s">
        <v>286</v>
      </c>
      <c r="B37" s="1" t="s">
        <v>130</v>
      </c>
      <c r="C37" s="1" t="s">
        <v>209</v>
      </c>
      <c r="D37" s="1" t="s">
        <v>287</v>
      </c>
      <c r="E37" s="1">
        <v>276.0</v>
      </c>
      <c r="F37" s="1" t="s">
        <v>70</v>
      </c>
      <c r="G37" s="1">
        <v>78.0</v>
      </c>
      <c r="H37" s="1">
        <v>219.0</v>
      </c>
      <c r="I37" s="1">
        <v>33.5</v>
      </c>
      <c r="J37" s="1">
        <v>9.375</v>
      </c>
      <c r="K37" s="1">
        <v>11.0</v>
      </c>
      <c r="L37" s="1">
        <v>1.65</v>
      </c>
      <c r="M37" s="1">
        <v>2.78</v>
      </c>
      <c r="N37" s="1">
        <v>4.72</v>
      </c>
      <c r="O37" s="1">
        <v>33.5</v>
      </c>
      <c r="P37" s="1">
        <v>123.0</v>
      </c>
      <c r="Q37" s="1">
        <v>4.51</v>
      </c>
      <c r="R37" s="1">
        <v>7.71</v>
      </c>
      <c r="S37" s="3">
        <f t="shared" si="1"/>
        <v>-14.17982764</v>
      </c>
      <c r="T37" s="3">
        <f t="shared" si="2"/>
        <v>-14.06311819</v>
      </c>
      <c r="U37" s="3">
        <f>IF(G37&lt;&gt;"", STANDARDIZE(G37, WRPats!A$2, WRPats!A$3), "")</f>
        <v>2.972093023</v>
      </c>
      <c r="V37" s="3">
        <f>IF(H37&lt;&gt;"", STANDARDIZE(H37, WRPats!B$2, WRPats!B$3), "")</f>
        <v>1.521628499</v>
      </c>
      <c r="W37" s="3">
        <f>IF(I37&lt;&gt;"", STANDARDIZE(I37, WRPats!C$2, WRPats!C$3), "")</f>
        <v>1.436708861</v>
      </c>
      <c r="X37" s="3">
        <f>IF(J37&lt;&gt;"", STANDARDIZE(J37, WRPats!D$2, WRPats!D$3), "")</f>
        <v>-0.21875</v>
      </c>
      <c r="Y37" s="3">
        <f>IF(K37&lt;&gt;"", STANDARDIZE(K37, WRPats!E$2, WRPats!E$3), "")</f>
        <v>-1.078389831</v>
      </c>
      <c r="Z37" s="3">
        <f>IF(L37&lt;&gt;"", -1*STANDARDIZE(L37, WRPats!F$2, WRPats!F$3), "")</f>
        <v>-3.333333333</v>
      </c>
      <c r="AA37" s="3">
        <f>IF(M37&lt;&gt;"", -1*STANDARDIZE(M37, WRPats!G$2, WRPats!G$3), "")</f>
        <v>-4.75</v>
      </c>
      <c r="AB37" s="3">
        <f>IF(N37&lt;&gt;"", -1*STANDARDIZE(N37, WRPats!H$2, WRPats!H$3), "")</f>
        <v>-4</v>
      </c>
      <c r="AC37" s="3">
        <f>IF(O37&lt;&gt;"", STANDARDIZE(O37, WRPats!I$2, WRPats!I$3), "")</f>
        <v>-1.227074236</v>
      </c>
      <c r="AD37" s="3">
        <f>IF(P37&lt;&gt;"", STANDARDIZE(P37, WRPats!J$2, WRPats!J$3), "")</f>
        <v>0.2353846154</v>
      </c>
      <c r="AE37" s="3">
        <f>IF(Q37&lt;&gt;"", -1*STANDARDIZE(Q37, WRPats!K$2, WRPats!K$3), "")</f>
        <v>-1.833333333</v>
      </c>
      <c r="AF37" s="3">
        <f>IF(R37&lt;&gt;"", -1*STANDARDIZE(R37, WRPats!L$2, WRPats!L$3), "")</f>
        <v>-3.904761905</v>
      </c>
    </row>
    <row r="38">
      <c r="A38" s="1" t="s">
        <v>288</v>
      </c>
      <c r="B38" s="1" t="s">
        <v>127</v>
      </c>
      <c r="C38" s="1" t="s">
        <v>209</v>
      </c>
      <c r="D38" s="1" t="s">
        <v>153</v>
      </c>
      <c r="E38" s="1">
        <v>290.0</v>
      </c>
      <c r="F38" s="1" t="s">
        <v>70</v>
      </c>
      <c r="G38" s="1">
        <v>71.25</v>
      </c>
      <c r="H38" s="1">
        <v>209.0</v>
      </c>
      <c r="I38" s="1">
        <v>31.0</v>
      </c>
      <c r="J38" s="1">
        <v>8.875</v>
      </c>
      <c r="K38" s="1">
        <v>14.0</v>
      </c>
      <c r="L38" s="1">
        <v>1.65</v>
      </c>
      <c r="M38" s="1">
        <v>2.62</v>
      </c>
      <c r="N38" s="1">
        <v>4.66</v>
      </c>
      <c r="O38" s="1">
        <v>33.5</v>
      </c>
      <c r="P38" s="1">
        <v>119.0</v>
      </c>
      <c r="Q38" s="1">
        <v>4.57</v>
      </c>
      <c r="S38" s="3">
        <f t="shared" si="1"/>
        <v>-12.34270406</v>
      </c>
      <c r="T38" s="3">
        <f t="shared" si="2"/>
        <v>-10.24993138</v>
      </c>
      <c r="U38" s="3">
        <f>IF(G38&lt;&gt;"", STANDARDIZE(G38, WRPats!A$2, WRPats!A$3), "")</f>
        <v>-0.1674418605</v>
      </c>
      <c r="V38" s="3">
        <f>IF(H38&lt;&gt;"", STANDARDIZE(H38, WRPats!B$2, WRPats!B$3), "")</f>
        <v>0.673452078</v>
      </c>
      <c r="W38" s="3">
        <f>IF(I38&lt;&gt;"", STANDARDIZE(I38, WRPats!C$2, WRPats!C$3), "")</f>
        <v>-0.1455696203</v>
      </c>
      <c r="X38" s="3">
        <f>IF(J38&lt;&gt;"", STANDARDIZE(J38, WRPats!D$2, WRPats!D$3), "")</f>
        <v>-1.260416667</v>
      </c>
      <c r="Y38" s="3">
        <f>IF(K38&lt;&gt;"", STANDARDIZE(K38, WRPats!E$2, WRPats!E$3), "")</f>
        <v>-0.4427966102</v>
      </c>
      <c r="Z38" s="3">
        <f>IF(L38&lt;&gt;"", -1*STANDARDIZE(L38, WRPats!F$2, WRPats!F$3), "")</f>
        <v>-3.333333333</v>
      </c>
      <c r="AA38" s="3">
        <f>IF(M38&lt;&gt;"", -1*STANDARDIZE(M38, WRPats!G$2, WRPats!G$3), "")</f>
        <v>-0.75</v>
      </c>
      <c r="AB38" s="3">
        <f>IF(N38&lt;&gt;"", -1*STANDARDIZE(N38, WRPats!H$2, WRPats!H$3), "")</f>
        <v>-3.142857143</v>
      </c>
      <c r="AC38" s="3">
        <f>IF(O38&lt;&gt;"", STANDARDIZE(O38, WRPats!I$2, WRPats!I$3), "")</f>
        <v>-1.227074236</v>
      </c>
      <c r="AD38" s="3">
        <f>IF(P38&lt;&gt;"", STANDARDIZE(P38, WRPats!J$2, WRPats!J$3), "")</f>
        <v>-0.38</v>
      </c>
      <c r="AE38" s="3">
        <f>IF(Q38&lt;&gt;"", -1*STANDARDIZE(Q38, WRPats!K$2, WRPats!K$3), "")</f>
        <v>-2.166666667</v>
      </c>
      <c r="AF38" s="3" t="str">
        <f>IF(R38&lt;&gt;"", -1*STANDARDIZE(R38, WRPats!L$2, WRPats!L$3), "")</f>
        <v/>
      </c>
    </row>
    <row r="39">
      <c r="A39" s="1" t="s">
        <v>289</v>
      </c>
      <c r="B39" s="1" t="s">
        <v>290</v>
      </c>
      <c r="C39" s="1" t="s">
        <v>209</v>
      </c>
      <c r="D39" s="1" t="s">
        <v>69</v>
      </c>
      <c r="E39" s="1">
        <v>300.0</v>
      </c>
      <c r="F39" s="1" t="s">
        <v>70</v>
      </c>
      <c r="G39" s="1">
        <v>74.125</v>
      </c>
      <c r="H39" s="1">
        <v>198.0</v>
      </c>
      <c r="I39" s="1">
        <v>33.25</v>
      </c>
      <c r="J39" s="1">
        <v>8.75</v>
      </c>
      <c r="K39" s="1">
        <v>4.0</v>
      </c>
      <c r="L39" s="1">
        <v>1.68</v>
      </c>
      <c r="M39" s="1">
        <v>2.74</v>
      </c>
      <c r="N39" s="1">
        <v>4.77</v>
      </c>
      <c r="O39" s="1">
        <v>30.5</v>
      </c>
      <c r="P39" s="1">
        <v>122.0</v>
      </c>
      <c r="Q39" s="1">
        <v>4.45</v>
      </c>
      <c r="R39" s="1">
        <v>6.92</v>
      </c>
      <c r="S39" s="3">
        <f t="shared" si="1"/>
        <v>-18.78962317</v>
      </c>
      <c r="T39" s="3">
        <f t="shared" si="2"/>
        <v>-13.14605563</v>
      </c>
      <c r="U39" s="3">
        <f>IF(G39&lt;&gt;"", STANDARDIZE(G39, WRPats!A$2, WRPats!A$3), "")</f>
        <v>1.169767442</v>
      </c>
      <c r="V39" s="3">
        <f>IF(H39&lt;&gt;"", STANDARDIZE(H39, WRPats!B$2, WRPats!B$3), "")</f>
        <v>-0.2595419847</v>
      </c>
      <c r="W39" s="3">
        <f>IF(I39&lt;&gt;"", STANDARDIZE(I39, WRPats!C$2, WRPats!C$3), "")</f>
        <v>1.278481013</v>
      </c>
      <c r="X39" s="3">
        <f>IF(J39&lt;&gt;"", STANDARDIZE(J39, WRPats!D$2, WRPats!D$3), "")</f>
        <v>-1.520833333</v>
      </c>
      <c r="Y39" s="3">
        <f>IF(K39&lt;&gt;"", STANDARDIZE(K39, WRPats!E$2, WRPats!E$3), "")</f>
        <v>-2.561440678</v>
      </c>
      <c r="Z39" s="3">
        <f>IF(L39&lt;&gt;"", -1*STANDARDIZE(L39, WRPats!F$2, WRPats!F$3), "")</f>
        <v>-4.333333333</v>
      </c>
      <c r="AA39" s="3">
        <f>IF(M39&lt;&gt;"", -1*STANDARDIZE(M39, WRPats!G$2, WRPats!G$3), "")</f>
        <v>-3.75</v>
      </c>
      <c r="AB39" s="3">
        <f>IF(N39&lt;&gt;"", -1*STANDARDIZE(N39, WRPats!H$2, WRPats!H$3), "")</f>
        <v>-4.714285714</v>
      </c>
      <c r="AC39" s="3">
        <f>IF(O39&lt;&gt;"", STANDARDIZE(O39, WRPats!I$2, WRPats!I$3), "")</f>
        <v>-2.537117904</v>
      </c>
      <c r="AD39" s="3">
        <f>IF(P39&lt;&gt;"", STANDARDIZE(P39, WRPats!J$2, WRPats!J$3), "")</f>
        <v>0.08153846154</v>
      </c>
      <c r="AE39" s="3">
        <f>IF(Q39&lt;&gt;"", -1*STANDARDIZE(Q39, WRPats!K$2, WRPats!K$3), "")</f>
        <v>-1.5</v>
      </c>
      <c r="AF39" s="3">
        <f>IF(R39&lt;&gt;"", -1*STANDARDIZE(R39, WRPats!L$2, WRPats!L$3), "")</f>
        <v>-0.1428571429</v>
      </c>
    </row>
    <row r="40">
      <c r="A40" s="1" t="s">
        <v>291</v>
      </c>
      <c r="B40" s="1" t="s">
        <v>292</v>
      </c>
      <c r="C40" s="1" t="s">
        <v>209</v>
      </c>
      <c r="D40" s="1" t="s">
        <v>293</v>
      </c>
      <c r="E40" s="1">
        <v>309.0</v>
      </c>
      <c r="F40" s="1" t="s">
        <v>70</v>
      </c>
      <c r="G40" s="1">
        <v>77.625</v>
      </c>
      <c r="H40" s="1">
        <v>203.0</v>
      </c>
      <c r="I40" s="1">
        <v>35.625</v>
      </c>
      <c r="J40" s="1">
        <v>10.25</v>
      </c>
      <c r="O40" s="1">
        <v>37.0</v>
      </c>
      <c r="S40" s="3">
        <f t="shared" si="1"/>
        <v>7.649342924</v>
      </c>
      <c r="T40" s="3">
        <f t="shared" si="2"/>
        <v>0.3013100437</v>
      </c>
      <c r="U40" s="3">
        <f>IF(G40&lt;&gt;"", STANDARDIZE(G40, WRPats!A$2, WRPats!A$3), "")</f>
        <v>2.797674419</v>
      </c>
      <c r="V40" s="3">
        <f>IF(H40&lt;&gt;"", STANDARDIZE(H40, WRPats!B$2, WRPats!B$3), "")</f>
        <v>0.1645462256</v>
      </c>
      <c r="W40" s="3">
        <f>IF(I40&lt;&gt;"", STANDARDIZE(I40, WRPats!C$2, WRPats!C$3), "")</f>
        <v>2.78164557</v>
      </c>
      <c r="X40" s="3">
        <f>IF(J40&lt;&gt;"", STANDARDIZE(J40, WRPats!D$2, WRPats!D$3), "")</f>
        <v>1.604166667</v>
      </c>
      <c r="Y40" s="3" t="str">
        <f>IF(K40&lt;&gt;"", STANDARDIZE(K40, WRPats!E$2, WRPats!E$3), "")</f>
        <v/>
      </c>
      <c r="Z40" s="3" t="str">
        <f>IF(L40&lt;&gt;"", -1*STANDARDIZE(L40, WRPats!F$2, WRPats!F$3), "")</f>
        <v/>
      </c>
      <c r="AA40" s="3" t="str">
        <f>IF(M40&lt;&gt;"", -1*STANDARDIZE(M40, WRPats!G$2, WRPats!G$3), "")</f>
        <v/>
      </c>
      <c r="AB40" s="3" t="str">
        <f>IF(N40&lt;&gt;"", -1*STANDARDIZE(N40, WRPats!H$2, WRPats!H$3), "")</f>
        <v/>
      </c>
      <c r="AC40" s="3">
        <f>IF(O40&lt;&gt;"", STANDARDIZE(O40, WRPats!I$2, WRPats!I$3), "")</f>
        <v>0.3013100437</v>
      </c>
      <c r="AD40" s="3" t="str">
        <f>IF(P40&lt;&gt;"", STANDARDIZE(P40, WRPats!J$2, WRPats!J$3), "")</f>
        <v/>
      </c>
      <c r="AE40" s="3" t="str">
        <f>IF(Q40&lt;&gt;"", -1*STANDARDIZE(Q40, WRPats!K$2, WRPats!K$3), "")</f>
        <v/>
      </c>
      <c r="AF40" s="3" t="str">
        <f>IF(R40&lt;&gt;"", -1*STANDARDIZE(R40, WRPats!L$2, WRPats!L$3), "")</f>
        <v/>
      </c>
    </row>
    <row r="41">
      <c r="A41" s="1" t="s">
        <v>294</v>
      </c>
      <c r="B41" s="1" t="s">
        <v>295</v>
      </c>
      <c r="C41" s="1" t="s">
        <v>209</v>
      </c>
      <c r="D41" s="1" t="s">
        <v>182</v>
      </c>
      <c r="E41" s="1">
        <v>320.0</v>
      </c>
      <c r="F41" s="1" t="s">
        <v>70</v>
      </c>
      <c r="G41" s="1">
        <v>69.625</v>
      </c>
      <c r="H41" s="1">
        <v>184.0</v>
      </c>
      <c r="I41" s="1">
        <v>30.625</v>
      </c>
      <c r="J41" s="1">
        <v>9.25</v>
      </c>
      <c r="K41" s="1">
        <v>14.0</v>
      </c>
      <c r="L41" s="1">
        <v>1.62</v>
      </c>
      <c r="M41" s="1">
        <v>2.76</v>
      </c>
      <c r="N41" s="1">
        <v>4.58</v>
      </c>
      <c r="O41" s="1">
        <v>31.0</v>
      </c>
      <c r="P41" s="1">
        <v>120.0</v>
      </c>
      <c r="Q41" s="1">
        <v>4.38</v>
      </c>
      <c r="R41" s="1">
        <v>7.2</v>
      </c>
      <c r="S41" s="3">
        <f t="shared" si="1"/>
        <v>-17.39068552</v>
      </c>
      <c r="T41" s="3">
        <f t="shared" si="2"/>
        <v>-9.465566059</v>
      </c>
      <c r="U41" s="3">
        <f>IF(G41&lt;&gt;"", STANDARDIZE(G41, WRPats!A$2, WRPats!A$3), "")</f>
        <v>-0.923255814</v>
      </c>
      <c r="V41" s="3">
        <f>IF(H41&lt;&gt;"", STANDARDIZE(H41, WRPats!B$2, WRPats!B$3), "")</f>
        <v>-1.446988974</v>
      </c>
      <c r="W41" s="3">
        <f>IF(I41&lt;&gt;"", STANDARDIZE(I41, WRPats!C$2, WRPats!C$3), "")</f>
        <v>-0.3829113924</v>
      </c>
      <c r="X41" s="3">
        <f>IF(J41&lt;&gt;"", STANDARDIZE(J41, WRPats!D$2, WRPats!D$3), "")</f>
        <v>-0.4791666667</v>
      </c>
      <c r="Y41" s="3">
        <f>IF(K41&lt;&gt;"", STANDARDIZE(K41, WRPats!E$2, WRPats!E$3), "")</f>
        <v>-0.4427966102</v>
      </c>
      <c r="Z41" s="3">
        <f>IF(L41&lt;&gt;"", -1*STANDARDIZE(L41, WRPats!F$2, WRPats!F$3), "")</f>
        <v>-2.333333333</v>
      </c>
      <c r="AA41" s="3">
        <f>IF(M41&lt;&gt;"", -1*STANDARDIZE(M41, WRPats!G$2, WRPats!G$3), "")</f>
        <v>-4.25</v>
      </c>
      <c r="AB41" s="3">
        <f>IF(N41&lt;&gt;"", -1*STANDARDIZE(N41, WRPats!H$2, WRPats!H$3), "")</f>
        <v>-2</v>
      </c>
      <c r="AC41" s="3">
        <f>IF(O41&lt;&gt;"", STANDARDIZE(O41, WRPats!I$2, WRPats!I$3), "")</f>
        <v>-2.318777293</v>
      </c>
      <c r="AD41" s="3">
        <f>IF(P41&lt;&gt;"", STANDARDIZE(P41, WRPats!J$2, WRPats!J$3), "")</f>
        <v>-0.2261538462</v>
      </c>
      <c r="AE41" s="3">
        <f>IF(Q41&lt;&gt;"", -1*STANDARDIZE(Q41, WRPats!K$2, WRPats!K$3), "")</f>
        <v>-1.111111111</v>
      </c>
      <c r="AF41" s="3">
        <f>IF(R41&lt;&gt;"", -1*STANDARDIZE(R41, WRPats!L$2, WRPats!L$3), "")</f>
        <v>-1.476190476</v>
      </c>
    </row>
    <row r="42">
      <c r="A42" s="1" t="s">
        <v>296</v>
      </c>
      <c r="B42" s="1" t="s">
        <v>112</v>
      </c>
      <c r="C42" s="1" t="s">
        <v>209</v>
      </c>
      <c r="D42" s="1" t="s">
        <v>82</v>
      </c>
      <c r="E42" s="1">
        <v>333.0</v>
      </c>
      <c r="F42" s="1" t="s">
        <v>70</v>
      </c>
      <c r="G42" s="1">
        <v>77.0</v>
      </c>
      <c r="H42" s="1">
        <v>206.0</v>
      </c>
      <c r="I42" s="1">
        <v>34.375</v>
      </c>
      <c r="J42" s="1">
        <v>10.875</v>
      </c>
      <c r="K42" s="1">
        <v>12.0</v>
      </c>
      <c r="L42" s="1">
        <v>1.63</v>
      </c>
      <c r="M42" s="1">
        <v>2.68</v>
      </c>
      <c r="N42" s="1">
        <v>4.61</v>
      </c>
      <c r="O42" s="1">
        <v>35.5</v>
      </c>
      <c r="P42" s="1">
        <v>128.0</v>
      </c>
      <c r="Q42" s="1">
        <v>4.34</v>
      </c>
      <c r="R42" s="1">
        <v>7.12</v>
      </c>
      <c r="S42" s="3">
        <f t="shared" si="1"/>
        <v>-1.722254684</v>
      </c>
      <c r="T42" s="3">
        <f t="shared" si="2"/>
        <v>-6.428461485</v>
      </c>
      <c r="U42" s="3">
        <f>IF(G42&lt;&gt;"", STANDARDIZE(G42, WRPats!A$2, WRPats!A$3), "")</f>
        <v>2.506976744</v>
      </c>
      <c r="V42" s="3">
        <f>IF(H42&lt;&gt;"", STANDARDIZE(H42, WRPats!B$2, WRPats!B$3), "")</f>
        <v>0.4189991518</v>
      </c>
      <c r="W42" s="3">
        <f>IF(I42&lt;&gt;"", STANDARDIZE(I42, WRPats!C$2, WRPats!C$3), "")</f>
        <v>1.990506329</v>
      </c>
      <c r="X42" s="3">
        <f>IF(J42&lt;&gt;"", STANDARDIZE(J42, WRPats!D$2, WRPats!D$3), "")</f>
        <v>2.90625</v>
      </c>
      <c r="Y42" s="3">
        <f>IF(K42&lt;&gt;"", STANDARDIZE(K42, WRPats!E$2, WRPats!E$3), "")</f>
        <v>-0.8665254237</v>
      </c>
      <c r="Z42" s="3">
        <f>IF(L42&lt;&gt;"", -1*STANDARDIZE(L42, WRPats!F$2, WRPats!F$3), "")</f>
        <v>-2.666666667</v>
      </c>
      <c r="AA42" s="3">
        <f>IF(M42&lt;&gt;"", -1*STANDARDIZE(M42, WRPats!G$2, WRPats!G$3), "")</f>
        <v>-2.25</v>
      </c>
      <c r="AB42" s="3">
        <f>IF(N42&lt;&gt;"", -1*STANDARDIZE(N42, WRPats!H$2, WRPats!H$3), "")</f>
        <v>-2.428571429</v>
      </c>
      <c r="AC42" s="3">
        <f>IF(O42&lt;&gt;"", STANDARDIZE(O42, WRPats!I$2, WRPats!I$3), "")</f>
        <v>-0.3537117904</v>
      </c>
      <c r="AD42" s="3">
        <f>IF(P42&lt;&gt;"", STANDARDIZE(P42, WRPats!J$2, WRPats!J$3), "")</f>
        <v>1.004615385</v>
      </c>
      <c r="AE42" s="3">
        <f>IF(Q42&lt;&gt;"", -1*STANDARDIZE(Q42, WRPats!K$2, WRPats!K$3), "")</f>
        <v>-0.8888888889</v>
      </c>
      <c r="AF42" s="3">
        <f>IF(R42&lt;&gt;"", -1*STANDARDIZE(R42, WRPats!L$2, WRPats!L$3), "")</f>
        <v>-1.095238095</v>
      </c>
    </row>
    <row r="43">
      <c r="A43" s="1" t="s">
        <v>297</v>
      </c>
      <c r="B43" s="1" t="s">
        <v>298</v>
      </c>
      <c r="C43" s="1" t="s">
        <v>209</v>
      </c>
      <c r="D43" s="1" t="s">
        <v>51</v>
      </c>
      <c r="E43" s="1">
        <v>342.0</v>
      </c>
      <c r="F43" s="1" t="s">
        <v>70</v>
      </c>
      <c r="G43" s="1">
        <v>72.5</v>
      </c>
      <c r="H43" s="1">
        <v>196.0</v>
      </c>
      <c r="I43" s="1">
        <v>31.875</v>
      </c>
      <c r="J43" s="1">
        <v>9.75</v>
      </c>
      <c r="K43" s="1">
        <v>13.0</v>
      </c>
      <c r="L43" s="1">
        <v>1.55</v>
      </c>
      <c r="M43" s="1">
        <v>2.66</v>
      </c>
      <c r="N43" s="1">
        <v>4.47</v>
      </c>
      <c r="O43" s="1">
        <v>38.5</v>
      </c>
      <c r="P43" s="1">
        <v>117.0</v>
      </c>
      <c r="Q43" s="1">
        <v>4.07</v>
      </c>
      <c r="R43" s="1">
        <v>6.66</v>
      </c>
      <c r="S43" s="3">
        <f t="shared" si="1"/>
        <v>0.09726039847</v>
      </c>
      <c r="T43" s="3">
        <f t="shared" si="2"/>
        <v>1.546417348</v>
      </c>
      <c r="U43" s="3">
        <f>IF(G43&lt;&gt;"", STANDARDIZE(G43, WRPats!A$2, WRPats!A$3), "")</f>
        <v>0.4139534884</v>
      </c>
      <c r="V43" s="3">
        <f>IF(H43&lt;&gt;"", STANDARDIZE(H43, WRPats!B$2, WRPats!B$3), "")</f>
        <v>-0.4291772689</v>
      </c>
      <c r="W43" s="3">
        <f>IF(I43&lt;&gt;"", STANDARDIZE(I43, WRPats!C$2, WRPats!C$3), "")</f>
        <v>0.4082278481</v>
      </c>
      <c r="X43" s="3">
        <f>IF(J43&lt;&gt;"", STANDARDIZE(J43, WRPats!D$2, WRPats!D$3), "")</f>
        <v>0.5625</v>
      </c>
      <c r="Y43" s="3">
        <f>IF(K43&lt;&gt;"", STANDARDIZE(K43, WRPats!E$2, WRPats!E$3), "")</f>
        <v>-0.6546610169</v>
      </c>
      <c r="Z43" s="3">
        <f>IF(L43&lt;&gt;"", -1*STANDARDIZE(L43, WRPats!F$2, WRPats!F$3), "")</f>
        <v>0</v>
      </c>
      <c r="AA43" s="3">
        <f>IF(M43&lt;&gt;"", -1*STANDARDIZE(M43, WRPats!G$2, WRPats!G$3), "")</f>
        <v>-1.75</v>
      </c>
      <c r="AB43" s="3">
        <f>IF(N43&lt;&gt;"", -1*STANDARDIZE(N43, WRPats!H$2, WRPats!H$3), "")</f>
        <v>-0.4285714286</v>
      </c>
      <c r="AC43" s="3">
        <f>IF(O43&lt;&gt;"", STANDARDIZE(O43, WRPats!I$2, WRPats!I$3), "")</f>
        <v>0.9563318777</v>
      </c>
      <c r="AD43" s="3">
        <f>IF(P43&lt;&gt;"", STANDARDIZE(P43, WRPats!J$2, WRPats!J$3), "")</f>
        <v>-0.6876923077</v>
      </c>
      <c r="AE43" s="3">
        <f>IF(Q43&lt;&gt;"", -1*STANDARDIZE(Q43, WRPats!K$2, WRPats!K$3), "")</f>
        <v>0.6111111111</v>
      </c>
      <c r="AF43" s="3">
        <f>IF(R43&lt;&gt;"", -1*STANDARDIZE(R43, WRPats!L$2, WRPats!L$3), "")</f>
        <v>1.095238095</v>
      </c>
    </row>
    <row r="44">
      <c r="A44" s="1" t="s">
        <v>299</v>
      </c>
      <c r="B44" s="1" t="s">
        <v>300</v>
      </c>
      <c r="C44" s="1" t="s">
        <v>209</v>
      </c>
      <c r="D44" s="1" t="s">
        <v>57</v>
      </c>
      <c r="E44" s="1">
        <v>352.0</v>
      </c>
      <c r="F44" s="1"/>
      <c r="G44" s="1">
        <v>75.625</v>
      </c>
      <c r="H44" s="1">
        <v>225.0</v>
      </c>
      <c r="I44" s="1">
        <v>33.5</v>
      </c>
      <c r="J44" s="1">
        <v>10.0</v>
      </c>
      <c r="L44" s="1">
        <v>1.59</v>
      </c>
      <c r="M44" s="1">
        <v>2.55</v>
      </c>
      <c r="N44" s="1">
        <v>4.55</v>
      </c>
      <c r="O44" s="1">
        <v>36.5</v>
      </c>
      <c r="P44" s="1">
        <v>125.0</v>
      </c>
      <c r="Q44" s="1">
        <v>4.42</v>
      </c>
      <c r="R44" s="1">
        <v>6.93</v>
      </c>
      <c r="S44" s="3">
        <f t="shared" si="1"/>
        <v>3.615493333</v>
      </c>
      <c r="T44" s="3">
        <f t="shared" si="2"/>
        <v>-3.802525073</v>
      </c>
      <c r="U44" s="3">
        <f>IF(G44&lt;&gt;"", STANDARDIZE(G44, WRPats!A$2, WRPats!A$3), "")</f>
        <v>1.86744186</v>
      </c>
      <c r="V44" s="3">
        <f>IF(H44&lt;&gt;"", STANDARDIZE(H44, WRPats!B$2, WRPats!B$3), "")</f>
        <v>2.030534351</v>
      </c>
      <c r="W44" s="3">
        <f>IF(I44&lt;&gt;"", STANDARDIZE(I44, WRPats!C$2, WRPats!C$3), "")</f>
        <v>1.436708861</v>
      </c>
      <c r="X44" s="3">
        <f>IF(J44&lt;&gt;"", STANDARDIZE(J44, WRPats!D$2, WRPats!D$3), "")</f>
        <v>1.083333333</v>
      </c>
      <c r="Y44" s="3" t="str">
        <f>IF(K44&lt;&gt;"", STANDARDIZE(K44, WRPats!E$2, WRPats!E$3), "")</f>
        <v/>
      </c>
      <c r="Z44" s="3">
        <f>IF(L44&lt;&gt;"", -1*STANDARDIZE(L44, WRPats!F$2, WRPats!F$3), "")</f>
        <v>-1.333333333</v>
      </c>
      <c r="AA44" s="3">
        <f>IF(M44&lt;&gt;"", -1*STANDARDIZE(M44, WRPats!G$2, WRPats!G$3), "")</f>
        <v>1</v>
      </c>
      <c r="AB44" s="3">
        <f>IF(N44&lt;&gt;"", -1*STANDARDIZE(N44, WRPats!H$2, WRPats!H$3), "")</f>
        <v>-1.571428571</v>
      </c>
      <c r="AC44" s="3">
        <f>IF(O44&lt;&gt;"", STANDARDIZE(O44, WRPats!I$2, WRPats!I$3), "")</f>
        <v>0.08296943231</v>
      </c>
      <c r="AD44" s="3">
        <f>IF(P44&lt;&gt;"", STANDARDIZE(P44, WRPats!J$2, WRPats!J$3), "")</f>
        <v>0.5430769231</v>
      </c>
      <c r="AE44" s="3">
        <f>IF(Q44&lt;&gt;"", -1*STANDARDIZE(Q44, WRPats!K$2, WRPats!K$3), "")</f>
        <v>-1.333333333</v>
      </c>
      <c r="AF44" s="3">
        <f>IF(R44&lt;&gt;"", -1*STANDARDIZE(R44, WRPats!L$2, WRPats!L$3), "")</f>
        <v>-0.1904761905</v>
      </c>
    </row>
    <row r="45">
      <c r="A45" s="1" t="s">
        <v>301</v>
      </c>
      <c r="B45" s="1" t="s">
        <v>302</v>
      </c>
      <c r="C45" s="1" t="s">
        <v>209</v>
      </c>
      <c r="D45" s="1" t="s">
        <v>210</v>
      </c>
      <c r="E45" s="1">
        <v>360.0</v>
      </c>
      <c r="F45" s="1"/>
      <c r="G45" s="1">
        <v>74.5</v>
      </c>
      <c r="H45" s="1">
        <v>211.0</v>
      </c>
      <c r="I45" s="1">
        <v>32.0</v>
      </c>
      <c r="J45" s="1">
        <v>8.875</v>
      </c>
      <c r="L45" s="1">
        <v>1.59</v>
      </c>
      <c r="M45" s="1">
        <v>2.59</v>
      </c>
      <c r="N45" s="1">
        <v>4.39</v>
      </c>
      <c r="O45" s="1">
        <v>34.0</v>
      </c>
      <c r="P45" s="1">
        <v>125.0</v>
      </c>
      <c r="Q45" s="1">
        <v>4.4</v>
      </c>
      <c r="R45" s="1">
        <v>7.37</v>
      </c>
      <c r="S45" s="3">
        <f t="shared" si="1"/>
        <v>-3.178442314</v>
      </c>
      <c r="T45" s="3">
        <f t="shared" si="2"/>
        <v>-4.592640828</v>
      </c>
      <c r="U45" s="3">
        <f>IF(G45&lt;&gt;"", STANDARDIZE(G45, WRPats!A$2, WRPats!A$3), "")</f>
        <v>1.344186047</v>
      </c>
      <c r="V45" s="3">
        <f>IF(H45&lt;&gt;"", STANDARDIZE(H45, WRPats!B$2, WRPats!B$3), "")</f>
        <v>0.8430873622</v>
      </c>
      <c r="W45" s="3">
        <f>IF(I45&lt;&gt;"", STANDARDIZE(I45, WRPats!C$2, WRPats!C$3), "")</f>
        <v>0.4873417722</v>
      </c>
      <c r="X45" s="3">
        <f>IF(J45&lt;&gt;"", STANDARDIZE(J45, WRPats!D$2, WRPats!D$3), "")</f>
        <v>-1.260416667</v>
      </c>
      <c r="Y45" s="3" t="str">
        <f>IF(K45&lt;&gt;"", STANDARDIZE(K45, WRPats!E$2, WRPats!E$3), "")</f>
        <v/>
      </c>
      <c r="Z45" s="3">
        <f>IF(L45&lt;&gt;"", -1*STANDARDIZE(L45, WRPats!F$2, WRPats!F$3), "")</f>
        <v>-1.333333333</v>
      </c>
      <c r="AA45" s="3">
        <f>IF(M45&lt;&gt;"", -1*STANDARDIZE(M45, WRPats!G$2, WRPats!G$3), "")</f>
        <v>0</v>
      </c>
      <c r="AB45" s="3">
        <f>IF(N45&lt;&gt;"", -1*STANDARDIZE(N45, WRPats!H$2, WRPats!H$3), "")</f>
        <v>0.7142857143</v>
      </c>
      <c r="AC45" s="3">
        <f>IF(O45&lt;&gt;"", STANDARDIZE(O45, WRPats!I$2, WRPats!I$3), "")</f>
        <v>-1.008733624</v>
      </c>
      <c r="AD45" s="3">
        <f>IF(P45&lt;&gt;"", STANDARDIZE(P45, WRPats!J$2, WRPats!J$3), "")</f>
        <v>0.5430769231</v>
      </c>
      <c r="AE45" s="3">
        <f>IF(Q45&lt;&gt;"", -1*STANDARDIZE(Q45, WRPats!K$2, WRPats!K$3), "")</f>
        <v>-1.222222222</v>
      </c>
      <c r="AF45" s="3">
        <f>IF(R45&lt;&gt;"", -1*STANDARDIZE(R45, WRPats!L$2, WRPats!L$3), "")</f>
        <v>-2.285714286</v>
      </c>
    </row>
    <row r="46">
      <c r="A46" s="1" t="s">
        <v>303</v>
      </c>
      <c r="B46" s="1" t="s">
        <v>304</v>
      </c>
      <c r="C46" s="1" t="s">
        <v>209</v>
      </c>
      <c r="D46" s="1" t="s">
        <v>173</v>
      </c>
      <c r="E46" s="1">
        <v>369.0</v>
      </c>
      <c r="F46" s="1"/>
      <c r="G46" s="1">
        <v>73.75</v>
      </c>
      <c r="H46" s="1">
        <v>208.0</v>
      </c>
      <c r="I46" s="1">
        <v>32.75</v>
      </c>
      <c r="J46" s="1">
        <v>9.625</v>
      </c>
      <c r="L46" s="1">
        <v>1.54</v>
      </c>
      <c r="M46" s="1">
        <v>2.58</v>
      </c>
      <c r="N46" s="1">
        <v>4.49</v>
      </c>
      <c r="O46" s="1">
        <v>35.0</v>
      </c>
      <c r="Q46" s="1">
        <v>4.25</v>
      </c>
      <c r="R46" s="1">
        <v>7.06</v>
      </c>
      <c r="S46" s="3">
        <f t="shared" si="1"/>
        <v>0.9466744418</v>
      </c>
      <c r="T46" s="3">
        <f t="shared" si="2"/>
        <v>-2.151417481</v>
      </c>
      <c r="U46" s="3">
        <f>IF(G46&lt;&gt;"", STANDARDIZE(G46, WRPats!A$2, WRPats!A$3), "")</f>
        <v>0.9953488372</v>
      </c>
      <c r="V46" s="3">
        <f>IF(H46&lt;&gt;"", STANDARDIZE(H46, WRPats!B$2, WRPats!B$3), "")</f>
        <v>0.588634436</v>
      </c>
      <c r="W46" s="3">
        <f>IF(I46&lt;&gt;"", STANDARDIZE(I46, WRPats!C$2, WRPats!C$3), "")</f>
        <v>0.9620253165</v>
      </c>
      <c r="X46" s="3">
        <f>IF(J46&lt;&gt;"", STANDARDIZE(J46, WRPats!D$2, WRPats!D$3), "")</f>
        <v>0.3020833333</v>
      </c>
      <c r="Y46" s="3" t="str">
        <f>IF(K46&lt;&gt;"", STANDARDIZE(K46, WRPats!E$2, WRPats!E$3), "")</f>
        <v/>
      </c>
      <c r="Z46" s="3">
        <f>IF(L46&lt;&gt;"", -1*STANDARDIZE(L46, WRPats!F$2, WRPats!F$3), "")</f>
        <v>0.3333333333</v>
      </c>
      <c r="AA46" s="3">
        <f>IF(M46&lt;&gt;"", -1*STANDARDIZE(M46, WRPats!G$2, WRPats!G$3), "")</f>
        <v>0.25</v>
      </c>
      <c r="AB46" s="3">
        <f>IF(N46&lt;&gt;"", -1*STANDARDIZE(N46, WRPats!H$2, WRPats!H$3), "")</f>
        <v>-0.7142857143</v>
      </c>
      <c r="AC46" s="3">
        <f>IF(O46&lt;&gt;"", STANDARDIZE(O46, WRPats!I$2, WRPats!I$3), "")</f>
        <v>-0.5720524017</v>
      </c>
      <c r="AD46" s="3" t="str">
        <f>IF(P46&lt;&gt;"", STANDARDIZE(P46, WRPats!J$2, WRPats!J$3), "")</f>
        <v/>
      </c>
      <c r="AE46" s="3">
        <f>IF(Q46&lt;&gt;"", -1*STANDARDIZE(Q46, WRPats!K$2, WRPats!K$3), "")</f>
        <v>-0.3888888889</v>
      </c>
      <c r="AF46" s="3">
        <f>IF(R46&lt;&gt;"", -1*STANDARDIZE(R46, WRPats!L$2, WRPats!L$3), "")</f>
        <v>-0.8095238095</v>
      </c>
    </row>
    <row r="47">
      <c r="A47" s="1" t="s">
        <v>305</v>
      </c>
      <c r="B47" s="1" t="s">
        <v>306</v>
      </c>
      <c r="C47" s="1" t="s">
        <v>209</v>
      </c>
      <c r="D47" s="1" t="s">
        <v>54</v>
      </c>
      <c r="E47" s="1">
        <v>378.0</v>
      </c>
      <c r="F47" s="1"/>
      <c r="G47" s="1">
        <v>74.375</v>
      </c>
      <c r="H47" s="1">
        <v>217.0</v>
      </c>
      <c r="I47" s="1">
        <v>32.375</v>
      </c>
      <c r="J47" s="1">
        <v>9.875</v>
      </c>
      <c r="L47" s="1">
        <v>1.66</v>
      </c>
      <c r="M47" s="1">
        <v>2.67</v>
      </c>
      <c r="N47" s="1">
        <v>4.72</v>
      </c>
      <c r="O47" s="1">
        <v>33.0</v>
      </c>
      <c r="P47" s="1">
        <v>118.0</v>
      </c>
      <c r="Q47" s="1">
        <v>4.28</v>
      </c>
      <c r="R47" s="1">
        <v>6.89</v>
      </c>
      <c r="S47" s="3">
        <f t="shared" si="1"/>
        <v>-8.015843286</v>
      </c>
      <c r="T47" s="3">
        <f t="shared" si="2"/>
        <v>-10.20148322</v>
      </c>
      <c r="U47" s="3">
        <f>IF(G47&lt;&gt;"", STANDARDIZE(G47, WRPats!A$2, WRPats!A$3), "")</f>
        <v>1.286046512</v>
      </c>
      <c r="V47" s="3">
        <f>IF(H47&lt;&gt;"", STANDARDIZE(H47, WRPats!B$2, WRPats!B$3), "")</f>
        <v>1.351993215</v>
      </c>
      <c r="W47" s="3">
        <f>IF(I47&lt;&gt;"", STANDARDIZE(I47, WRPats!C$2, WRPats!C$3), "")</f>
        <v>0.7246835443</v>
      </c>
      <c r="X47" s="3">
        <f>IF(J47&lt;&gt;"", STANDARDIZE(J47, WRPats!D$2, WRPats!D$3), "")</f>
        <v>0.8229166667</v>
      </c>
      <c r="Y47" s="3" t="str">
        <f>IF(K47&lt;&gt;"", STANDARDIZE(K47, WRPats!E$2, WRPats!E$3), "")</f>
        <v/>
      </c>
      <c r="Z47" s="3">
        <f>IF(L47&lt;&gt;"", -1*STANDARDIZE(L47, WRPats!F$2, WRPats!F$3), "")</f>
        <v>-3.666666667</v>
      </c>
      <c r="AA47" s="3">
        <f>IF(M47&lt;&gt;"", -1*STANDARDIZE(M47, WRPats!G$2, WRPats!G$3), "")</f>
        <v>-2</v>
      </c>
      <c r="AB47" s="3">
        <f>IF(N47&lt;&gt;"", -1*STANDARDIZE(N47, WRPats!H$2, WRPats!H$3), "")</f>
        <v>-4</v>
      </c>
      <c r="AC47" s="3">
        <f>IF(O47&lt;&gt;"", STANDARDIZE(O47, WRPats!I$2, WRPats!I$3), "")</f>
        <v>-1.445414847</v>
      </c>
      <c r="AD47" s="3">
        <f>IF(P47&lt;&gt;"", STANDARDIZE(P47, WRPats!J$2, WRPats!J$3), "")</f>
        <v>-0.5338461538</v>
      </c>
      <c r="AE47" s="3">
        <f>IF(Q47&lt;&gt;"", -1*STANDARDIZE(Q47, WRPats!K$2, WRPats!K$3), "")</f>
        <v>-0.5555555556</v>
      </c>
      <c r="AF47" s="3">
        <f>IF(R47&lt;&gt;"", -1*STANDARDIZE(R47, WRPats!L$2, WRPats!L$3), "")</f>
        <v>0</v>
      </c>
    </row>
    <row r="48">
      <c r="A48" s="1" t="s">
        <v>307</v>
      </c>
      <c r="B48" s="1" t="s">
        <v>308</v>
      </c>
      <c r="C48" s="1" t="s">
        <v>209</v>
      </c>
      <c r="D48" s="1" t="s">
        <v>63</v>
      </c>
      <c r="E48" s="1">
        <v>383.0</v>
      </c>
      <c r="F48" s="1"/>
      <c r="G48" s="1">
        <v>74.875</v>
      </c>
      <c r="H48" s="1">
        <v>220.0</v>
      </c>
      <c r="I48" s="1">
        <v>33.25</v>
      </c>
      <c r="J48" s="1">
        <v>10.125</v>
      </c>
      <c r="K48" s="1">
        <v>13.0</v>
      </c>
      <c r="S48" s="3">
        <f t="shared" si="1"/>
        <v>5.092620788</v>
      </c>
      <c r="T48" s="3">
        <f t="shared" si="2"/>
        <v>0</v>
      </c>
      <c r="U48" s="3">
        <f>IF(G48&lt;&gt;"", STANDARDIZE(G48, WRPats!A$2, WRPats!A$3), "")</f>
        <v>1.518604651</v>
      </c>
      <c r="V48" s="3">
        <f>IF(H48&lt;&gt;"", STANDARDIZE(H48, WRPats!B$2, WRPats!B$3), "")</f>
        <v>1.606446141</v>
      </c>
      <c r="W48" s="3">
        <f>IF(I48&lt;&gt;"", STANDARDIZE(I48, WRPats!C$2, WRPats!C$3), "")</f>
        <v>1.278481013</v>
      </c>
      <c r="X48" s="3">
        <f>IF(J48&lt;&gt;"", STANDARDIZE(J48, WRPats!D$2, WRPats!D$3), "")</f>
        <v>1.34375</v>
      </c>
      <c r="Y48" s="3">
        <f>IF(K48&lt;&gt;"", STANDARDIZE(K48, WRPats!E$2, WRPats!E$3), "")</f>
        <v>-0.6546610169</v>
      </c>
      <c r="Z48" s="3" t="str">
        <f>IF(L48&lt;&gt;"", -1*STANDARDIZE(L48, WRPats!F$2, WRPats!F$3), "")</f>
        <v/>
      </c>
      <c r="AA48" s="3" t="str">
        <f>IF(M48&lt;&gt;"", -1*STANDARDIZE(M48, WRPats!G$2, WRPats!G$3), "")</f>
        <v/>
      </c>
      <c r="AB48" s="3" t="str">
        <f>IF(N48&lt;&gt;"", -1*STANDARDIZE(N48, WRPats!H$2, WRPats!H$3), "")</f>
        <v/>
      </c>
      <c r="AC48" s="3" t="str">
        <f>IF(O48&lt;&gt;"", STANDARDIZE(O48, WRPats!I$2, WRPats!I$3), "")</f>
        <v/>
      </c>
      <c r="AD48" s="3" t="str">
        <f>IF(P48&lt;&gt;"", STANDARDIZE(P48, WRPats!J$2, WRPats!J$3), "")</f>
        <v/>
      </c>
      <c r="AE48" s="3" t="str">
        <f>IF(Q48&lt;&gt;"", -1*STANDARDIZE(Q48, WRPats!K$2, WRPats!K$3), "")</f>
        <v/>
      </c>
      <c r="AF48" s="3" t="str">
        <f>IF(R48&lt;&gt;"", -1*STANDARDIZE(R48, WRPats!L$2, WRPats!L$3), "")</f>
        <v/>
      </c>
    </row>
    <row r="49">
      <c r="A49" s="1" t="s">
        <v>189</v>
      </c>
      <c r="B49" s="1" t="s">
        <v>309</v>
      </c>
      <c r="C49" s="1" t="s">
        <v>209</v>
      </c>
      <c r="D49" s="1" t="s">
        <v>310</v>
      </c>
      <c r="E49" s="1">
        <v>390.0</v>
      </c>
      <c r="F49" s="1"/>
      <c r="G49" s="1">
        <v>72.875</v>
      </c>
      <c r="H49" s="1">
        <v>218.0</v>
      </c>
      <c r="I49" s="1">
        <v>32.375</v>
      </c>
      <c r="J49" s="1">
        <v>9.25</v>
      </c>
      <c r="K49" s="1">
        <v>24.0</v>
      </c>
      <c r="L49" s="1">
        <v>1.57</v>
      </c>
      <c r="M49" s="1">
        <v>2.63</v>
      </c>
      <c r="N49" s="1">
        <v>4.53</v>
      </c>
      <c r="O49" s="1">
        <v>46.5</v>
      </c>
      <c r="P49" s="1">
        <v>134.0</v>
      </c>
      <c r="Q49" s="1">
        <v>4.38</v>
      </c>
      <c r="R49" s="1">
        <v>7.1</v>
      </c>
      <c r="S49" s="3">
        <f t="shared" si="1"/>
        <v>5.260529189</v>
      </c>
      <c r="T49" s="3">
        <f t="shared" si="2"/>
        <v>2.313981904</v>
      </c>
      <c r="U49" s="3">
        <f>IF(G49&lt;&gt;"", STANDARDIZE(G49, WRPats!A$2, WRPats!A$3), "")</f>
        <v>0.588372093</v>
      </c>
      <c r="V49" s="3">
        <f>IF(H49&lt;&gt;"", STANDARDIZE(H49, WRPats!B$2, WRPats!B$3), "")</f>
        <v>1.436810857</v>
      </c>
      <c r="W49" s="3">
        <f>IF(I49&lt;&gt;"", STANDARDIZE(I49, WRPats!C$2, WRPats!C$3), "")</f>
        <v>0.7246835443</v>
      </c>
      <c r="X49" s="3">
        <f>IF(J49&lt;&gt;"", STANDARDIZE(J49, WRPats!D$2, WRPats!D$3), "")</f>
        <v>-0.4791666667</v>
      </c>
      <c r="Y49" s="3">
        <f>IF(K49&lt;&gt;"", STANDARDIZE(K49, WRPats!E$2, WRPats!E$3), "")</f>
        <v>1.675847458</v>
      </c>
      <c r="Z49" s="3">
        <f>IF(L49&lt;&gt;"", -1*STANDARDIZE(L49, WRPats!F$2, WRPats!F$3), "")</f>
        <v>-0.6666666667</v>
      </c>
      <c r="AA49" s="3">
        <f>IF(M49&lt;&gt;"", -1*STANDARDIZE(M49, WRPats!G$2, WRPats!G$3), "")</f>
        <v>-1</v>
      </c>
      <c r="AB49" s="3">
        <f>IF(N49&lt;&gt;"", -1*STANDARDIZE(N49, WRPats!H$2, WRPats!H$3), "")</f>
        <v>-1.285714286</v>
      </c>
      <c r="AC49" s="3">
        <f>IF(O49&lt;&gt;"", STANDARDIZE(O49, WRPats!I$2, WRPats!I$3), "")</f>
        <v>4.449781659</v>
      </c>
      <c r="AD49" s="3">
        <f>IF(P49&lt;&gt;"", STANDARDIZE(P49, WRPats!J$2, WRPats!J$3), "")</f>
        <v>1.927692308</v>
      </c>
      <c r="AE49" s="3">
        <f>IF(Q49&lt;&gt;"", -1*STANDARDIZE(Q49, WRPats!K$2, WRPats!K$3), "")</f>
        <v>-1.111111111</v>
      </c>
      <c r="AF49" s="3">
        <f>IF(R49&lt;&gt;"", -1*STANDARDIZE(R49, WRPats!L$2, WRPats!L$3), "")</f>
        <v>-1</v>
      </c>
    </row>
    <row r="50">
      <c r="A50" s="1" t="s">
        <v>311</v>
      </c>
      <c r="B50" s="1" t="s">
        <v>78</v>
      </c>
      <c r="C50" s="1" t="s">
        <v>209</v>
      </c>
      <c r="D50" s="1" t="s">
        <v>277</v>
      </c>
      <c r="E50" s="1">
        <v>397.0</v>
      </c>
      <c r="F50" s="4"/>
      <c r="G50" s="1">
        <v>73.375</v>
      </c>
      <c r="H50" s="1">
        <v>218.0</v>
      </c>
      <c r="I50" s="1">
        <v>34.25</v>
      </c>
      <c r="J50" s="1">
        <v>9.375</v>
      </c>
      <c r="K50" s="1">
        <v>21.0</v>
      </c>
      <c r="L50" s="1">
        <v>1.56</v>
      </c>
      <c r="M50" s="1">
        <v>2.69</v>
      </c>
      <c r="N50" s="1">
        <v>4.64</v>
      </c>
      <c r="O50" s="1">
        <v>39.0</v>
      </c>
      <c r="P50" s="1">
        <v>130.0</v>
      </c>
      <c r="S50" s="3">
        <f t="shared" si="1"/>
        <v>1.787141722</v>
      </c>
      <c r="T50" s="3">
        <f t="shared" si="2"/>
        <v>-0.7034960091</v>
      </c>
      <c r="U50" s="3">
        <f>IF(G50&lt;&gt;"", STANDARDIZE(G50, WRPats!A$2, WRPats!A$3), "")</f>
        <v>0.8209302326</v>
      </c>
      <c r="V50" s="3">
        <f>IF(H50&lt;&gt;"", STANDARDIZE(H50, WRPats!B$2, WRPats!B$3), "")</f>
        <v>1.436810857</v>
      </c>
      <c r="W50" s="3">
        <f>IF(I50&lt;&gt;"", STANDARDIZE(I50, WRPats!C$2, WRPats!C$3), "")</f>
        <v>1.911392405</v>
      </c>
      <c r="X50" s="3">
        <f>IF(J50&lt;&gt;"", STANDARDIZE(J50, WRPats!D$2, WRPats!D$3), "")</f>
        <v>-0.21875</v>
      </c>
      <c r="Y50" s="3">
        <f>IF(K50&lt;&gt;"", STANDARDIZE(K50, WRPats!E$2, WRPats!E$3), "")</f>
        <v>1.040254237</v>
      </c>
      <c r="Z50" s="3">
        <f>IF(L50&lt;&gt;"", -1*STANDARDIZE(L50, WRPats!F$2, WRPats!F$3), "")</f>
        <v>-0.3333333333</v>
      </c>
      <c r="AA50" s="3">
        <f>IF(M50&lt;&gt;"", -1*STANDARDIZE(M50, WRPats!G$2, WRPats!G$3), "")</f>
        <v>-2.5</v>
      </c>
      <c r="AB50" s="3">
        <f>IF(N50&lt;&gt;"", -1*STANDARDIZE(N50, WRPats!H$2, WRPats!H$3), "")</f>
        <v>-2.857142857</v>
      </c>
      <c r="AC50" s="3">
        <f>IF(O50&lt;&gt;"", STANDARDIZE(O50, WRPats!I$2, WRPats!I$3), "")</f>
        <v>1.174672489</v>
      </c>
      <c r="AD50" s="3">
        <f>IF(P50&lt;&gt;"", STANDARDIZE(P50, WRPats!J$2, WRPats!J$3), "")</f>
        <v>1.312307692</v>
      </c>
      <c r="AE50" s="3" t="str">
        <f>IF(Q50&lt;&gt;"", -1*STANDARDIZE(Q50, WRPats!K$2, WRPats!K$3), "")</f>
        <v/>
      </c>
      <c r="AF50" s="3" t="str">
        <f>IF(R50&lt;&gt;"", -1*STANDARDIZE(R50, WRPats!L$2, WRPats!L$3), "")</f>
        <v/>
      </c>
    </row>
    <row r="51">
      <c r="A51" s="1" t="s">
        <v>189</v>
      </c>
      <c r="B51" s="1" t="s">
        <v>312</v>
      </c>
      <c r="C51" s="1" t="s">
        <v>209</v>
      </c>
      <c r="D51" s="1" t="s">
        <v>313</v>
      </c>
      <c r="E51" s="1">
        <v>401.0</v>
      </c>
      <c r="F51" s="1"/>
      <c r="G51" s="1">
        <v>73.25</v>
      </c>
      <c r="H51" s="1">
        <v>210.0</v>
      </c>
      <c r="I51" s="1">
        <v>33.0</v>
      </c>
      <c r="J51" s="1">
        <v>9.625</v>
      </c>
      <c r="L51" s="1">
        <v>1.59</v>
      </c>
      <c r="M51" s="1">
        <v>2.64</v>
      </c>
      <c r="N51" s="1">
        <v>4.52</v>
      </c>
      <c r="O51" s="1">
        <v>34.0</v>
      </c>
      <c r="P51" s="1">
        <v>124.0</v>
      </c>
      <c r="Q51" s="1">
        <v>4.24</v>
      </c>
      <c r="R51" s="1">
        <v>6.98</v>
      </c>
      <c r="S51" s="3">
        <f t="shared" si="1"/>
        <v>-2.164201178</v>
      </c>
      <c r="T51" s="3">
        <f t="shared" si="2"/>
        <v>-3.857598093</v>
      </c>
      <c r="U51" s="3">
        <f>IF(G51&lt;&gt;"", STANDARDIZE(G51, WRPats!A$2, WRPats!A$3), "")</f>
        <v>0.7627906977</v>
      </c>
      <c r="V51" s="3">
        <f>IF(H51&lt;&gt;"", STANDARDIZE(H51, WRPats!B$2, WRPats!B$3), "")</f>
        <v>0.7582697201</v>
      </c>
      <c r="W51" s="3">
        <f>IF(I51&lt;&gt;"", STANDARDIZE(I51, WRPats!C$2, WRPats!C$3), "")</f>
        <v>1.120253165</v>
      </c>
      <c r="X51" s="3">
        <f>IF(J51&lt;&gt;"", STANDARDIZE(J51, WRPats!D$2, WRPats!D$3), "")</f>
        <v>0.3020833333</v>
      </c>
      <c r="Y51" s="3" t="str">
        <f>IF(K51&lt;&gt;"", STANDARDIZE(K51, WRPats!E$2, WRPats!E$3), "")</f>
        <v/>
      </c>
      <c r="Z51" s="3">
        <f>IF(L51&lt;&gt;"", -1*STANDARDIZE(L51, WRPats!F$2, WRPats!F$3), "")</f>
        <v>-1.333333333</v>
      </c>
      <c r="AA51" s="3">
        <f>IF(M51&lt;&gt;"", -1*STANDARDIZE(M51, WRPats!G$2, WRPats!G$3), "")</f>
        <v>-1.25</v>
      </c>
      <c r="AB51" s="3">
        <f>IF(N51&lt;&gt;"", -1*STANDARDIZE(N51, WRPats!H$2, WRPats!H$3), "")</f>
        <v>-1.142857143</v>
      </c>
      <c r="AC51" s="3">
        <f>IF(O51&lt;&gt;"", STANDARDIZE(O51, WRPats!I$2, WRPats!I$3), "")</f>
        <v>-1.008733624</v>
      </c>
      <c r="AD51" s="3">
        <f>IF(P51&lt;&gt;"", STANDARDIZE(P51, WRPats!J$2, WRPats!J$3), "")</f>
        <v>0.3892307692</v>
      </c>
      <c r="AE51" s="3">
        <f>IF(Q51&lt;&gt;"", -1*STANDARDIZE(Q51, WRPats!K$2, WRPats!K$3), "")</f>
        <v>-0.3333333333</v>
      </c>
      <c r="AF51" s="3">
        <f>IF(R51&lt;&gt;"", -1*STANDARDIZE(R51, WRPats!L$2, WRPats!L$3), "")</f>
        <v>-0.4285714286</v>
      </c>
    </row>
    <row r="52">
      <c r="A52" s="1" t="s">
        <v>314</v>
      </c>
      <c r="B52" s="1" t="s">
        <v>315</v>
      </c>
      <c r="C52" s="1" t="s">
        <v>209</v>
      </c>
      <c r="D52" s="1" t="s">
        <v>316</v>
      </c>
      <c r="E52" s="1">
        <v>408.0</v>
      </c>
      <c r="F52" s="1"/>
      <c r="G52" s="1">
        <v>74.0</v>
      </c>
      <c r="H52" s="1">
        <v>200.0</v>
      </c>
      <c r="I52" s="1">
        <v>31.625</v>
      </c>
      <c r="J52" s="1">
        <v>9.125</v>
      </c>
      <c r="K52" s="1">
        <v>12.0</v>
      </c>
      <c r="L52" s="1">
        <v>1.59</v>
      </c>
      <c r="M52" s="1">
        <v>2.75</v>
      </c>
      <c r="N52" s="1">
        <v>4.68</v>
      </c>
      <c r="O52" s="1">
        <v>29.5</v>
      </c>
      <c r="P52" s="1">
        <v>114.0</v>
      </c>
      <c r="Q52" s="1">
        <v>4.36</v>
      </c>
      <c r="R52" s="1">
        <v>7.09</v>
      </c>
      <c r="S52" s="3">
        <f t="shared" si="1"/>
        <v>-15.17170316</v>
      </c>
      <c r="T52" s="3">
        <f t="shared" si="2"/>
        <v>-10.83731561</v>
      </c>
      <c r="U52" s="3">
        <f>IF(G52&lt;&gt;"", STANDARDIZE(G52, WRPats!A$2, WRPats!A$3), "")</f>
        <v>1.111627907</v>
      </c>
      <c r="V52" s="3">
        <f>IF(H52&lt;&gt;"", STANDARDIZE(H52, WRPats!B$2, WRPats!B$3), "")</f>
        <v>-0.08990670059</v>
      </c>
      <c r="W52" s="3">
        <f>IF(I52&lt;&gt;"", STANDARDIZE(I52, WRPats!C$2, WRPats!C$3), "")</f>
        <v>0.25</v>
      </c>
      <c r="X52" s="3">
        <f>IF(J52&lt;&gt;"", STANDARDIZE(J52, WRPats!D$2, WRPats!D$3), "")</f>
        <v>-0.7395833333</v>
      </c>
      <c r="Y52" s="3">
        <f>IF(K52&lt;&gt;"", STANDARDIZE(K52, WRPats!E$2, WRPats!E$3), "")</f>
        <v>-0.8665254237</v>
      </c>
      <c r="Z52" s="3">
        <f>IF(L52&lt;&gt;"", -1*STANDARDIZE(L52, WRPats!F$2, WRPats!F$3), "")</f>
        <v>-1.333333333</v>
      </c>
      <c r="AA52" s="3">
        <f>IF(M52&lt;&gt;"", -1*STANDARDIZE(M52, WRPats!G$2, WRPats!G$3), "")</f>
        <v>-4</v>
      </c>
      <c r="AB52" s="3">
        <f>IF(N52&lt;&gt;"", -1*STANDARDIZE(N52, WRPats!H$2, WRPats!H$3), "")</f>
        <v>-3.428571429</v>
      </c>
      <c r="AC52" s="3">
        <f>IF(O52&lt;&gt;"", STANDARDIZE(O52, WRPats!I$2, WRPats!I$3), "")</f>
        <v>-2.973799127</v>
      </c>
      <c r="AD52" s="3">
        <f>IF(P52&lt;&gt;"", STANDARDIZE(P52, WRPats!J$2, WRPats!J$3), "")</f>
        <v>-1.149230769</v>
      </c>
      <c r="AE52" s="3">
        <f>IF(Q52&lt;&gt;"", -1*STANDARDIZE(Q52, WRPats!K$2, WRPats!K$3), "")</f>
        <v>-1</v>
      </c>
      <c r="AF52" s="3">
        <f>IF(R52&lt;&gt;"", -1*STANDARDIZE(R52, WRPats!L$2, WRPats!L$3), "")</f>
        <v>-0.9523809524</v>
      </c>
    </row>
    <row r="53">
      <c r="A53" s="1" t="s">
        <v>317</v>
      </c>
      <c r="B53" s="1" t="s">
        <v>318</v>
      </c>
      <c r="C53" s="1" t="s">
        <v>209</v>
      </c>
      <c r="D53" s="1" t="s">
        <v>319</v>
      </c>
      <c r="E53" s="1">
        <v>414.0</v>
      </c>
      <c r="F53" s="1"/>
      <c r="G53" s="1">
        <v>72.375</v>
      </c>
      <c r="H53" s="1">
        <v>186.0</v>
      </c>
      <c r="I53" s="1">
        <v>33.0</v>
      </c>
      <c r="J53" s="1">
        <v>10.125</v>
      </c>
      <c r="K53" s="1">
        <v>13.0</v>
      </c>
      <c r="L53" s="1">
        <v>1.59</v>
      </c>
      <c r="M53" s="1">
        <v>2.64</v>
      </c>
      <c r="N53" s="1">
        <v>4.5</v>
      </c>
      <c r="O53" s="1">
        <v>38.5</v>
      </c>
      <c r="P53" s="1">
        <v>124.0</v>
      </c>
      <c r="Q53" s="1">
        <v>4.26</v>
      </c>
      <c r="R53" s="1">
        <v>7.21</v>
      </c>
      <c r="S53" s="3">
        <f t="shared" si="1"/>
        <v>-3.1753651</v>
      </c>
      <c r="T53" s="3">
        <f t="shared" si="2"/>
        <v>-2.813167512</v>
      </c>
      <c r="U53" s="3">
        <f>IF(G53&lt;&gt;"", STANDARDIZE(G53, WRPats!A$2, WRPats!A$3), "")</f>
        <v>0.3558139535</v>
      </c>
      <c r="V53" s="3">
        <f>IF(H53&lt;&gt;"", STANDARDIZE(H53, WRPats!B$2, WRPats!B$3), "")</f>
        <v>-1.27735369</v>
      </c>
      <c r="W53" s="3">
        <f>IF(I53&lt;&gt;"", STANDARDIZE(I53, WRPats!C$2, WRPats!C$3), "")</f>
        <v>1.120253165</v>
      </c>
      <c r="X53" s="3">
        <f>IF(J53&lt;&gt;"", STANDARDIZE(J53, WRPats!D$2, WRPats!D$3), "")</f>
        <v>1.34375</v>
      </c>
      <c r="Y53" s="3">
        <f>IF(K53&lt;&gt;"", STANDARDIZE(K53, WRPats!E$2, WRPats!E$3), "")</f>
        <v>-0.6546610169</v>
      </c>
      <c r="Z53" s="3">
        <f>IF(L53&lt;&gt;"", -1*STANDARDIZE(L53, WRPats!F$2, WRPats!F$3), "")</f>
        <v>-1.333333333</v>
      </c>
      <c r="AA53" s="3">
        <f>IF(M53&lt;&gt;"", -1*STANDARDIZE(M53, WRPats!G$2, WRPats!G$3), "")</f>
        <v>-1.25</v>
      </c>
      <c r="AB53" s="3">
        <f>IF(N53&lt;&gt;"", -1*STANDARDIZE(N53, WRPats!H$2, WRPats!H$3), "")</f>
        <v>-0.8571428571</v>
      </c>
      <c r="AC53" s="3">
        <f>IF(O53&lt;&gt;"", STANDARDIZE(O53, WRPats!I$2, WRPats!I$3), "")</f>
        <v>0.9563318777</v>
      </c>
      <c r="AD53" s="3">
        <f>IF(P53&lt;&gt;"", STANDARDIZE(P53, WRPats!J$2, WRPats!J$3), "")</f>
        <v>0.3892307692</v>
      </c>
      <c r="AE53" s="3">
        <f>IF(Q53&lt;&gt;"", -1*STANDARDIZE(Q53, WRPats!K$2, WRPats!K$3), "")</f>
        <v>-0.4444444444</v>
      </c>
      <c r="AF53" s="3">
        <f>IF(R53&lt;&gt;"", -1*STANDARDIZE(R53, WRPats!L$2, WRPats!L$3), "")</f>
        <v>-1.523809524</v>
      </c>
    </row>
    <row r="54">
      <c r="A54" s="1" t="s">
        <v>320</v>
      </c>
      <c r="B54" s="1" t="s">
        <v>321</v>
      </c>
      <c r="C54" s="1" t="s">
        <v>209</v>
      </c>
      <c r="D54" s="1" t="s">
        <v>57</v>
      </c>
      <c r="E54" s="1">
        <v>419.0</v>
      </c>
      <c r="F54" s="1"/>
      <c r="G54" s="1">
        <v>74.75</v>
      </c>
      <c r="H54" s="1">
        <v>213.0</v>
      </c>
      <c r="I54" s="1">
        <v>33.75</v>
      </c>
      <c r="J54" s="1">
        <v>9.75</v>
      </c>
      <c r="K54" s="1">
        <v>15.0</v>
      </c>
      <c r="L54" s="1">
        <v>1.58</v>
      </c>
      <c r="M54" s="1">
        <v>2.52</v>
      </c>
      <c r="N54" s="1">
        <v>4.54</v>
      </c>
      <c r="O54" s="1">
        <v>40.0</v>
      </c>
      <c r="P54" s="1">
        <v>132.0</v>
      </c>
      <c r="Q54" s="1">
        <v>4.26</v>
      </c>
      <c r="R54" s="1">
        <v>6.91</v>
      </c>
      <c r="S54" s="3">
        <f t="shared" si="1"/>
        <v>6.412792012</v>
      </c>
      <c r="T54" s="3">
        <f t="shared" si="2"/>
        <v>0.2630997435</v>
      </c>
      <c r="U54" s="3">
        <f>IF(G54&lt;&gt;"", STANDARDIZE(G54, WRPats!A$2, WRPats!A$3), "")</f>
        <v>1.460465116</v>
      </c>
      <c r="V54" s="3">
        <f>IF(H54&lt;&gt;"", STANDARDIZE(H54, WRPats!B$2, WRPats!B$3), "")</f>
        <v>1.012722646</v>
      </c>
      <c r="W54" s="3">
        <f>IF(I54&lt;&gt;"", STANDARDIZE(I54, WRPats!C$2, WRPats!C$3), "")</f>
        <v>1.594936709</v>
      </c>
      <c r="X54" s="3">
        <f>IF(J54&lt;&gt;"", STANDARDIZE(J54, WRPats!D$2, WRPats!D$3), "")</f>
        <v>0.5625</v>
      </c>
      <c r="Y54" s="3">
        <f>IF(K54&lt;&gt;"", STANDARDIZE(K54, WRPats!E$2, WRPats!E$3), "")</f>
        <v>-0.2309322034</v>
      </c>
      <c r="Z54" s="3">
        <f>IF(L54&lt;&gt;"", -1*STANDARDIZE(L54, WRPats!F$2, WRPats!F$3), "")</f>
        <v>-1</v>
      </c>
      <c r="AA54" s="3">
        <f>IF(M54&lt;&gt;"", -1*STANDARDIZE(M54, WRPats!G$2, WRPats!G$3), "")</f>
        <v>1.75</v>
      </c>
      <c r="AB54" s="3">
        <f>IF(N54&lt;&gt;"", -1*STANDARDIZE(N54, WRPats!H$2, WRPats!H$3), "")</f>
        <v>-1.428571429</v>
      </c>
      <c r="AC54" s="3">
        <f>IF(O54&lt;&gt;"", STANDARDIZE(O54, WRPats!I$2, WRPats!I$3), "")</f>
        <v>1.611353712</v>
      </c>
      <c r="AD54" s="3">
        <f>IF(P54&lt;&gt;"", STANDARDIZE(P54, WRPats!J$2, WRPats!J$3), "")</f>
        <v>1.62</v>
      </c>
      <c r="AE54" s="3">
        <f>IF(Q54&lt;&gt;"", -1*STANDARDIZE(Q54, WRPats!K$2, WRPats!K$3), "")</f>
        <v>-0.4444444444</v>
      </c>
      <c r="AF54" s="3">
        <f>IF(R54&lt;&gt;"", -1*STANDARDIZE(R54, WRPats!L$2, WRPats!L$3), "")</f>
        <v>-0.09523809524</v>
      </c>
    </row>
    <row r="55">
      <c r="A55" s="1" t="s">
        <v>322</v>
      </c>
      <c r="B55" s="1" t="s">
        <v>323</v>
      </c>
      <c r="C55" s="1" t="s">
        <v>209</v>
      </c>
      <c r="D55" s="1" t="s">
        <v>324</v>
      </c>
      <c r="E55" s="1">
        <v>423.0</v>
      </c>
      <c r="F55" s="1"/>
      <c r="G55" s="1">
        <v>77.375</v>
      </c>
      <c r="H55" s="1">
        <v>226.0</v>
      </c>
      <c r="I55" s="1">
        <v>34.25</v>
      </c>
      <c r="J55" s="1">
        <v>10.0</v>
      </c>
      <c r="K55" s="1">
        <v>20.0</v>
      </c>
      <c r="L55" s="1">
        <v>1.55</v>
      </c>
      <c r="M55" s="1">
        <v>2.64</v>
      </c>
      <c r="N55" s="1">
        <v>4.54</v>
      </c>
      <c r="O55" s="1">
        <v>35.0</v>
      </c>
      <c r="P55" s="1">
        <v>127.0</v>
      </c>
      <c r="Q55" s="1">
        <v>4.36</v>
      </c>
      <c r="R55" s="1">
        <v>6.96</v>
      </c>
      <c r="S55" s="3">
        <f t="shared" si="1"/>
        <v>4.886674978</v>
      </c>
      <c r="T55" s="3">
        <f t="shared" si="2"/>
        <v>-2.483187933</v>
      </c>
      <c r="U55" s="3">
        <f>IF(G55&lt;&gt;"", STANDARDIZE(G55, WRPats!A$2, WRPats!A$3), "")</f>
        <v>2.681395349</v>
      </c>
      <c r="V55" s="3">
        <f>IF(H55&lt;&gt;"", STANDARDIZE(H55, WRPats!B$2, WRPats!B$3), "")</f>
        <v>2.115351993</v>
      </c>
      <c r="W55" s="3">
        <f>IF(I55&lt;&gt;"", STANDARDIZE(I55, WRPats!C$2, WRPats!C$3), "")</f>
        <v>1.911392405</v>
      </c>
      <c r="X55" s="3">
        <f>IF(J55&lt;&gt;"", STANDARDIZE(J55, WRPats!D$2, WRPats!D$3), "")</f>
        <v>1.083333333</v>
      </c>
      <c r="Y55" s="3">
        <f>IF(K55&lt;&gt;"", STANDARDIZE(K55, WRPats!E$2, WRPats!E$3), "")</f>
        <v>0.8283898305</v>
      </c>
      <c r="Z55" s="3">
        <f>IF(L55&lt;&gt;"", -1*STANDARDIZE(L55, WRPats!F$2, WRPats!F$3), "")</f>
        <v>0</v>
      </c>
      <c r="AA55" s="3">
        <f>IF(M55&lt;&gt;"", -1*STANDARDIZE(M55, WRPats!G$2, WRPats!G$3), "")</f>
        <v>-1.25</v>
      </c>
      <c r="AB55" s="3">
        <f>IF(N55&lt;&gt;"", -1*STANDARDIZE(N55, WRPats!H$2, WRPats!H$3), "")</f>
        <v>-1.428571429</v>
      </c>
      <c r="AC55" s="3">
        <f>IF(O55&lt;&gt;"", STANDARDIZE(O55, WRPats!I$2, WRPats!I$3), "")</f>
        <v>-0.5720524017</v>
      </c>
      <c r="AD55" s="3">
        <f>IF(P55&lt;&gt;"", STANDARDIZE(P55, WRPats!J$2, WRPats!J$3), "")</f>
        <v>0.8507692308</v>
      </c>
      <c r="AE55" s="3">
        <f>IF(Q55&lt;&gt;"", -1*STANDARDIZE(Q55, WRPats!K$2, WRPats!K$3), "")</f>
        <v>-1</v>
      </c>
      <c r="AF55" s="3">
        <f>IF(R55&lt;&gt;"", -1*STANDARDIZE(R55, WRPats!L$2, WRPats!L$3), "")</f>
        <v>-0.3333333333</v>
      </c>
    </row>
    <row r="56">
      <c r="A56" s="1" t="s">
        <v>325</v>
      </c>
      <c r="B56" s="1" t="s">
        <v>326</v>
      </c>
      <c r="C56" s="1" t="s">
        <v>209</v>
      </c>
      <c r="D56" s="1" t="s">
        <v>241</v>
      </c>
      <c r="E56" s="1">
        <v>427.0</v>
      </c>
      <c r="F56" s="1"/>
      <c r="G56" s="1">
        <v>71.375</v>
      </c>
      <c r="H56" s="1">
        <v>194.0</v>
      </c>
      <c r="I56" s="1">
        <v>32.125</v>
      </c>
      <c r="J56" s="1">
        <v>9.125</v>
      </c>
      <c r="K56" s="1">
        <v>14.0</v>
      </c>
      <c r="L56" s="1">
        <v>1.63</v>
      </c>
      <c r="M56" s="1">
        <v>2.69</v>
      </c>
      <c r="N56" s="1">
        <v>4.54</v>
      </c>
      <c r="O56" s="1">
        <v>30.5</v>
      </c>
      <c r="P56" s="1">
        <v>119.0</v>
      </c>
      <c r="Q56" s="1">
        <v>4.4</v>
      </c>
      <c r="R56" s="1">
        <v>7.34</v>
      </c>
      <c r="S56" s="3">
        <f t="shared" si="1"/>
        <v>-14.20147449</v>
      </c>
      <c r="T56" s="3">
        <f t="shared" si="2"/>
        <v>-10.37743536</v>
      </c>
      <c r="U56" s="3">
        <f>IF(G56&lt;&gt;"", STANDARDIZE(G56, WRPats!A$2, WRPats!A$3), "")</f>
        <v>-0.1093023256</v>
      </c>
      <c r="V56" s="3">
        <f>IF(H56&lt;&gt;"", STANDARDIZE(H56, WRPats!B$2, WRPats!B$3), "")</f>
        <v>-0.598812553</v>
      </c>
      <c r="W56" s="3">
        <f>IF(I56&lt;&gt;"", STANDARDIZE(I56, WRPats!C$2, WRPats!C$3), "")</f>
        <v>0.5664556962</v>
      </c>
      <c r="X56" s="3">
        <f>IF(J56&lt;&gt;"", STANDARDIZE(J56, WRPats!D$2, WRPats!D$3), "")</f>
        <v>-0.7395833333</v>
      </c>
      <c r="Y56" s="3">
        <f>IF(K56&lt;&gt;"", STANDARDIZE(K56, WRPats!E$2, WRPats!E$3), "")</f>
        <v>-0.4427966102</v>
      </c>
      <c r="Z56" s="3">
        <f>IF(L56&lt;&gt;"", -1*STANDARDIZE(L56, WRPats!F$2, WRPats!F$3), "")</f>
        <v>-2.666666667</v>
      </c>
      <c r="AA56" s="3">
        <f>IF(M56&lt;&gt;"", -1*STANDARDIZE(M56, WRPats!G$2, WRPats!G$3), "")</f>
        <v>-2.5</v>
      </c>
      <c r="AB56" s="3">
        <f>IF(N56&lt;&gt;"", -1*STANDARDIZE(N56, WRPats!H$2, WRPats!H$3), "")</f>
        <v>-1.428571429</v>
      </c>
      <c r="AC56" s="3">
        <f>IF(O56&lt;&gt;"", STANDARDIZE(O56, WRPats!I$2, WRPats!I$3), "")</f>
        <v>-2.537117904</v>
      </c>
      <c r="AD56" s="3">
        <f>IF(P56&lt;&gt;"", STANDARDIZE(P56, WRPats!J$2, WRPats!J$3), "")</f>
        <v>-0.38</v>
      </c>
      <c r="AE56" s="3">
        <f>IF(Q56&lt;&gt;"", -1*STANDARDIZE(Q56, WRPats!K$2, WRPats!K$3), "")</f>
        <v>-1.222222222</v>
      </c>
      <c r="AF56" s="3">
        <f>IF(R56&lt;&gt;"", -1*STANDARDIZE(R56, WRPats!L$2, WRPats!L$3), "")</f>
        <v>-2.142857143</v>
      </c>
    </row>
    <row r="57">
      <c r="A57" s="1" t="s">
        <v>327</v>
      </c>
      <c r="B57" s="1" t="s">
        <v>328</v>
      </c>
      <c r="C57" s="1" t="s">
        <v>209</v>
      </c>
      <c r="D57" s="1" t="s">
        <v>176</v>
      </c>
      <c r="E57" s="1">
        <v>434.0</v>
      </c>
      <c r="F57" s="1"/>
      <c r="G57" s="1">
        <v>71.0</v>
      </c>
      <c r="H57" s="1">
        <v>204.0</v>
      </c>
      <c r="I57" s="1">
        <v>31.0</v>
      </c>
      <c r="J57" s="1">
        <v>8.875</v>
      </c>
      <c r="K57" s="1">
        <v>15.0</v>
      </c>
      <c r="L57" s="1">
        <v>1.56</v>
      </c>
      <c r="M57" s="1">
        <v>2.46</v>
      </c>
      <c r="N57" s="1">
        <v>4.5</v>
      </c>
      <c r="O57" s="1">
        <v>33.5</v>
      </c>
      <c r="P57" s="1">
        <v>120.0</v>
      </c>
      <c r="Q57" s="1">
        <v>4.32</v>
      </c>
      <c r="R57" s="1">
        <v>7.12</v>
      </c>
      <c r="S57" s="3">
        <f t="shared" si="1"/>
        <v>-2.937995698</v>
      </c>
      <c r="T57" s="3">
        <f t="shared" si="2"/>
        <v>-4.516720145</v>
      </c>
      <c r="U57" s="3">
        <f>IF(G57&lt;&gt;"", STANDARDIZE(G57, WRPats!A$2, WRPats!A$3), "")</f>
        <v>-0.2837209302</v>
      </c>
      <c r="V57" s="3">
        <f>IF(H57&lt;&gt;"", STANDARDIZE(H57, WRPats!B$2, WRPats!B$3), "")</f>
        <v>0.2493638677</v>
      </c>
      <c r="W57" s="3">
        <f>IF(I57&lt;&gt;"", STANDARDIZE(I57, WRPats!C$2, WRPats!C$3), "")</f>
        <v>-0.1455696203</v>
      </c>
      <c r="X57" s="3">
        <f>IF(J57&lt;&gt;"", STANDARDIZE(J57, WRPats!D$2, WRPats!D$3), "")</f>
        <v>-1.260416667</v>
      </c>
      <c r="Y57" s="3">
        <f>IF(K57&lt;&gt;"", STANDARDIZE(K57, WRPats!E$2, WRPats!E$3), "")</f>
        <v>-0.2309322034</v>
      </c>
      <c r="Z57" s="3">
        <f>IF(L57&lt;&gt;"", -1*STANDARDIZE(L57, WRPats!F$2, WRPats!F$3), "")</f>
        <v>-0.3333333333</v>
      </c>
      <c r="AA57" s="3">
        <f>IF(M57&lt;&gt;"", -1*STANDARDIZE(M57, WRPats!G$2, WRPats!G$3), "")</f>
        <v>3.25</v>
      </c>
      <c r="AB57" s="3">
        <f>IF(N57&lt;&gt;"", -1*STANDARDIZE(N57, WRPats!H$2, WRPats!H$3), "")</f>
        <v>-0.8571428571</v>
      </c>
      <c r="AC57" s="3">
        <f>IF(O57&lt;&gt;"", STANDARDIZE(O57, WRPats!I$2, WRPats!I$3), "")</f>
        <v>-1.227074236</v>
      </c>
      <c r="AD57" s="3">
        <f>IF(P57&lt;&gt;"", STANDARDIZE(P57, WRPats!J$2, WRPats!J$3), "")</f>
        <v>-0.2261538462</v>
      </c>
      <c r="AE57" s="3">
        <f>IF(Q57&lt;&gt;"", -1*STANDARDIZE(Q57, WRPats!K$2, WRPats!K$3), "")</f>
        <v>-0.7777777778</v>
      </c>
      <c r="AF57" s="3">
        <f>IF(R57&lt;&gt;"", -1*STANDARDIZE(R57, WRPats!L$2, WRPats!L$3), "")</f>
        <v>-1.095238095</v>
      </c>
    </row>
    <row r="58">
      <c r="A58" s="1" t="s">
        <v>329</v>
      </c>
      <c r="B58" s="1" t="s">
        <v>330</v>
      </c>
      <c r="C58" s="1" t="s">
        <v>209</v>
      </c>
      <c r="D58" s="1" t="s">
        <v>153</v>
      </c>
      <c r="E58" s="1">
        <v>438.0</v>
      </c>
      <c r="F58" s="1"/>
      <c r="G58" s="1">
        <v>72.125</v>
      </c>
      <c r="H58" s="1">
        <v>187.0</v>
      </c>
      <c r="I58" s="1">
        <v>31.75</v>
      </c>
      <c r="J58" s="1">
        <v>9.125</v>
      </c>
      <c r="K58" s="1">
        <v>18.0</v>
      </c>
      <c r="L58" s="1">
        <v>1.57</v>
      </c>
      <c r="M58" s="1">
        <v>2.51</v>
      </c>
      <c r="N58" s="1">
        <v>4.44</v>
      </c>
      <c r="O58" s="1">
        <v>35.5</v>
      </c>
      <c r="P58" s="1">
        <v>125.0</v>
      </c>
      <c r="Q58" s="1">
        <v>4.25</v>
      </c>
      <c r="R58" s="1">
        <v>6.81</v>
      </c>
      <c r="S58" s="3">
        <f t="shared" si="1"/>
        <v>0.555952402</v>
      </c>
      <c r="T58" s="3">
        <f t="shared" si="2"/>
        <v>-0.4852380419</v>
      </c>
      <c r="U58" s="3">
        <f>IF(G58&lt;&gt;"", STANDARDIZE(G58, WRPats!A$2, WRPats!A$3), "")</f>
        <v>0.2395348837</v>
      </c>
      <c r="V58" s="3">
        <f>IF(H58&lt;&gt;"", STANDARDIZE(H58, WRPats!B$2, WRPats!B$3), "")</f>
        <v>-1.192536047</v>
      </c>
      <c r="W58" s="3">
        <f>IF(I58&lt;&gt;"", STANDARDIZE(I58, WRPats!C$2, WRPats!C$3), "")</f>
        <v>0.3291139241</v>
      </c>
      <c r="X58" s="3">
        <f>IF(J58&lt;&gt;"", STANDARDIZE(J58, WRPats!D$2, WRPats!D$3), "")</f>
        <v>-0.7395833333</v>
      </c>
      <c r="Y58" s="3">
        <f>IF(K58&lt;&gt;"", STANDARDIZE(K58, WRPats!E$2, WRPats!E$3), "")</f>
        <v>0.4046610169</v>
      </c>
      <c r="Z58" s="3">
        <f>IF(L58&lt;&gt;"", -1*STANDARDIZE(L58, WRPats!F$2, WRPats!F$3), "")</f>
        <v>-0.6666666667</v>
      </c>
      <c r="AA58" s="3">
        <f>IF(M58&lt;&gt;"", -1*STANDARDIZE(M58, WRPats!G$2, WRPats!G$3), "")</f>
        <v>2</v>
      </c>
      <c r="AB58" s="3">
        <f>IF(N58&lt;&gt;"", -1*STANDARDIZE(N58, WRPats!H$2, WRPats!H$3), "")</f>
        <v>0</v>
      </c>
      <c r="AC58" s="3">
        <f>IF(O58&lt;&gt;"", STANDARDIZE(O58, WRPats!I$2, WRPats!I$3), "")</f>
        <v>-0.3537117904</v>
      </c>
      <c r="AD58" s="3">
        <f>IF(P58&lt;&gt;"", STANDARDIZE(P58, WRPats!J$2, WRPats!J$3), "")</f>
        <v>0.5430769231</v>
      </c>
      <c r="AE58" s="3">
        <f>IF(Q58&lt;&gt;"", -1*STANDARDIZE(Q58, WRPats!K$2, WRPats!K$3), "")</f>
        <v>-0.3888888889</v>
      </c>
      <c r="AF58" s="3">
        <f>IF(R58&lt;&gt;"", -1*STANDARDIZE(R58, WRPats!L$2, WRPats!L$3), "")</f>
        <v>0.380952381</v>
      </c>
    </row>
    <row r="59">
      <c r="A59" s="1" t="s">
        <v>331</v>
      </c>
      <c r="B59" s="1" t="s">
        <v>332</v>
      </c>
      <c r="C59" s="1" t="s">
        <v>209</v>
      </c>
      <c r="D59" s="1" t="s">
        <v>333</v>
      </c>
      <c r="E59" s="1">
        <v>444.0</v>
      </c>
      <c r="F59" s="1"/>
      <c r="G59" s="1">
        <v>74.0</v>
      </c>
      <c r="H59" s="1">
        <v>190.0</v>
      </c>
      <c r="I59" s="1">
        <v>32.25</v>
      </c>
      <c r="J59" s="1">
        <v>9.0</v>
      </c>
      <c r="S59" s="3">
        <f t="shared" si="1"/>
        <v>-0.1808855941</v>
      </c>
      <c r="T59" s="3">
        <f t="shared" si="2"/>
        <v>0</v>
      </c>
      <c r="U59" s="3">
        <f>IF(G59&lt;&gt;"", STANDARDIZE(G59, WRPats!A$2, WRPats!A$3), "")</f>
        <v>1.111627907</v>
      </c>
      <c r="V59" s="3">
        <f>IF(H59&lt;&gt;"", STANDARDIZE(H59, WRPats!B$2, WRPats!B$3), "")</f>
        <v>-0.9380831213</v>
      </c>
      <c r="W59" s="3">
        <f>IF(I59&lt;&gt;"", STANDARDIZE(I59, WRPats!C$2, WRPats!C$3), "")</f>
        <v>0.6455696203</v>
      </c>
      <c r="X59" s="3">
        <f>IF(J59&lt;&gt;"", STANDARDIZE(J59, WRPats!D$2, WRPats!D$3), "")</f>
        <v>-1</v>
      </c>
      <c r="Y59" s="3" t="str">
        <f>IF(K59&lt;&gt;"", STANDARDIZE(K59, WRPats!E$2, WRPats!E$3), "")</f>
        <v/>
      </c>
      <c r="Z59" s="3" t="str">
        <f>IF(L59&lt;&gt;"", -1*STANDARDIZE(L59, WRPats!F$2, WRPats!F$3), "")</f>
        <v/>
      </c>
      <c r="AA59" s="3" t="str">
        <f>IF(M59&lt;&gt;"", -1*STANDARDIZE(M59, WRPats!G$2, WRPats!G$3), "")</f>
        <v/>
      </c>
      <c r="AB59" s="3" t="str">
        <f>IF(N59&lt;&gt;"", -1*STANDARDIZE(N59, WRPats!H$2, WRPats!H$3), "")</f>
        <v/>
      </c>
      <c r="AC59" s="3" t="str">
        <f>IF(O59&lt;&gt;"", STANDARDIZE(O59, WRPats!I$2, WRPats!I$3), "")</f>
        <v/>
      </c>
      <c r="AD59" s="3" t="str">
        <f>IF(P59&lt;&gt;"", STANDARDIZE(P59, WRPats!J$2, WRPats!J$3), "")</f>
        <v/>
      </c>
      <c r="AE59" s="3" t="str">
        <f>IF(Q59&lt;&gt;"", -1*STANDARDIZE(Q59, WRPats!K$2, WRPats!K$3), "")</f>
        <v/>
      </c>
      <c r="AF59" s="3" t="str">
        <f>IF(R59&lt;&gt;"", -1*STANDARDIZE(R59, WRPats!L$2, WRPats!L$3), "")</f>
        <v/>
      </c>
    </row>
    <row r="60">
      <c r="A60" s="1" t="s">
        <v>329</v>
      </c>
      <c r="B60" s="1" t="s">
        <v>334</v>
      </c>
      <c r="C60" s="1" t="s">
        <v>209</v>
      </c>
      <c r="D60" s="1" t="s">
        <v>335</v>
      </c>
      <c r="E60" s="1">
        <v>447.0</v>
      </c>
      <c r="F60" s="1"/>
      <c r="G60" s="1">
        <v>70.875</v>
      </c>
      <c r="H60" s="1">
        <v>178.0</v>
      </c>
      <c r="I60" s="1">
        <v>30.625</v>
      </c>
      <c r="J60" s="1">
        <v>9.375</v>
      </c>
      <c r="L60" s="1">
        <v>1.6</v>
      </c>
      <c r="M60" s="1">
        <v>2.7</v>
      </c>
      <c r="N60" s="1">
        <v>4.59</v>
      </c>
      <c r="O60" s="1">
        <v>28.0</v>
      </c>
      <c r="P60" s="1">
        <v>113.0</v>
      </c>
      <c r="Q60" s="1">
        <v>4.47</v>
      </c>
      <c r="R60" s="1">
        <v>7.75</v>
      </c>
      <c r="S60" s="3">
        <f t="shared" si="1"/>
        <v>-20.09718758</v>
      </c>
      <c r="T60" s="3">
        <f t="shared" si="2"/>
        <v>-14.4477709</v>
      </c>
      <c r="U60" s="3">
        <f>IF(G60&lt;&gt;"", STANDARDIZE(G60, WRPats!A$2, WRPats!A$3), "")</f>
        <v>-0.3418604651</v>
      </c>
      <c r="V60" s="3">
        <f>IF(H60&lt;&gt;"", STANDARDIZE(H60, WRPats!B$2, WRPats!B$3), "")</f>
        <v>-1.955894826</v>
      </c>
      <c r="W60" s="3">
        <f>IF(I60&lt;&gt;"", STANDARDIZE(I60, WRPats!C$2, WRPats!C$3), "")</f>
        <v>-0.3829113924</v>
      </c>
      <c r="X60" s="3">
        <f>IF(J60&lt;&gt;"", STANDARDIZE(J60, WRPats!D$2, WRPats!D$3), "")</f>
        <v>-0.21875</v>
      </c>
      <c r="Y60" s="3" t="str">
        <f>IF(K60&lt;&gt;"", STANDARDIZE(K60, WRPats!E$2, WRPats!E$3), "")</f>
        <v/>
      </c>
      <c r="Z60" s="3">
        <f>IF(L60&lt;&gt;"", -1*STANDARDIZE(L60, WRPats!F$2, WRPats!F$3), "")</f>
        <v>-1.666666667</v>
      </c>
      <c r="AA60" s="3">
        <f>IF(M60&lt;&gt;"", -1*STANDARDIZE(M60, WRPats!G$2, WRPats!G$3), "")</f>
        <v>-2.75</v>
      </c>
      <c r="AB60" s="3">
        <f>IF(N60&lt;&gt;"", -1*STANDARDIZE(N60, WRPats!H$2, WRPats!H$3), "")</f>
        <v>-2.142857143</v>
      </c>
      <c r="AC60" s="3">
        <f>IF(O60&lt;&gt;"", STANDARDIZE(O60, WRPats!I$2, WRPats!I$3), "")</f>
        <v>-3.628820961</v>
      </c>
      <c r="AD60" s="3">
        <f>IF(P60&lt;&gt;"", STANDARDIZE(P60, WRPats!J$2, WRPats!J$3), "")</f>
        <v>-1.303076923</v>
      </c>
      <c r="AE60" s="3">
        <f>IF(Q60&lt;&gt;"", -1*STANDARDIZE(Q60, WRPats!K$2, WRPats!K$3), "")</f>
        <v>-1.611111111</v>
      </c>
      <c r="AF60" s="3">
        <f>IF(R60&lt;&gt;"", -1*STANDARDIZE(R60, WRPats!L$2, WRPats!L$3), "")</f>
        <v>-4.095238095</v>
      </c>
    </row>
    <row r="61">
      <c r="A61" s="1" t="s">
        <v>336</v>
      </c>
      <c r="B61" s="1" t="s">
        <v>337</v>
      </c>
      <c r="C61" s="1" t="s">
        <v>209</v>
      </c>
      <c r="D61" s="1" t="s">
        <v>338</v>
      </c>
      <c r="E61" s="1">
        <v>450.0</v>
      </c>
      <c r="F61" s="1"/>
      <c r="G61" s="1">
        <v>73.875</v>
      </c>
      <c r="H61" s="1">
        <v>226.0</v>
      </c>
      <c r="I61" s="1">
        <v>33.75</v>
      </c>
      <c r="J61" s="1">
        <v>9.625</v>
      </c>
      <c r="K61" s="1">
        <v>29.0</v>
      </c>
      <c r="L61" s="1">
        <v>1.56</v>
      </c>
      <c r="M61" s="1">
        <v>2.63</v>
      </c>
      <c r="N61" s="1">
        <v>4.48</v>
      </c>
      <c r="O61" s="1">
        <v>39.5</v>
      </c>
      <c r="P61" s="1">
        <v>125.0</v>
      </c>
      <c r="Q61" s="1">
        <v>4.14</v>
      </c>
      <c r="R61" s="1">
        <v>7.0</v>
      </c>
      <c r="S61" s="3">
        <f t="shared" si="1"/>
        <v>7.530770716</v>
      </c>
      <c r="T61" s="3">
        <f t="shared" si="2"/>
        <v>0.7297408172</v>
      </c>
      <c r="U61" s="3">
        <f>IF(G61&lt;&gt;"", STANDARDIZE(G61, WRPats!A$2, WRPats!A$3), "")</f>
        <v>1.053488372</v>
      </c>
      <c r="V61" s="3">
        <f>IF(H61&lt;&gt;"", STANDARDIZE(H61, WRPats!B$2, WRPats!B$3), "")</f>
        <v>2.115351993</v>
      </c>
      <c r="W61" s="3">
        <f>IF(I61&lt;&gt;"", STANDARDIZE(I61, WRPats!C$2, WRPats!C$3), "")</f>
        <v>1.594936709</v>
      </c>
      <c r="X61" s="3">
        <f>IF(J61&lt;&gt;"", STANDARDIZE(J61, WRPats!D$2, WRPats!D$3), "")</f>
        <v>0.3020833333</v>
      </c>
      <c r="Y61" s="3">
        <f>IF(K61&lt;&gt;"", STANDARDIZE(K61, WRPats!E$2, WRPats!E$3), "")</f>
        <v>2.735169492</v>
      </c>
      <c r="Z61" s="3">
        <f>IF(L61&lt;&gt;"", -1*STANDARDIZE(L61, WRPats!F$2, WRPats!F$3), "")</f>
        <v>-0.3333333333</v>
      </c>
      <c r="AA61" s="3">
        <f>IF(M61&lt;&gt;"", -1*STANDARDIZE(M61, WRPats!G$2, WRPats!G$3), "")</f>
        <v>-1</v>
      </c>
      <c r="AB61" s="3">
        <f>IF(N61&lt;&gt;"", -1*STANDARDIZE(N61, WRPats!H$2, WRPats!H$3), "")</f>
        <v>-0.5714285714</v>
      </c>
      <c r="AC61" s="3">
        <f>IF(O61&lt;&gt;"", STANDARDIZE(O61, WRPats!I$2, WRPats!I$3), "")</f>
        <v>1.3930131</v>
      </c>
      <c r="AD61" s="3">
        <f>IF(P61&lt;&gt;"", STANDARDIZE(P61, WRPats!J$2, WRPats!J$3), "")</f>
        <v>0.5430769231</v>
      </c>
      <c r="AE61" s="3">
        <f>IF(Q61&lt;&gt;"", -1*STANDARDIZE(Q61, WRPats!K$2, WRPats!K$3), "")</f>
        <v>0.2222222222</v>
      </c>
      <c r="AF61" s="3">
        <f>IF(R61&lt;&gt;"", -1*STANDARDIZE(R61, WRPats!L$2, WRPats!L$3), "")</f>
        <v>-0.5238095238</v>
      </c>
    </row>
    <row r="62">
      <c r="A62" s="1" t="s">
        <v>339</v>
      </c>
      <c r="B62" s="1" t="s">
        <v>41</v>
      </c>
      <c r="C62" s="1" t="s">
        <v>209</v>
      </c>
      <c r="D62" s="1" t="s">
        <v>340</v>
      </c>
      <c r="E62" s="1">
        <v>454.0</v>
      </c>
      <c r="F62" s="1"/>
      <c r="G62" s="1">
        <v>72.75</v>
      </c>
      <c r="H62" s="1">
        <v>203.0</v>
      </c>
      <c r="I62" s="1">
        <v>31.375</v>
      </c>
      <c r="J62" s="1">
        <v>9.5</v>
      </c>
      <c r="K62" s="1">
        <v>17.0</v>
      </c>
      <c r="L62" s="1">
        <v>1.62</v>
      </c>
      <c r="M62" s="1">
        <v>2.57</v>
      </c>
      <c r="N62" s="1">
        <v>4.47</v>
      </c>
      <c r="O62" s="1">
        <v>40.0</v>
      </c>
      <c r="P62" s="1">
        <v>124.0</v>
      </c>
      <c r="Q62" s="1">
        <v>4.14</v>
      </c>
      <c r="R62" s="1">
        <v>7.02</v>
      </c>
      <c r="S62" s="3">
        <f t="shared" si="1"/>
        <v>0.3628685348</v>
      </c>
      <c r="T62" s="3">
        <f t="shared" si="2"/>
        <v>-1.158145678</v>
      </c>
      <c r="U62" s="3">
        <f>IF(G62&lt;&gt;"", STANDARDIZE(G62, WRPats!A$2, WRPats!A$3), "")</f>
        <v>0.5302325581</v>
      </c>
      <c r="V62" s="3">
        <f>IF(H62&lt;&gt;"", STANDARDIZE(H62, WRPats!B$2, WRPats!B$3), "")</f>
        <v>0.1645462256</v>
      </c>
      <c r="W62" s="3">
        <f>IF(I62&lt;&gt;"", STANDARDIZE(I62, WRPats!C$2, WRPats!C$3), "")</f>
        <v>0.0917721519</v>
      </c>
      <c r="X62" s="3">
        <f>IF(J62&lt;&gt;"", STANDARDIZE(J62, WRPats!D$2, WRPats!D$3), "")</f>
        <v>0.04166666667</v>
      </c>
      <c r="Y62" s="3">
        <f>IF(K62&lt;&gt;"", STANDARDIZE(K62, WRPats!E$2, WRPats!E$3), "")</f>
        <v>0.1927966102</v>
      </c>
      <c r="Z62" s="3">
        <f>IF(L62&lt;&gt;"", -1*STANDARDIZE(L62, WRPats!F$2, WRPats!F$3), "")</f>
        <v>-2.333333333</v>
      </c>
      <c r="AA62" s="3">
        <f>IF(M62&lt;&gt;"", -1*STANDARDIZE(M62, WRPats!G$2, WRPats!G$3), "")</f>
        <v>0.5</v>
      </c>
      <c r="AB62" s="3">
        <f>IF(N62&lt;&gt;"", -1*STANDARDIZE(N62, WRPats!H$2, WRPats!H$3), "")</f>
        <v>-0.4285714286</v>
      </c>
      <c r="AC62" s="3">
        <f>IF(O62&lt;&gt;"", STANDARDIZE(O62, WRPats!I$2, WRPats!I$3), "")</f>
        <v>1.611353712</v>
      </c>
      <c r="AD62" s="3">
        <f>IF(P62&lt;&gt;"", STANDARDIZE(P62, WRPats!J$2, WRPats!J$3), "")</f>
        <v>0.3892307692</v>
      </c>
      <c r="AE62" s="3">
        <f>IF(Q62&lt;&gt;"", -1*STANDARDIZE(Q62, WRPats!K$2, WRPats!K$3), "")</f>
        <v>0.2222222222</v>
      </c>
      <c r="AF62" s="3">
        <f>IF(R62&lt;&gt;"", -1*STANDARDIZE(R62, WRPats!L$2, WRPats!L$3), "")</f>
        <v>-0.619047619</v>
      </c>
    </row>
    <row r="63">
      <c r="A63" s="1" t="s">
        <v>341</v>
      </c>
      <c r="B63" s="1" t="s">
        <v>342</v>
      </c>
      <c r="C63" s="1" t="s">
        <v>209</v>
      </c>
      <c r="D63" s="1" t="s">
        <v>343</v>
      </c>
      <c r="E63" s="1">
        <v>457.0</v>
      </c>
      <c r="F63" s="1"/>
      <c r="G63" s="1">
        <v>72.5</v>
      </c>
      <c r="H63" s="1">
        <v>210.0</v>
      </c>
      <c r="I63" s="1">
        <v>32.375</v>
      </c>
      <c r="J63" s="1">
        <v>10.75</v>
      </c>
      <c r="K63" s="1">
        <v>21.0</v>
      </c>
      <c r="L63" s="1">
        <v>1.49</v>
      </c>
      <c r="M63" s="1">
        <v>2.51</v>
      </c>
      <c r="N63" s="1">
        <v>4.45</v>
      </c>
      <c r="O63" s="1">
        <v>39.5</v>
      </c>
      <c r="P63" s="1">
        <v>129.0</v>
      </c>
      <c r="Q63" s="1">
        <v>4.41</v>
      </c>
      <c r="R63" s="1">
        <v>7.42</v>
      </c>
      <c r="S63" s="3">
        <f t="shared" si="1"/>
        <v>8.190024518</v>
      </c>
      <c r="T63" s="3">
        <f t="shared" si="2"/>
        <v>0.6070301945</v>
      </c>
      <c r="U63" s="3">
        <f>IF(G63&lt;&gt;"", STANDARDIZE(G63, WRPats!A$2, WRPats!A$3), "")</f>
        <v>0.4139534884</v>
      </c>
      <c r="V63" s="3">
        <f>IF(H63&lt;&gt;"", STANDARDIZE(H63, WRPats!B$2, WRPats!B$3), "")</f>
        <v>0.7582697201</v>
      </c>
      <c r="W63" s="3">
        <f>IF(I63&lt;&gt;"", STANDARDIZE(I63, WRPats!C$2, WRPats!C$3), "")</f>
        <v>0.7246835443</v>
      </c>
      <c r="X63" s="3">
        <f>IF(J63&lt;&gt;"", STANDARDIZE(J63, WRPats!D$2, WRPats!D$3), "")</f>
        <v>2.645833333</v>
      </c>
      <c r="Y63" s="3">
        <f>IF(K63&lt;&gt;"", STANDARDIZE(K63, WRPats!E$2, WRPats!E$3), "")</f>
        <v>1.040254237</v>
      </c>
      <c r="Z63" s="3">
        <f>IF(L63&lt;&gt;"", -1*STANDARDIZE(L63, WRPats!F$2, WRPats!F$3), "")</f>
        <v>2</v>
      </c>
      <c r="AA63" s="3">
        <f>IF(M63&lt;&gt;"", -1*STANDARDIZE(M63, WRPats!G$2, WRPats!G$3), "")</f>
        <v>2</v>
      </c>
      <c r="AB63" s="3">
        <f>IF(N63&lt;&gt;"", -1*STANDARDIZE(N63, WRPats!H$2, WRPats!H$3), "")</f>
        <v>-0.1428571429</v>
      </c>
      <c r="AC63" s="3">
        <f>IF(O63&lt;&gt;"", STANDARDIZE(O63, WRPats!I$2, WRPats!I$3), "")</f>
        <v>1.3930131</v>
      </c>
      <c r="AD63" s="3">
        <f>IF(P63&lt;&gt;"", STANDARDIZE(P63, WRPats!J$2, WRPats!J$3), "")</f>
        <v>1.158461538</v>
      </c>
      <c r="AE63" s="3">
        <f>IF(Q63&lt;&gt;"", -1*STANDARDIZE(Q63, WRPats!K$2, WRPats!K$3), "")</f>
        <v>-1.277777778</v>
      </c>
      <c r="AF63" s="3">
        <f>IF(R63&lt;&gt;"", -1*STANDARDIZE(R63, WRPats!L$2, WRPats!L$3), "")</f>
        <v>-2.523809524</v>
      </c>
    </row>
    <row r="64">
      <c r="A64" s="1" t="s">
        <v>344</v>
      </c>
      <c r="B64" s="1" t="s">
        <v>345</v>
      </c>
      <c r="C64" s="1" t="s">
        <v>209</v>
      </c>
      <c r="D64" s="1" t="s">
        <v>346</v>
      </c>
      <c r="E64" s="1">
        <v>461.0</v>
      </c>
      <c r="F64" s="1"/>
      <c r="G64" s="1">
        <v>71.125</v>
      </c>
      <c r="H64" s="1">
        <v>195.0</v>
      </c>
      <c r="I64" s="1">
        <v>31.75</v>
      </c>
      <c r="J64" s="1">
        <v>9.125</v>
      </c>
      <c r="K64" s="1">
        <v>17.0</v>
      </c>
      <c r="L64" s="1">
        <v>1.63</v>
      </c>
      <c r="M64" s="1">
        <v>2.77</v>
      </c>
      <c r="N64" s="1">
        <v>4.69</v>
      </c>
      <c r="O64" s="1">
        <v>32.0</v>
      </c>
      <c r="P64" s="1">
        <v>110.0</v>
      </c>
      <c r="Q64" s="1">
        <v>4.13</v>
      </c>
      <c r="R64" s="1">
        <v>7.05</v>
      </c>
      <c r="S64" s="3">
        <f t="shared" si="1"/>
        <v>-15.82618278</v>
      </c>
      <c r="T64" s="3">
        <f t="shared" si="2"/>
        <v>-10.36893368</v>
      </c>
      <c r="U64" s="3">
        <f>IF(G64&lt;&gt;"", STANDARDIZE(G64, WRPats!A$2, WRPats!A$3), "")</f>
        <v>-0.2255813953</v>
      </c>
      <c r="V64" s="3">
        <f>IF(H64&lt;&gt;"", STANDARDIZE(H64, WRPats!B$2, WRPats!B$3), "")</f>
        <v>-0.5139949109</v>
      </c>
      <c r="W64" s="3">
        <f>IF(I64&lt;&gt;"", STANDARDIZE(I64, WRPats!C$2, WRPats!C$3), "")</f>
        <v>0.3291139241</v>
      </c>
      <c r="X64" s="3">
        <f>IF(J64&lt;&gt;"", STANDARDIZE(J64, WRPats!D$2, WRPats!D$3), "")</f>
        <v>-0.7395833333</v>
      </c>
      <c r="Y64" s="3">
        <f>IF(K64&lt;&gt;"", STANDARDIZE(K64, WRPats!E$2, WRPats!E$3), "")</f>
        <v>0.1927966102</v>
      </c>
      <c r="Z64" s="3">
        <f>IF(L64&lt;&gt;"", -1*STANDARDIZE(L64, WRPats!F$2, WRPats!F$3), "")</f>
        <v>-2.666666667</v>
      </c>
      <c r="AA64" s="3">
        <f>IF(M64&lt;&gt;"", -1*STANDARDIZE(M64, WRPats!G$2, WRPats!G$3), "")</f>
        <v>-4.5</v>
      </c>
      <c r="AB64" s="3">
        <f>IF(N64&lt;&gt;"", -1*STANDARDIZE(N64, WRPats!H$2, WRPats!H$3), "")</f>
        <v>-3.571428571</v>
      </c>
      <c r="AC64" s="3">
        <f>IF(O64&lt;&gt;"", STANDARDIZE(O64, WRPats!I$2, WRPats!I$3), "")</f>
        <v>-1.88209607</v>
      </c>
      <c r="AD64" s="3">
        <f>IF(P64&lt;&gt;"", STANDARDIZE(P64, WRPats!J$2, WRPats!J$3), "")</f>
        <v>-1.764615385</v>
      </c>
      <c r="AE64" s="3">
        <f>IF(Q64&lt;&gt;"", -1*STANDARDIZE(Q64, WRPats!K$2, WRPats!K$3), "")</f>
        <v>0.2777777778</v>
      </c>
      <c r="AF64" s="3">
        <f>IF(R64&lt;&gt;"", -1*STANDARDIZE(R64, WRPats!L$2, WRPats!L$3), "")</f>
        <v>-0.7619047619</v>
      </c>
    </row>
    <row r="65">
      <c r="A65" s="1" t="s">
        <v>163</v>
      </c>
      <c r="B65" s="1" t="s">
        <v>347</v>
      </c>
      <c r="C65" s="1" t="s">
        <v>209</v>
      </c>
      <c r="D65" s="1" t="s">
        <v>348</v>
      </c>
      <c r="E65" s="1">
        <v>467.0</v>
      </c>
      <c r="F65" s="1"/>
      <c r="G65" s="1">
        <v>74.875</v>
      </c>
      <c r="H65" s="1">
        <v>214.0</v>
      </c>
      <c r="I65" s="1">
        <v>31.875</v>
      </c>
      <c r="J65" s="1">
        <v>9.625</v>
      </c>
      <c r="K65" s="1">
        <v>15.0</v>
      </c>
      <c r="L65" s="1">
        <v>1.62</v>
      </c>
      <c r="M65" s="1">
        <v>2.72</v>
      </c>
      <c r="N65" s="1">
        <v>4.7</v>
      </c>
      <c r="O65" s="1">
        <v>32.0</v>
      </c>
      <c r="P65" s="1">
        <v>114.0</v>
      </c>
      <c r="Q65" s="1">
        <v>4.5</v>
      </c>
      <c r="R65" s="1">
        <v>7.72</v>
      </c>
      <c r="S65" s="3">
        <f t="shared" si="1"/>
        <v>-14.9635807</v>
      </c>
      <c r="T65" s="3">
        <f t="shared" si="2"/>
        <v>-14.80910462</v>
      </c>
      <c r="U65" s="3">
        <f>IF(G65&lt;&gt;"", STANDARDIZE(G65, WRPats!A$2, WRPats!A$3), "")</f>
        <v>1.518604651</v>
      </c>
      <c r="V65" s="3">
        <f>IF(H65&lt;&gt;"", STANDARDIZE(H65, WRPats!B$2, WRPats!B$3), "")</f>
        <v>1.097540288</v>
      </c>
      <c r="W65" s="3">
        <f>IF(I65&lt;&gt;"", STANDARDIZE(I65, WRPats!C$2, WRPats!C$3), "")</f>
        <v>0.4082278481</v>
      </c>
      <c r="X65" s="3">
        <f>IF(J65&lt;&gt;"", STANDARDIZE(J65, WRPats!D$2, WRPats!D$3), "")</f>
        <v>0.3020833333</v>
      </c>
      <c r="Y65" s="3">
        <f>IF(K65&lt;&gt;"", STANDARDIZE(K65, WRPats!E$2, WRPats!E$3), "")</f>
        <v>-0.2309322034</v>
      </c>
      <c r="Z65" s="3">
        <f>IF(L65&lt;&gt;"", -1*STANDARDIZE(L65, WRPats!F$2, WRPats!F$3), "")</f>
        <v>-2.333333333</v>
      </c>
      <c r="AA65" s="3">
        <f>IF(M65&lt;&gt;"", -1*STANDARDIZE(M65, WRPats!G$2, WRPats!G$3), "")</f>
        <v>-3.25</v>
      </c>
      <c r="AB65" s="3">
        <f>IF(N65&lt;&gt;"", -1*STANDARDIZE(N65, WRPats!H$2, WRPats!H$3), "")</f>
        <v>-3.714285714</v>
      </c>
      <c r="AC65" s="3">
        <f>IF(O65&lt;&gt;"", STANDARDIZE(O65, WRPats!I$2, WRPats!I$3), "")</f>
        <v>-1.88209607</v>
      </c>
      <c r="AD65" s="3">
        <f>IF(P65&lt;&gt;"", STANDARDIZE(P65, WRPats!J$2, WRPats!J$3), "")</f>
        <v>-1.149230769</v>
      </c>
      <c r="AE65" s="3">
        <f>IF(Q65&lt;&gt;"", -1*STANDARDIZE(Q65, WRPats!K$2, WRPats!K$3), "")</f>
        <v>-1.777777778</v>
      </c>
      <c r="AF65" s="3">
        <f>IF(R65&lt;&gt;"", -1*STANDARDIZE(R65, WRPats!L$2, WRPats!L$3), "")</f>
        <v>-3.952380952</v>
      </c>
    </row>
    <row r="66">
      <c r="A66" s="1" t="s">
        <v>349</v>
      </c>
      <c r="B66" s="1" t="s">
        <v>350</v>
      </c>
      <c r="C66" s="1" t="s">
        <v>209</v>
      </c>
      <c r="D66" s="1" t="s">
        <v>140</v>
      </c>
      <c r="E66" s="1">
        <v>473.0</v>
      </c>
      <c r="F66" s="1"/>
      <c r="G66" s="1">
        <v>72.125</v>
      </c>
      <c r="H66" s="1">
        <v>194.0</v>
      </c>
      <c r="I66" s="1">
        <v>30.875</v>
      </c>
      <c r="J66" s="1">
        <v>9.0</v>
      </c>
      <c r="K66" s="1">
        <v>16.0</v>
      </c>
      <c r="L66" s="1">
        <v>1.56</v>
      </c>
      <c r="M66" s="1">
        <v>2.64</v>
      </c>
      <c r="N66" s="1">
        <v>4.57</v>
      </c>
      <c r="O66" s="1">
        <v>37.0</v>
      </c>
      <c r="P66" s="1">
        <v>123.0</v>
      </c>
      <c r="Q66" s="1">
        <v>4.18</v>
      </c>
      <c r="R66" s="1">
        <v>6.95</v>
      </c>
      <c r="S66" s="3">
        <f t="shared" si="1"/>
        <v>-4.792524827</v>
      </c>
      <c r="T66" s="3">
        <f t="shared" si="2"/>
        <v>-1.939495817</v>
      </c>
      <c r="U66" s="3">
        <f>IF(G66&lt;&gt;"", STANDARDIZE(G66, WRPats!A$2, WRPats!A$3), "")</f>
        <v>0.2395348837</v>
      </c>
      <c r="V66" s="3">
        <f>IF(H66&lt;&gt;"", STANDARDIZE(H66, WRPats!B$2, WRPats!B$3), "")</f>
        <v>-0.598812553</v>
      </c>
      <c r="W66" s="3">
        <f>IF(I66&lt;&gt;"", STANDARDIZE(I66, WRPats!C$2, WRPats!C$3), "")</f>
        <v>-0.2246835443</v>
      </c>
      <c r="X66" s="3">
        <f>IF(J66&lt;&gt;"", STANDARDIZE(J66, WRPats!D$2, WRPats!D$3), "")</f>
        <v>-1</v>
      </c>
      <c r="Y66" s="3">
        <f>IF(K66&lt;&gt;"", STANDARDIZE(K66, WRPats!E$2, WRPats!E$3), "")</f>
        <v>-0.01906779661</v>
      </c>
      <c r="Z66" s="3">
        <f>IF(L66&lt;&gt;"", -1*STANDARDIZE(L66, WRPats!F$2, WRPats!F$3), "")</f>
        <v>-0.3333333333</v>
      </c>
      <c r="AA66" s="3">
        <f>IF(M66&lt;&gt;"", -1*STANDARDIZE(M66, WRPats!G$2, WRPats!G$3), "")</f>
        <v>-1.25</v>
      </c>
      <c r="AB66" s="3">
        <f>IF(N66&lt;&gt;"", -1*STANDARDIZE(N66, WRPats!H$2, WRPats!H$3), "")</f>
        <v>-1.857142857</v>
      </c>
      <c r="AC66" s="3">
        <f>IF(O66&lt;&gt;"", STANDARDIZE(O66, WRPats!I$2, WRPats!I$3), "")</f>
        <v>0.3013100437</v>
      </c>
      <c r="AD66" s="3">
        <f>IF(P66&lt;&gt;"", STANDARDIZE(P66, WRPats!J$2, WRPats!J$3), "")</f>
        <v>0.2353846154</v>
      </c>
      <c r="AE66" s="3">
        <f>IF(Q66&lt;&gt;"", -1*STANDARDIZE(Q66, WRPats!K$2, WRPats!K$3), "")</f>
        <v>0</v>
      </c>
      <c r="AF66" s="3">
        <f>IF(R66&lt;&gt;"", -1*STANDARDIZE(R66, WRPats!L$2, WRPats!L$3), "")</f>
        <v>-0.2857142857</v>
      </c>
    </row>
    <row r="67">
      <c r="A67" s="1" t="s">
        <v>242</v>
      </c>
      <c r="B67" s="1" t="s">
        <v>351</v>
      </c>
      <c r="C67" s="1" t="s">
        <v>209</v>
      </c>
      <c r="D67" s="1" t="s">
        <v>352</v>
      </c>
      <c r="E67" s="1">
        <v>478.0</v>
      </c>
      <c r="F67" s="1"/>
      <c r="G67" s="1">
        <v>70.25</v>
      </c>
      <c r="H67" s="1">
        <v>180.0</v>
      </c>
      <c r="I67" s="1">
        <v>28.25</v>
      </c>
      <c r="J67" s="1">
        <v>9.5</v>
      </c>
      <c r="S67" s="3">
        <f t="shared" si="1"/>
        <v>-4.263226964</v>
      </c>
      <c r="T67" s="3">
        <f t="shared" si="2"/>
        <v>0</v>
      </c>
      <c r="U67" s="3">
        <f>IF(G67&lt;&gt;"", STANDARDIZE(G67, WRPats!A$2, WRPats!A$3), "")</f>
        <v>-0.6325581395</v>
      </c>
      <c r="V67" s="3">
        <f>IF(H67&lt;&gt;"", STANDARDIZE(H67, WRPats!B$2, WRPats!B$3), "")</f>
        <v>-1.786259542</v>
      </c>
      <c r="W67" s="3">
        <f>IF(I67&lt;&gt;"", STANDARDIZE(I67, WRPats!C$2, WRPats!C$3), "")</f>
        <v>-1.886075949</v>
      </c>
      <c r="X67" s="3">
        <f>IF(J67&lt;&gt;"", STANDARDIZE(J67, WRPats!D$2, WRPats!D$3), "")</f>
        <v>0.04166666667</v>
      </c>
      <c r="Y67" s="3" t="str">
        <f>IF(K67&lt;&gt;"", STANDARDIZE(K67, WRPats!E$2, WRPats!E$3), "")</f>
        <v/>
      </c>
      <c r="Z67" s="3" t="str">
        <f>IF(L67&lt;&gt;"", -1*STANDARDIZE(L67, WRPats!F$2, WRPats!F$3), "")</f>
        <v/>
      </c>
      <c r="AA67" s="3" t="str">
        <f>IF(M67&lt;&gt;"", -1*STANDARDIZE(M67, WRPats!G$2, WRPats!G$3), "")</f>
        <v/>
      </c>
      <c r="AB67" s="3" t="str">
        <f>IF(N67&lt;&gt;"", -1*STANDARDIZE(N67, WRPats!H$2, WRPats!H$3), "")</f>
        <v/>
      </c>
      <c r="AC67" s="3" t="str">
        <f>IF(O67&lt;&gt;"", STANDARDIZE(O67, WRPats!I$2, WRPats!I$3), "")</f>
        <v/>
      </c>
      <c r="AD67" s="3" t="str">
        <f>IF(P67&lt;&gt;"", STANDARDIZE(P67, WRPats!J$2, WRPats!J$3), "")</f>
        <v/>
      </c>
      <c r="AE67" s="3" t="str">
        <f>IF(Q67&lt;&gt;"", -1*STANDARDIZE(Q67, WRPats!K$2, WRPats!K$3), "")</f>
        <v/>
      </c>
      <c r="AF67" s="3" t="str">
        <f>IF(R67&lt;&gt;"", -1*STANDARDIZE(R67, WRPats!L$2, WRPats!L$3), "")</f>
        <v/>
      </c>
    </row>
    <row r="68">
      <c r="A68" s="1" t="s">
        <v>353</v>
      </c>
      <c r="B68" s="1" t="s">
        <v>354</v>
      </c>
      <c r="C68" s="1" t="s">
        <v>209</v>
      </c>
      <c r="D68" s="1" t="s">
        <v>355</v>
      </c>
      <c r="E68" s="1">
        <v>481.0</v>
      </c>
      <c r="F68" s="1"/>
      <c r="G68" s="1">
        <v>69.0</v>
      </c>
      <c r="H68" s="1">
        <v>206.0</v>
      </c>
      <c r="I68" s="1">
        <v>28.5</v>
      </c>
      <c r="J68" s="1">
        <v>8.25</v>
      </c>
      <c r="L68" s="1">
        <v>1.45</v>
      </c>
      <c r="M68" s="1">
        <v>2.65</v>
      </c>
      <c r="N68" s="1">
        <v>4.59</v>
      </c>
      <c r="O68" s="1">
        <v>35.5</v>
      </c>
      <c r="P68" s="1">
        <v>121.0</v>
      </c>
      <c r="Q68" s="1">
        <v>4.16</v>
      </c>
      <c r="R68" s="1">
        <v>6.92</v>
      </c>
      <c r="S68" s="3">
        <f t="shared" si="1"/>
        <v>-5.852591762</v>
      </c>
      <c r="T68" s="3">
        <f t="shared" si="2"/>
        <v>0.732710676</v>
      </c>
      <c r="U68" s="3">
        <f>IF(G68&lt;&gt;"", STANDARDIZE(G68, WRPats!A$2, WRPats!A$3), "")</f>
        <v>-1.213953488</v>
      </c>
      <c r="V68" s="3">
        <f>IF(H68&lt;&gt;"", STANDARDIZE(H68, WRPats!B$2, WRPats!B$3), "")</f>
        <v>0.4189991518</v>
      </c>
      <c r="W68" s="3">
        <f>IF(I68&lt;&gt;"", STANDARDIZE(I68, WRPats!C$2, WRPats!C$3), "")</f>
        <v>-1.727848101</v>
      </c>
      <c r="X68" s="3">
        <f>IF(J68&lt;&gt;"", STANDARDIZE(J68, WRPats!D$2, WRPats!D$3), "")</f>
        <v>-2.5625</v>
      </c>
      <c r="Y68" s="3" t="str">
        <f>IF(K68&lt;&gt;"", STANDARDIZE(K68, WRPats!E$2, WRPats!E$3), "")</f>
        <v/>
      </c>
      <c r="Z68" s="3">
        <f>IF(L68&lt;&gt;"", -1*STANDARDIZE(L68, WRPats!F$2, WRPats!F$3), "")</f>
        <v>3.333333333</v>
      </c>
      <c r="AA68" s="3">
        <f>IF(M68&lt;&gt;"", -1*STANDARDIZE(M68, WRPats!G$2, WRPats!G$3), "")</f>
        <v>-1.5</v>
      </c>
      <c r="AB68" s="3">
        <f>IF(N68&lt;&gt;"", -1*STANDARDIZE(N68, WRPats!H$2, WRPats!H$3), "")</f>
        <v>-2.142857143</v>
      </c>
      <c r="AC68" s="3">
        <f>IF(O68&lt;&gt;"", STANDARDIZE(O68, WRPats!I$2, WRPats!I$3), "")</f>
        <v>-0.3537117904</v>
      </c>
      <c r="AD68" s="3">
        <f>IF(P68&lt;&gt;"", STANDARDIZE(P68, WRPats!J$2, WRPats!J$3), "")</f>
        <v>-0.07230769231</v>
      </c>
      <c r="AE68" s="3">
        <f>IF(Q68&lt;&gt;"", -1*STANDARDIZE(Q68, WRPats!K$2, WRPats!K$3), "")</f>
        <v>0.1111111111</v>
      </c>
      <c r="AF68" s="3">
        <f>IF(R68&lt;&gt;"", -1*STANDARDIZE(R68, WRPats!L$2, WRPats!L$3), "")</f>
        <v>-0.1428571429</v>
      </c>
    </row>
    <row r="69">
      <c r="A69" s="1" t="s">
        <v>356</v>
      </c>
      <c r="B69" s="1" t="s">
        <v>357</v>
      </c>
      <c r="C69" s="1" t="s">
        <v>209</v>
      </c>
      <c r="D69" s="1" t="s">
        <v>203</v>
      </c>
      <c r="E69" s="1">
        <v>488.0</v>
      </c>
      <c r="F69" s="1"/>
      <c r="G69" s="1">
        <v>74.75</v>
      </c>
      <c r="H69" s="1">
        <v>206.0</v>
      </c>
      <c r="I69" s="1">
        <v>33.375</v>
      </c>
      <c r="J69" s="1">
        <v>9.875</v>
      </c>
      <c r="L69" s="1">
        <v>1.64</v>
      </c>
      <c r="M69" s="1">
        <v>2.56</v>
      </c>
      <c r="N69" s="1">
        <v>4.64</v>
      </c>
      <c r="O69" s="1">
        <v>37.5</v>
      </c>
      <c r="P69" s="1">
        <v>120.0</v>
      </c>
      <c r="Q69" s="1">
        <v>4.32</v>
      </c>
      <c r="R69" s="1">
        <v>7.11</v>
      </c>
      <c r="S69" s="3">
        <f t="shared" si="1"/>
        <v>-2.579067002</v>
      </c>
      <c r="T69" s="3">
        <f t="shared" si="2"/>
        <v>-7.389042874</v>
      </c>
      <c r="U69" s="3">
        <f>IF(G69&lt;&gt;"", STANDARDIZE(G69, WRPats!A$2, WRPats!A$3), "")</f>
        <v>1.460465116</v>
      </c>
      <c r="V69" s="3">
        <f>IF(H69&lt;&gt;"", STANDARDIZE(H69, WRPats!B$2, WRPats!B$3), "")</f>
        <v>0.4189991518</v>
      </c>
      <c r="W69" s="3">
        <f>IF(I69&lt;&gt;"", STANDARDIZE(I69, WRPats!C$2, WRPats!C$3), "")</f>
        <v>1.357594937</v>
      </c>
      <c r="X69" s="3">
        <f>IF(J69&lt;&gt;"", STANDARDIZE(J69, WRPats!D$2, WRPats!D$3), "")</f>
        <v>0.8229166667</v>
      </c>
      <c r="Y69" s="3" t="str">
        <f>IF(K69&lt;&gt;"", STANDARDIZE(K69, WRPats!E$2, WRPats!E$3), "")</f>
        <v/>
      </c>
      <c r="Z69" s="3">
        <f>IF(L69&lt;&gt;"", -1*STANDARDIZE(L69, WRPats!F$2, WRPats!F$3), "")</f>
        <v>-3</v>
      </c>
      <c r="AA69" s="3">
        <f>IF(M69&lt;&gt;"", -1*STANDARDIZE(M69, WRPats!G$2, WRPats!G$3), "")</f>
        <v>0.75</v>
      </c>
      <c r="AB69" s="3">
        <f>IF(N69&lt;&gt;"", -1*STANDARDIZE(N69, WRPats!H$2, WRPats!H$3), "")</f>
        <v>-2.857142857</v>
      </c>
      <c r="AC69" s="3">
        <f>IF(O69&lt;&gt;"", STANDARDIZE(O69, WRPats!I$2, WRPats!I$3), "")</f>
        <v>0.519650655</v>
      </c>
      <c r="AD69" s="3">
        <f>IF(P69&lt;&gt;"", STANDARDIZE(P69, WRPats!J$2, WRPats!J$3), "")</f>
        <v>-0.2261538462</v>
      </c>
      <c r="AE69" s="3">
        <f>IF(Q69&lt;&gt;"", -1*STANDARDIZE(Q69, WRPats!K$2, WRPats!K$3), "")</f>
        <v>-0.7777777778</v>
      </c>
      <c r="AF69" s="3">
        <f>IF(R69&lt;&gt;"", -1*STANDARDIZE(R69, WRPats!L$2, WRPats!L$3), "")</f>
        <v>-1.047619048</v>
      </c>
    </row>
    <row r="70">
      <c r="A70" s="1" t="s">
        <v>358</v>
      </c>
      <c r="B70" s="1" t="s">
        <v>149</v>
      </c>
      <c r="C70" s="1" t="s">
        <v>209</v>
      </c>
      <c r="D70" s="1" t="s">
        <v>200</v>
      </c>
      <c r="E70" s="1">
        <v>491.0</v>
      </c>
      <c r="F70" s="1"/>
      <c r="G70" s="1">
        <v>73.0</v>
      </c>
      <c r="H70" s="1">
        <v>205.0</v>
      </c>
      <c r="I70" s="1">
        <v>32.0</v>
      </c>
      <c r="J70" s="1">
        <v>9.375</v>
      </c>
      <c r="K70" s="1">
        <v>12.0</v>
      </c>
      <c r="L70" s="1">
        <v>1.61</v>
      </c>
      <c r="M70" s="1">
        <v>2.65</v>
      </c>
      <c r="N70" s="1">
        <v>4.61</v>
      </c>
      <c r="O70" s="1">
        <v>37.5</v>
      </c>
      <c r="P70" s="1">
        <v>124.0</v>
      </c>
      <c r="Q70" s="1">
        <v>4.5</v>
      </c>
      <c r="R70" s="1">
        <v>6.96</v>
      </c>
      <c r="S70" s="3">
        <f t="shared" si="1"/>
        <v>-6.748041629</v>
      </c>
      <c r="T70" s="3">
        <f t="shared" si="2"/>
        <v>-5.630801115</v>
      </c>
      <c r="U70" s="3">
        <f>IF(G70&lt;&gt;"", STANDARDIZE(G70, WRPats!A$2, WRPats!A$3), "")</f>
        <v>0.6465116279</v>
      </c>
      <c r="V70" s="3">
        <f>IF(H70&lt;&gt;"", STANDARDIZE(H70, WRPats!B$2, WRPats!B$3), "")</f>
        <v>0.3341815098</v>
      </c>
      <c r="W70" s="3">
        <f>IF(I70&lt;&gt;"", STANDARDIZE(I70, WRPats!C$2, WRPats!C$3), "")</f>
        <v>0.4873417722</v>
      </c>
      <c r="X70" s="3">
        <f>IF(J70&lt;&gt;"", STANDARDIZE(J70, WRPats!D$2, WRPats!D$3), "")</f>
        <v>-0.21875</v>
      </c>
      <c r="Y70" s="3">
        <f>IF(K70&lt;&gt;"", STANDARDIZE(K70, WRPats!E$2, WRPats!E$3), "")</f>
        <v>-0.8665254237</v>
      </c>
      <c r="Z70" s="3">
        <f>IF(L70&lt;&gt;"", -1*STANDARDIZE(L70, WRPats!F$2, WRPats!F$3), "")</f>
        <v>-2</v>
      </c>
      <c r="AA70" s="3">
        <f>IF(M70&lt;&gt;"", -1*STANDARDIZE(M70, WRPats!G$2, WRPats!G$3), "")</f>
        <v>-1.5</v>
      </c>
      <c r="AB70" s="3">
        <f>IF(N70&lt;&gt;"", -1*STANDARDIZE(N70, WRPats!H$2, WRPats!H$3), "")</f>
        <v>-2.428571429</v>
      </c>
      <c r="AC70" s="3">
        <f>IF(O70&lt;&gt;"", STANDARDIZE(O70, WRPats!I$2, WRPats!I$3), "")</f>
        <v>0.519650655</v>
      </c>
      <c r="AD70" s="3">
        <f>IF(P70&lt;&gt;"", STANDARDIZE(P70, WRPats!J$2, WRPats!J$3), "")</f>
        <v>0.3892307692</v>
      </c>
      <c r="AE70" s="3">
        <f>IF(Q70&lt;&gt;"", -1*STANDARDIZE(Q70, WRPats!K$2, WRPats!K$3), "")</f>
        <v>-1.777777778</v>
      </c>
      <c r="AF70" s="3">
        <f>IF(R70&lt;&gt;"", -1*STANDARDIZE(R70, WRPats!L$2, WRPats!L$3), "")</f>
        <v>-0.3333333333</v>
      </c>
    </row>
    <row r="71">
      <c r="A71" s="1" t="s">
        <v>359</v>
      </c>
      <c r="B71" s="1" t="s">
        <v>118</v>
      </c>
      <c r="C71" s="1" t="s">
        <v>209</v>
      </c>
      <c r="D71" s="1" t="s">
        <v>153</v>
      </c>
      <c r="E71" s="1">
        <v>498.0</v>
      </c>
      <c r="F71" s="1"/>
      <c r="G71" s="1">
        <v>77.0</v>
      </c>
      <c r="H71" s="1">
        <v>219.0</v>
      </c>
      <c r="I71" s="1">
        <v>33.75</v>
      </c>
      <c r="J71" s="1">
        <v>9.5</v>
      </c>
      <c r="K71" s="1">
        <v>15.0</v>
      </c>
      <c r="L71" s="1">
        <v>1.6</v>
      </c>
      <c r="M71" s="1">
        <v>2.45</v>
      </c>
      <c r="N71" s="1">
        <v>4.43</v>
      </c>
      <c r="O71" s="1">
        <v>40.5</v>
      </c>
      <c r="P71" s="1">
        <v>133.0</v>
      </c>
      <c r="Q71" s="1">
        <v>4.31</v>
      </c>
      <c r="R71" s="1">
        <v>6.51</v>
      </c>
      <c r="S71" s="3">
        <f t="shared" si="1"/>
        <v>12.10130896</v>
      </c>
      <c r="T71" s="3">
        <f t="shared" si="2"/>
        <v>3.16703254</v>
      </c>
      <c r="U71" s="3">
        <f>IF(G71&lt;&gt;"", STANDARDIZE(G71, WRPats!A$2, WRPats!A$3), "")</f>
        <v>2.506976744</v>
      </c>
      <c r="V71" s="3">
        <f>IF(H71&lt;&gt;"", STANDARDIZE(H71, WRPats!B$2, WRPats!B$3), "")</f>
        <v>1.521628499</v>
      </c>
      <c r="W71" s="3">
        <f>IF(I71&lt;&gt;"", STANDARDIZE(I71, WRPats!C$2, WRPats!C$3), "")</f>
        <v>1.594936709</v>
      </c>
      <c r="X71" s="3">
        <f>IF(J71&lt;&gt;"", STANDARDIZE(J71, WRPats!D$2, WRPats!D$3), "")</f>
        <v>0.04166666667</v>
      </c>
      <c r="Y71" s="3">
        <f>IF(K71&lt;&gt;"", STANDARDIZE(K71, WRPats!E$2, WRPats!E$3), "")</f>
        <v>-0.2309322034</v>
      </c>
      <c r="Z71" s="3">
        <f>IF(L71&lt;&gt;"", -1*STANDARDIZE(L71, WRPats!F$2, WRPats!F$3), "")</f>
        <v>-1.666666667</v>
      </c>
      <c r="AA71" s="3">
        <f>IF(M71&lt;&gt;"", -1*STANDARDIZE(M71, WRPats!G$2, WRPats!G$3), "")</f>
        <v>3.5</v>
      </c>
      <c r="AB71" s="3">
        <f>IF(N71&lt;&gt;"", -1*STANDARDIZE(N71, WRPats!H$2, WRPats!H$3), "")</f>
        <v>0.1428571429</v>
      </c>
      <c r="AC71" s="3">
        <f>IF(O71&lt;&gt;"", STANDARDIZE(O71, WRPats!I$2, WRPats!I$3), "")</f>
        <v>1.829694323</v>
      </c>
      <c r="AD71" s="3">
        <f>IF(P71&lt;&gt;"", STANDARDIZE(P71, WRPats!J$2, WRPats!J$3), "")</f>
        <v>1.773846154</v>
      </c>
      <c r="AE71" s="3">
        <f>IF(Q71&lt;&gt;"", -1*STANDARDIZE(Q71, WRPats!K$2, WRPats!K$3), "")</f>
        <v>-0.7222222222</v>
      </c>
      <c r="AF71" s="3">
        <f>IF(R71&lt;&gt;"", -1*STANDARDIZE(R71, WRPats!L$2, WRPats!L$3), "")</f>
        <v>1.80952381</v>
      </c>
    </row>
    <row r="72">
      <c r="A72" s="1" t="s">
        <v>360</v>
      </c>
      <c r="B72" s="1" t="s">
        <v>361</v>
      </c>
      <c r="C72" s="1" t="s">
        <v>209</v>
      </c>
      <c r="D72" s="1" t="s">
        <v>362</v>
      </c>
      <c r="E72" s="1">
        <v>504.0</v>
      </c>
      <c r="F72" s="1"/>
      <c r="G72" s="1">
        <v>73.75</v>
      </c>
      <c r="H72" s="1">
        <v>186.0</v>
      </c>
      <c r="I72" s="1">
        <v>32.5</v>
      </c>
      <c r="J72" s="1">
        <v>9.375</v>
      </c>
      <c r="S72" s="3">
        <f t="shared" si="1"/>
        <v>0.303042616</v>
      </c>
      <c r="T72" s="3">
        <f t="shared" si="2"/>
        <v>0</v>
      </c>
      <c r="U72" s="3">
        <f>IF(G72&lt;&gt;"", STANDARDIZE(G72, WRPats!A$2, WRPats!A$3), "")</f>
        <v>0.9953488372</v>
      </c>
      <c r="V72" s="3">
        <f>IF(H72&lt;&gt;"", STANDARDIZE(H72, WRPats!B$2, WRPats!B$3), "")</f>
        <v>-1.27735369</v>
      </c>
      <c r="W72" s="3">
        <f>IF(I72&lt;&gt;"", STANDARDIZE(I72, WRPats!C$2, WRPats!C$3), "")</f>
        <v>0.8037974684</v>
      </c>
      <c r="X72" s="3">
        <f>IF(J72&lt;&gt;"", STANDARDIZE(J72, WRPats!D$2, WRPats!D$3), "")</f>
        <v>-0.21875</v>
      </c>
      <c r="Y72" s="3" t="str">
        <f>IF(K72&lt;&gt;"", STANDARDIZE(K72, WRPats!E$2, WRPats!E$3), "")</f>
        <v/>
      </c>
      <c r="Z72" s="3" t="str">
        <f>IF(L72&lt;&gt;"", -1*STANDARDIZE(L72, WRPats!F$2, WRPats!F$3), "")</f>
        <v/>
      </c>
      <c r="AA72" s="3" t="str">
        <f>IF(M72&lt;&gt;"", -1*STANDARDIZE(M72, WRPats!G$2, WRPats!G$3), "")</f>
        <v/>
      </c>
      <c r="AB72" s="3" t="str">
        <f>IF(N72&lt;&gt;"", -1*STANDARDIZE(N72, WRPats!H$2, WRPats!H$3), "")</f>
        <v/>
      </c>
      <c r="AC72" s="3" t="str">
        <f>IF(O72&lt;&gt;"", STANDARDIZE(O72, WRPats!I$2, WRPats!I$3), "")</f>
        <v/>
      </c>
      <c r="AD72" s="3" t="str">
        <f>IF(P72&lt;&gt;"", STANDARDIZE(P72, WRPats!J$2, WRPats!J$3), "")</f>
        <v/>
      </c>
      <c r="AE72" s="3" t="str">
        <f>IF(Q72&lt;&gt;"", -1*STANDARDIZE(Q72, WRPats!K$2, WRPats!K$3), "")</f>
        <v/>
      </c>
      <c r="AF72" s="3" t="str">
        <f>IF(R72&lt;&gt;"", -1*STANDARDIZE(R72, WRPats!L$2, WRPats!L$3), "")</f>
        <v/>
      </c>
    </row>
    <row r="73">
      <c r="A73" s="1" t="s">
        <v>291</v>
      </c>
      <c r="B73" s="1" t="s">
        <v>363</v>
      </c>
      <c r="C73" s="1" t="s">
        <v>209</v>
      </c>
      <c r="D73" s="1" t="s">
        <v>364</v>
      </c>
      <c r="E73" s="1">
        <v>506.0</v>
      </c>
      <c r="F73" s="1"/>
      <c r="G73" s="1">
        <v>73.375</v>
      </c>
      <c r="H73" s="1">
        <v>208.0</v>
      </c>
      <c r="I73" s="1">
        <v>32.0</v>
      </c>
      <c r="J73" s="1">
        <v>9.375</v>
      </c>
      <c r="K73" s="1">
        <v>13.0</v>
      </c>
      <c r="L73" s="1">
        <v>1.5</v>
      </c>
      <c r="M73" s="1">
        <v>2.64</v>
      </c>
      <c r="N73" s="1">
        <v>4.59</v>
      </c>
      <c r="O73" s="1">
        <v>32.0</v>
      </c>
      <c r="P73" s="1">
        <v>120.0</v>
      </c>
      <c r="Q73" s="1">
        <v>4.55</v>
      </c>
      <c r="R73" s="1">
        <v>7.22</v>
      </c>
      <c r="S73" s="3">
        <f t="shared" si="1"/>
        <v>-6.437929095</v>
      </c>
      <c r="T73" s="3">
        <f t="shared" si="2"/>
        <v>-6.211424519</v>
      </c>
      <c r="U73" s="3">
        <f>IF(G73&lt;&gt;"", STANDARDIZE(G73, WRPats!A$2, WRPats!A$3), "")</f>
        <v>0.8209302326</v>
      </c>
      <c r="V73" s="3">
        <f>IF(H73&lt;&gt;"", STANDARDIZE(H73, WRPats!B$2, WRPats!B$3), "")</f>
        <v>0.588634436</v>
      </c>
      <c r="W73" s="3">
        <f>IF(I73&lt;&gt;"", STANDARDIZE(I73, WRPats!C$2, WRPats!C$3), "")</f>
        <v>0.4873417722</v>
      </c>
      <c r="X73" s="3">
        <f>IF(J73&lt;&gt;"", STANDARDIZE(J73, WRPats!D$2, WRPats!D$3), "")</f>
        <v>-0.21875</v>
      </c>
      <c r="Y73" s="3">
        <f>IF(K73&lt;&gt;"", STANDARDIZE(K73, WRPats!E$2, WRPats!E$3), "")</f>
        <v>-0.6546610169</v>
      </c>
      <c r="Z73" s="3">
        <f>IF(L73&lt;&gt;"", -1*STANDARDIZE(L73, WRPats!F$2, WRPats!F$3), "")</f>
        <v>1.666666667</v>
      </c>
      <c r="AA73" s="3">
        <f>IF(M73&lt;&gt;"", -1*STANDARDIZE(M73, WRPats!G$2, WRPats!G$3), "")</f>
        <v>-1.25</v>
      </c>
      <c r="AB73" s="3">
        <f>IF(N73&lt;&gt;"", -1*STANDARDIZE(N73, WRPats!H$2, WRPats!H$3), "")</f>
        <v>-2.142857143</v>
      </c>
      <c r="AC73" s="3">
        <f>IF(O73&lt;&gt;"", STANDARDIZE(O73, WRPats!I$2, WRPats!I$3), "")</f>
        <v>-1.88209607</v>
      </c>
      <c r="AD73" s="3">
        <f>IF(P73&lt;&gt;"", STANDARDIZE(P73, WRPats!J$2, WRPats!J$3), "")</f>
        <v>-0.2261538462</v>
      </c>
      <c r="AE73" s="3">
        <f>IF(Q73&lt;&gt;"", -1*STANDARDIZE(Q73, WRPats!K$2, WRPats!K$3), "")</f>
        <v>-2.055555556</v>
      </c>
      <c r="AF73" s="3">
        <f>IF(R73&lt;&gt;"", -1*STANDARDIZE(R73, WRPats!L$2, WRPats!L$3), "")</f>
        <v>-1.571428571</v>
      </c>
    </row>
    <row r="74">
      <c r="A74" s="1" t="s">
        <v>365</v>
      </c>
      <c r="B74" s="1" t="s">
        <v>366</v>
      </c>
      <c r="C74" s="1" t="s">
        <v>209</v>
      </c>
      <c r="D74" s="1" t="s">
        <v>335</v>
      </c>
      <c r="E74" s="1">
        <v>511.0</v>
      </c>
      <c r="F74" s="1"/>
      <c r="G74" s="1">
        <v>72.0</v>
      </c>
      <c r="H74" s="1">
        <v>188.0</v>
      </c>
      <c r="I74" s="1">
        <v>31.0</v>
      </c>
      <c r="J74" s="1">
        <v>9.25</v>
      </c>
      <c r="K74" s="1">
        <v>9.0</v>
      </c>
      <c r="L74" s="1">
        <v>1.57</v>
      </c>
      <c r="M74" s="1">
        <v>2.62</v>
      </c>
      <c r="N74" s="1">
        <v>4.48</v>
      </c>
      <c r="O74" s="1">
        <v>31.0</v>
      </c>
      <c r="P74" s="1">
        <v>121.0</v>
      </c>
      <c r="Q74" s="1">
        <v>4.39</v>
      </c>
      <c r="R74" s="1">
        <v>7.07</v>
      </c>
      <c r="S74" s="3">
        <f t="shared" si="1"/>
        <v>-9.456167734</v>
      </c>
      <c r="T74" s="3">
        <f t="shared" si="2"/>
        <v>-5.652989747</v>
      </c>
      <c r="U74" s="3">
        <f>IF(G74&lt;&gt;"", STANDARDIZE(G74, WRPats!A$2, WRPats!A$3), "")</f>
        <v>0.1813953488</v>
      </c>
      <c r="V74" s="3">
        <f>IF(H74&lt;&gt;"", STANDARDIZE(H74, WRPats!B$2, WRPats!B$3), "")</f>
        <v>-1.107718405</v>
      </c>
      <c r="W74" s="3">
        <f>IF(I74&lt;&gt;"", STANDARDIZE(I74, WRPats!C$2, WRPats!C$3), "")</f>
        <v>-0.1455696203</v>
      </c>
      <c r="X74" s="3">
        <f>IF(J74&lt;&gt;"", STANDARDIZE(J74, WRPats!D$2, WRPats!D$3), "")</f>
        <v>-0.4791666667</v>
      </c>
      <c r="Y74" s="3">
        <f>IF(K74&lt;&gt;"", STANDARDIZE(K74, WRPats!E$2, WRPats!E$3), "")</f>
        <v>-1.502118644</v>
      </c>
      <c r="Z74" s="3">
        <f>IF(L74&lt;&gt;"", -1*STANDARDIZE(L74, WRPats!F$2, WRPats!F$3), "")</f>
        <v>-0.6666666667</v>
      </c>
      <c r="AA74" s="3">
        <f>IF(M74&lt;&gt;"", -1*STANDARDIZE(M74, WRPats!G$2, WRPats!G$3), "")</f>
        <v>-0.75</v>
      </c>
      <c r="AB74" s="3">
        <f>IF(N74&lt;&gt;"", -1*STANDARDIZE(N74, WRPats!H$2, WRPats!H$3), "")</f>
        <v>-0.5714285714</v>
      </c>
      <c r="AC74" s="3">
        <f>IF(O74&lt;&gt;"", STANDARDIZE(O74, WRPats!I$2, WRPats!I$3), "")</f>
        <v>-2.318777293</v>
      </c>
      <c r="AD74" s="3">
        <f>IF(P74&lt;&gt;"", STANDARDIZE(P74, WRPats!J$2, WRPats!J$3), "")</f>
        <v>-0.07230769231</v>
      </c>
      <c r="AE74" s="3">
        <f>IF(Q74&lt;&gt;"", -1*STANDARDIZE(Q74, WRPats!K$2, WRPats!K$3), "")</f>
        <v>-1.166666667</v>
      </c>
      <c r="AF74" s="3">
        <f>IF(R74&lt;&gt;"", -1*STANDARDIZE(R74, WRPats!L$2, WRPats!L$3), "")</f>
        <v>-0.8571428571</v>
      </c>
    </row>
    <row r="75">
      <c r="A75" s="1" t="s">
        <v>367</v>
      </c>
      <c r="B75" s="1" t="s">
        <v>368</v>
      </c>
      <c r="C75" s="1" t="s">
        <v>209</v>
      </c>
      <c r="D75" s="1" t="s">
        <v>369</v>
      </c>
      <c r="E75" s="1">
        <v>519.0</v>
      </c>
      <c r="F75" s="1"/>
      <c r="G75" s="1">
        <v>77.0</v>
      </c>
      <c r="H75" s="1">
        <v>217.0</v>
      </c>
      <c r="I75" s="1">
        <v>32.125</v>
      </c>
      <c r="J75" s="1">
        <v>9.25</v>
      </c>
      <c r="K75" s="1">
        <v>11.0</v>
      </c>
      <c r="L75" s="1">
        <v>1.68</v>
      </c>
      <c r="M75" s="1">
        <v>2.77</v>
      </c>
      <c r="N75" s="1">
        <v>4.66</v>
      </c>
      <c r="O75" s="1">
        <v>31.0</v>
      </c>
      <c r="P75" s="1">
        <v>115.0</v>
      </c>
      <c r="Q75" s="1">
        <v>4.37</v>
      </c>
      <c r="R75" s="1">
        <v>7.13</v>
      </c>
      <c r="S75" s="3">
        <f t="shared" si="1"/>
        <v>-14.62089592</v>
      </c>
      <c r="T75" s="3">
        <f t="shared" si="2"/>
        <v>-12.98876508</v>
      </c>
      <c r="U75" s="3">
        <f>IF(G75&lt;&gt;"", STANDARDIZE(G75, WRPats!A$2, WRPats!A$3), "")</f>
        <v>2.506976744</v>
      </c>
      <c r="V75" s="3">
        <f>IF(H75&lt;&gt;"", STANDARDIZE(H75, WRPats!B$2, WRPats!B$3), "")</f>
        <v>1.351993215</v>
      </c>
      <c r="W75" s="3">
        <f>IF(I75&lt;&gt;"", STANDARDIZE(I75, WRPats!C$2, WRPats!C$3), "")</f>
        <v>0.5664556962</v>
      </c>
      <c r="X75" s="3">
        <f>IF(J75&lt;&gt;"", STANDARDIZE(J75, WRPats!D$2, WRPats!D$3), "")</f>
        <v>-0.4791666667</v>
      </c>
      <c r="Y75" s="3">
        <f>IF(K75&lt;&gt;"", STANDARDIZE(K75, WRPats!E$2, WRPats!E$3), "")</f>
        <v>-1.078389831</v>
      </c>
      <c r="Z75" s="3">
        <f>IF(L75&lt;&gt;"", -1*STANDARDIZE(L75, WRPats!F$2, WRPats!F$3), "")</f>
        <v>-4.333333333</v>
      </c>
      <c r="AA75" s="3">
        <f>IF(M75&lt;&gt;"", -1*STANDARDIZE(M75, WRPats!G$2, WRPats!G$3), "")</f>
        <v>-4.5</v>
      </c>
      <c r="AB75" s="3">
        <f>IF(N75&lt;&gt;"", -1*STANDARDIZE(N75, WRPats!H$2, WRPats!H$3), "")</f>
        <v>-3.142857143</v>
      </c>
      <c r="AC75" s="3">
        <f>IF(O75&lt;&gt;"", STANDARDIZE(O75, WRPats!I$2, WRPats!I$3), "")</f>
        <v>-2.318777293</v>
      </c>
      <c r="AD75" s="3">
        <f>IF(P75&lt;&gt;"", STANDARDIZE(P75, WRPats!J$2, WRPats!J$3), "")</f>
        <v>-0.9953846154</v>
      </c>
      <c r="AE75" s="3">
        <f>IF(Q75&lt;&gt;"", -1*STANDARDIZE(Q75, WRPats!K$2, WRPats!K$3), "")</f>
        <v>-1.055555556</v>
      </c>
      <c r="AF75" s="3">
        <f>IF(R75&lt;&gt;"", -1*STANDARDIZE(R75, WRPats!L$2, WRPats!L$3), "")</f>
        <v>-1.142857143</v>
      </c>
    </row>
    <row r="76">
      <c r="A76" s="1" t="s">
        <v>370</v>
      </c>
      <c r="B76" s="1" t="s">
        <v>371</v>
      </c>
      <c r="C76" s="1" t="s">
        <v>209</v>
      </c>
      <c r="D76" s="1" t="s">
        <v>76</v>
      </c>
      <c r="E76" s="1">
        <v>524.0</v>
      </c>
      <c r="F76" s="1"/>
      <c r="G76" s="1">
        <v>73.375</v>
      </c>
      <c r="H76" s="1">
        <v>204.0</v>
      </c>
      <c r="I76" s="1">
        <v>32.125</v>
      </c>
      <c r="J76" s="1">
        <v>9.25</v>
      </c>
      <c r="K76" s="1">
        <v>11.0</v>
      </c>
      <c r="L76" s="1">
        <v>1.65</v>
      </c>
      <c r="M76" s="1">
        <v>2.78</v>
      </c>
      <c r="N76" s="1">
        <v>4.78</v>
      </c>
      <c r="O76" s="1">
        <v>34.5</v>
      </c>
      <c r="P76" s="1">
        <v>119.0</v>
      </c>
      <c r="Q76" s="1">
        <v>4.2</v>
      </c>
      <c r="R76" s="1">
        <v>6.78</v>
      </c>
      <c r="S76" s="3">
        <f t="shared" si="1"/>
        <v>-13.61897749</v>
      </c>
      <c r="T76" s="3">
        <f t="shared" si="2"/>
        <v>-8.948170791</v>
      </c>
      <c r="U76" s="3">
        <f>IF(G76&lt;&gt;"", STANDARDIZE(G76, WRPats!A$2, WRPats!A$3), "")</f>
        <v>0.8209302326</v>
      </c>
      <c r="V76" s="3">
        <f>IF(H76&lt;&gt;"", STANDARDIZE(H76, WRPats!B$2, WRPats!B$3), "")</f>
        <v>0.2493638677</v>
      </c>
      <c r="W76" s="3">
        <f>IF(I76&lt;&gt;"", STANDARDIZE(I76, WRPats!C$2, WRPats!C$3), "")</f>
        <v>0.5664556962</v>
      </c>
      <c r="X76" s="3">
        <f>IF(J76&lt;&gt;"", STANDARDIZE(J76, WRPats!D$2, WRPats!D$3), "")</f>
        <v>-0.4791666667</v>
      </c>
      <c r="Y76" s="3">
        <f>IF(K76&lt;&gt;"", STANDARDIZE(K76, WRPats!E$2, WRPats!E$3), "")</f>
        <v>-1.078389831</v>
      </c>
      <c r="Z76" s="3">
        <f>IF(L76&lt;&gt;"", -1*STANDARDIZE(L76, WRPats!F$2, WRPats!F$3), "")</f>
        <v>-3.333333333</v>
      </c>
      <c r="AA76" s="3">
        <f>IF(M76&lt;&gt;"", -1*STANDARDIZE(M76, WRPats!G$2, WRPats!G$3), "")</f>
        <v>-4.75</v>
      </c>
      <c r="AB76" s="3">
        <f>IF(N76&lt;&gt;"", -1*STANDARDIZE(N76, WRPats!H$2, WRPats!H$3), "")</f>
        <v>-4.857142857</v>
      </c>
      <c r="AC76" s="3">
        <f>IF(O76&lt;&gt;"", STANDARDIZE(O76, WRPats!I$2, WRPats!I$3), "")</f>
        <v>-0.7903930131</v>
      </c>
      <c r="AD76" s="3">
        <f>IF(P76&lt;&gt;"", STANDARDIZE(P76, WRPats!J$2, WRPats!J$3), "")</f>
        <v>-0.38</v>
      </c>
      <c r="AE76" s="3">
        <f>IF(Q76&lt;&gt;"", -1*STANDARDIZE(Q76, WRPats!K$2, WRPats!K$3), "")</f>
        <v>-0.1111111111</v>
      </c>
      <c r="AF76" s="3">
        <f>IF(R76&lt;&gt;"", -1*STANDARDIZE(R76, WRPats!L$2, WRPats!L$3), "")</f>
        <v>0.5238095238</v>
      </c>
    </row>
    <row r="77">
      <c r="A77" s="1" t="s">
        <v>198</v>
      </c>
      <c r="B77" s="1" t="s">
        <v>372</v>
      </c>
      <c r="C77" s="1" t="s">
        <v>209</v>
      </c>
      <c r="D77" s="1" t="s">
        <v>373</v>
      </c>
      <c r="E77" s="1">
        <v>533.0</v>
      </c>
      <c r="F77" s="1"/>
      <c r="G77" s="1">
        <v>71.75</v>
      </c>
      <c r="H77" s="1">
        <v>200.0</v>
      </c>
      <c r="S77" s="3">
        <f t="shared" si="1"/>
        <v>-0.02479042152</v>
      </c>
      <c r="T77" s="3">
        <f t="shared" si="2"/>
        <v>0</v>
      </c>
      <c r="U77" s="3">
        <f>IF(G77&lt;&gt;"", STANDARDIZE(G77, WRPats!A$2, WRPats!A$3), "")</f>
        <v>0.06511627907</v>
      </c>
      <c r="V77" s="3">
        <f>IF(H77&lt;&gt;"", STANDARDIZE(H77, WRPats!B$2, WRPats!B$3), "")</f>
        <v>-0.08990670059</v>
      </c>
      <c r="W77" s="3" t="str">
        <f>IF(I77&lt;&gt;"", STANDARDIZE(I77, WRPats!C$2, WRPats!C$3), "")</f>
        <v/>
      </c>
      <c r="X77" s="3" t="str">
        <f>IF(J77&lt;&gt;"", STANDARDIZE(J77, WRPats!D$2, WRPats!D$3), "")</f>
        <v/>
      </c>
      <c r="Y77" s="3" t="str">
        <f>IF(K77&lt;&gt;"", STANDARDIZE(K77, WRPats!E$2, WRPats!E$3), "")</f>
        <v/>
      </c>
      <c r="Z77" s="3" t="str">
        <f>IF(L77&lt;&gt;"", -1*STANDARDIZE(L77, WRPats!F$2, WRPats!F$3), "")</f>
        <v/>
      </c>
      <c r="AA77" s="3" t="str">
        <f>IF(M77&lt;&gt;"", -1*STANDARDIZE(M77, WRPats!G$2, WRPats!G$3), "")</f>
        <v/>
      </c>
      <c r="AB77" s="3" t="str">
        <f>IF(N77&lt;&gt;"", -1*STANDARDIZE(N77, WRPats!H$2, WRPats!H$3), "")</f>
        <v/>
      </c>
      <c r="AC77" s="3" t="str">
        <f>IF(O77&lt;&gt;"", STANDARDIZE(O77, WRPats!I$2, WRPats!I$3), "")</f>
        <v/>
      </c>
      <c r="AD77" s="3" t="str">
        <f>IF(P77&lt;&gt;"", STANDARDIZE(P77, WRPats!J$2, WRPats!J$3), "")</f>
        <v/>
      </c>
      <c r="AE77" s="3" t="str">
        <f>IF(Q77&lt;&gt;"", -1*STANDARDIZE(Q77, WRPats!K$2, WRPats!K$3), "")</f>
        <v/>
      </c>
      <c r="AF77" s="3" t="str">
        <f>IF(R77&lt;&gt;"", -1*STANDARDIZE(R77, WRPats!L$2, WRPats!L$3), "")</f>
        <v/>
      </c>
    </row>
    <row r="78">
      <c r="A78" s="1" t="s">
        <v>374</v>
      </c>
      <c r="B78" s="1" t="s">
        <v>375</v>
      </c>
      <c r="C78" s="1" t="s">
        <v>209</v>
      </c>
      <c r="D78" s="1" t="s">
        <v>116</v>
      </c>
      <c r="E78" s="1">
        <v>539.0</v>
      </c>
      <c r="F78" s="1"/>
      <c r="G78" s="1">
        <v>71.625</v>
      </c>
      <c r="H78" s="1">
        <v>189.0</v>
      </c>
      <c r="I78" s="1">
        <v>32.0</v>
      </c>
      <c r="J78" s="1">
        <v>9.125</v>
      </c>
      <c r="K78" s="1">
        <v>14.0</v>
      </c>
      <c r="L78" s="1">
        <v>1.6</v>
      </c>
      <c r="M78" s="1">
        <v>2.58</v>
      </c>
      <c r="N78" s="1">
        <v>4.53</v>
      </c>
      <c r="O78" s="1">
        <v>39.0</v>
      </c>
      <c r="P78" s="1">
        <v>127.0</v>
      </c>
      <c r="Q78" s="1">
        <v>4.4</v>
      </c>
      <c r="R78" s="1">
        <v>7.17</v>
      </c>
      <c r="S78" s="3">
        <f t="shared" si="1"/>
        <v>-4.943456979</v>
      </c>
      <c r="T78" s="3">
        <f t="shared" si="2"/>
        <v>-3.482494788</v>
      </c>
      <c r="U78" s="3">
        <f>IF(G78&lt;&gt;"", STANDARDIZE(G78, WRPats!A$2, WRPats!A$3), "")</f>
        <v>0.006976744186</v>
      </c>
      <c r="V78" s="3">
        <f>IF(H78&lt;&gt;"", STANDARDIZE(H78, WRPats!B$2, WRPats!B$3), "")</f>
        <v>-1.022900763</v>
      </c>
      <c r="W78" s="3">
        <f>IF(I78&lt;&gt;"", STANDARDIZE(I78, WRPats!C$2, WRPats!C$3), "")</f>
        <v>0.4873417722</v>
      </c>
      <c r="X78" s="3">
        <f>IF(J78&lt;&gt;"", STANDARDIZE(J78, WRPats!D$2, WRPats!D$3), "")</f>
        <v>-0.7395833333</v>
      </c>
      <c r="Y78" s="3">
        <f>IF(K78&lt;&gt;"", STANDARDIZE(K78, WRPats!E$2, WRPats!E$3), "")</f>
        <v>-0.4427966102</v>
      </c>
      <c r="Z78" s="3">
        <f>IF(L78&lt;&gt;"", -1*STANDARDIZE(L78, WRPats!F$2, WRPats!F$3), "")</f>
        <v>-1.666666667</v>
      </c>
      <c r="AA78" s="3">
        <f>IF(M78&lt;&gt;"", -1*STANDARDIZE(M78, WRPats!G$2, WRPats!G$3), "")</f>
        <v>0.25</v>
      </c>
      <c r="AB78" s="3">
        <f>IF(N78&lt;&gt;"", -1*STANDARDIZE(N78, WRPats!H$2, WRPats!H$3), "")</f>
        <v>-1.285714286</v>
      </c>
      <c r="AC78" s="3">
        <f>IF(O78&lt;&gt;"", STANDARDIZE(O78, WRPats!I$2, WRPats!I$3), "")</f>
        <v>1.174672489</v>
      </c>
      <c r="AD78" s="3">
        <f>IF(P78&lt;&gt;"", STANDARDIZE(P78, WRPats!J$2, WRPats!J$3), "")</f>
        <v>0.8507692308</v>
      </c>
      <c r="AE78" s="3">
        <f>IF(Q78&lt;&gt;"", -1*STANDARDIZE(Q78, WRPats!K$2, WRPats!K$3), "")</f>
        <v>-1.222222222</v>
      </c>
      <c r="AF78" s="3">
        <f>IF(R78&lt;&gt;"", -1*STANDARDIZE(R78, WRPats!L$2, WRPats!L$3), "")</f>
        <v>-1.333333333</v>
      </c>
    </row>
    <row r="79">
      <c r="A79" s="1" t="s">
        <v>376</v>
      </c>
      <c r="B79" s="1" t="s">
        <v>377</v>
      </c>
      <c r="C79" s="1" t="s">
        <v>209</v>
      </c>
      <c r="D79" s="1" t="s">
        <v>378</v>
      </c>
      <c r="E79" s="1">
        <v>551.0</v>
      </c>
      <c r="F79" s="1"/>
      <c r="G79" s="1">
        <v>70.875</v>
      </c>
      <c r="H79" s="1">
        <v>183.0</v>
      </c>
      <c r="I79" s="1">
        <v>31.125</v>
      </c>
      <c r="J79" s="1">
        <v>8.625</v>
      </c>
      <c r="S79" s="3">
        <f t="shared" si="1"/>
        <v>-3.721372777</v>
      </c>
      <c r="T79" s="3">
        <f t="shared" si="2"/>
        <v>0</v>
      </c>
      <c r="U79" s="3">
        <f>IF(G79&lt;&gt;"", STANDARDIZE(G79, WRPats!A$2, WRPats!A$3), "")</f>
        <v>-0.3418604651</v>
      </c>
      <c r="V79" s="3">
        <f>IF(H79&lt;&gt;"", STANDARDIZE(H79, WRPats!B$2, WRPats!B$3), "")</f>
        <v>-1.531806616</v>
      </c>
      <c r="W79" s="3">
        <f>IF(I79&lt;&gt;"", STANDARDIZE(I79, WRPats!C$2, WRPats!C$3), "")</f>
        <v>-0.0664556962</v>
      </c>
      <c r="X79" s="3">
        <f>IF(J79&lt;&gt;"", STANDARDIZE(J79, WRPats!D$2, WRPats!D$3), "")</f>
        <v>-1.78125</v>
      </c>
      <c r="Y79" s="3" t="str">
        <f>IF(K79&lt;&gt;"", STANDARDIZE(K79, WRPats!E$2, WRPats!E$3), "")</f>
        <v/>
      </c>
      <c r="Z79" s="3" t="str">
        <f>IF(L79&lt;&gt;"", -1*STANDARDIZE(L79, WRPats!F$2, WRPats!F$3), "")</f>
        <v/>
      </c>
      <c r="AA79" s="3" t="str">
        <f>IF(M79&lt;&gt;"", -1*STANDARDIZE(M79, WRPats!G$2, WRPats!G$3), "")</f>
        <v/>
      </c>
      <c r="AB79" s="3" t="str">
        <f>IF(N79&lt;&gt;"", -1*STANDARDIZE(N79, WRPats!H$2, WRPats!H$3), "")</f>
        <v/>
      </c>
      <c r="AC79" s="3" t="str">
        <f>IF(O79&lt;&gt;"", STANDARDIZE(O79, WRPats!I$2, WRPats!I$3), "")</f>
        <v/>
      </c>
      <c r="AD79" s="3" t="str">
        <f>IF(P79&lt;&gt;"", STANDARDIZE(P79, WRPats!J$2, WRPats!J$3), "")</f>
        <v/>
      </c>
      <c r="AE79" s="3" t="str">
        <f>IF(Q79&lt;&gt;"", -1*STANDARDIZE(Q79, WRPats!K$2, WRPats!K$3), "")</f>
        <v/>
      </c>
      <c r="AF79" s="3" t="str">
        <f>IF(R79&lt;&gt;"", -1*STANDARDIZE(R79, WRPats!L$2, WRPats!L$3), "")</f>
        <v/>
      </c>
    </row>
    <row r="80">
      <c r="A80" s="1" t="s">
        <v>379</v>
      </c>
      <c r="B80" s="1" t="s">
        <v>380</v>
      </c>
      <c r="C80" s="1" t="s">
        <v>209</v>
      </c>
      <c r="D80" s="1" t="s">
        <v>381</v>
      </c>
      <c r="E80" s="1">
        <v>566.0</v>
      </c>
      <c r="F80" s="1"/>
      <c r="G80" s="1">
        <v>72.0</v>
      </c>
      <c r="H80" s="1">
        <v>188.0</v>
      </c>
      <c r="I80" s="1">
        <v>31.75</v>
      </c>
      <c r="J80" s="1">
        <v>8.875</v>
      </c>
      <c r="K80" s="1">
        <v>7.0</v>
      </c>
      <c r="L80" s="1">
        <v>1.57</v>
      </c>
      <c r="M80" s="1">
        <v>2.71</v>
      </c>
      <c r="N80" s="1">
        <v>4.66</v>
      </c>
      <c r="O80" s="1">
        <v>38.5</v>
      </c>
      <c r="P80" s="1">
        <v>127.0</v>
      </c>
      <c r="Q80" s="1">
        <v>4.22</v>
      </c>
      <c r="R80" s="1">
        <v>6.99</v>
      </c>
      <c r="S80" s="3">
        <f t="shared" si="1"/>
        <v>-9.484308656</v>
      </c>
      <c r="T80" s="3">
        <f t="shared" si="2"/>
        <v>-2.700835399</v>
      </c>
      <c r="U80" s="3">
        <f>IF(G80&lt;&gt;"", STANDARDIZE(G80, WRPats!A$2, WRPats!A$3), "")</f>
        <v>0.1813953488</v>
      </c>
      <c r="V80" s="3">
        <f>IF(H80&lt;&gt;"", STANDARDIZE(H80, WRPats!B$2, WRPats!B$3), "")</f>
        <v>-1.107718405</v>
      </c>
      <c r="W80" s="3">
        <f>IF(I80&lt;&gt;"", STANDARDIZE(I80, WRPats!C$2, WRPats!C$3), "")</f>
        <v>0.3291139241</v>
      </c>
      <c r="X80" s="3">
        <f>IF(J80&lt;&gt;"", STANDARDIZE(J80, WRPats!D$2, WRPats!D$3), "")</f>
        <v>-1.260416667</v>
      </c>
      <c r="Y80" s="3">
        <f>IF(K80&lt;&gt;"", STANDARDIZE(K80, WRPats!E$2, WRPats!E$3), "")</f>
        <v>-1.925847458</v>
      </c>
      <c r="Z80" s="3">
        <f>IF(L80&lt;&gt;"", -1*STANDARDIZE(L80, WRPats!F$2, WRPats!F$3), "")</f>
        <v>-0.6666666667</v>
      </c>
      <c r="AA80" s="3">
        <f>IF(M80&lt;&gt;"", -1*STANDARDIZE(M80, WRPats!G$2, WRPats!G$3), "")</f>
        <v>-3</v>
      </c>
      <c r="AB80" s="3">
        <f>IF(N80&lt;&gt;"", -1*STANDARDIZE(N80, WRPats!H$2, WRPats!H$3), "")</f>
        <v>-3.142857143</v>
      </c>
      <c r="AC80" s="3">
        <f>IF(O80&lt;&gt;"", STANDARDIZE(O80, WRPats!I$2, WRPats!I$3), "")</f>
        <v>0.9563318777</v>
      </c>
      <c r="AD80" s="3">
        <f>IF(P80&lt;&gt;"", STANDARDIZE(P80, WRPats!J$2, WRPats!J$3), "")</f>
        <v>0.8507692308</v>
      </c>
      <c r="AE80" s="3">
        <f>IF(Q80&lt;&gt;"", -1*STANDARDIZE(Q80, WRPats!K$2, WRPats!K$3), "")</f>
        <v>-0.2222222222</v>
      </c>
      <c r="AF80" s="3">
        <f>IF(R80&lt;&gt;"", -1*STANDARDIZE(R80, WRPats!L$2, WRPats!L$3), "")</f>
        <v>-0.4761904762</v>
      </c>
    </row>
    <row r="81">
      <c r="A81" s="1" t="s">
        <v>382</v>
      </c>
      <c r="B81" s="1" t="s">
        <v>332</v>
      </c>
      <c r="C81" s="1" t="s">
        <v>209</v>
      </c>
      <c r="D81" s="1" t="s">
        <v>383</v>
      </c>
      <c r="E81" s="1">
        <v>578.0</v>
      </c>
      <c r="F81" s="1"/>
      <c r="G81" s="1">
        <v>74.625</v>
      </c>
      <c r="H81" s="1">
        <v>200.0</v>
      </c>
      <c r="S81" s="3">
        <f t="shared" si="1"/>
        <v>1.312418881</v>
      </c>
      <c r="T81" s="3">
        <f t="shared" si="2"/>
        <v>0</v>
      </c>
      <c r="U81" s="3">
        <f>IF(G81&lt;&gt;"", STANDARDIZE(G81, WRPats!A$2, WRPats!A$3), "")</f>
        <v>1.402325581</v>
      </c>
      <c r="V81" s="3">
        <f>IF(H81&lt;&gt;"", STANDARDIZE(H81, WRPats!B$2, WRPats!B$3), "")</f>
        <v>-0.08990670059</v>
      </c>
      <c r="W81" s="3" t="str">
        <f>IF(I81&lt;&gt;"", STANDARDIZE(I81, WRPats!C$2, WRPats!C$3), "")</f>
        <v/>
      </c>
      <c r="X81" s="3" t="str">
        <f>IF(J81&lt;&gt;"", STANDARDIZE(J81, WRPats!D$2, WRPats!D$3), "")</f>
        <v/>
      </c>
      <c r="Y81" s="3" t="str">
        <f>IF(K81&lt;&gt;"", STANDARDIZE(K81, WRPats!E$2, WRPats!E$3), "")</f>
        <v/>
      </c>
      <c r="Z81" s="3" t="str">
        <f>IF(L81&lt;&gt;"", -1*STANDARDIZE(L81, WRPats!F$2, WRPats!F$3), "")</f>
        <v/>
      </c>
      <c r="AA81" s="3" t="str">
        <f>IF(M81&lt;&gt;"", -1*STANDARDIZE(M81, WRPats!G$2, WRPats!G$3), "")</f>
        <v/>
      </c>
      <c r="AB81" s="3" t="str">
        <f>IF(N81&lt;&gt;"", -1*STANDARDIZE(N81, WRPats!H$2, WRPats!H$3), "")</f>
        <v/>
      </c>
      <c r="AC81" s="3" t="str">
        <f>IF(O81&lt;&gt;"", STANDARDIZE(O81, WRPats!I$2, WRPats!I$3), "")</f>
        <v/>
      </c>
      <c r="AD81" s="3" t="str">
        <f>IF(P81&lt;&gt;"", STANDARDIZE(P81, WRPats!J$2, WRPats!J$3), "")</f>
        <v/>
      </c>
      <c r="AE81" s="3" t="str">
        <f>IF(Q81&lt;&gt;"", -1*STANDARDIZE(Q81, WRPats!K$2, WRPats!K$3), "")</f>
        <v/>
      </c>
      <c r="AF81" s="3" t="str">
        <f>IF(R81&lt;&gt;"", -1*STANDARDIZE(R81, WRPats!L$2, WRPats!L$3), "")</f>
        <v/>
      </c>
    </row>
    <row r="82">
      <c r="A82" s="1" t="s">
        <v>311</v>
      </c>
      <c r="B82" s="1" t="s">
        <v>384</v>
      </c>
      <c r="C82" s="1" t="s">
        <v>209</v>
      </c>
      <c r="D82" s="1" t="s">
        <v>385</v>
      </c>
      <c r="E82" s="1">
        <v>588.0</v>
      </c>
      <c r="F82" s="1"/>
      <c r="G82" s="1">
        <v>72.25</v>
      </c>
      <c r="H82" s="1">
        <v>200.0</v>
      </c>
      <c r="S82" s="3">
        <f t="shared" si="1"/>
        <v>0.207767718</v>
      </c>
      <c r="T82" s="3">
        <f t="shared" si="2"/>
        <v>0</v>
      </c>
      <c r="U82" s="3">
        <f>IF(G82&lt;&gt;"", STANDARDIZE(G82, WRPats!A$2, WRPats!A$3), "")</f>
        <v>0.2976744186</v>
      </c>
      <c r="V82" s="3">
        <f>IF(H82&lt;&gt;"", STANDARDIZE(H82, WRPats!B$2, WRPats!B$3), "")</f>
        <v>-0.08990670059</v>
      </c>
      <c r="W82" s="3" t="str">
        <f>IF(I82&lt;&gt;"", STANDARDIZE(I82, WRPats!C$2, WRPats!C$3), "")</f>
        <v/>
      </c>
      <c r="X82" s="3" t="str">
        <f>IF(J82&lt;&gt;"", STANDARDIZE(J82, WRPats!D$2, WRPats!D$3), "")</f>
        <v/>
      </c>
      <c r="Y82" s="3" t="str">
        <f>IF(K82&lt;&gt;"", STANDARDIZE(K82, WRPats!E$2, WRPats!E$3), "")</f>
        <v/>
      </c>
      <c r="Z82" s="3" t="str">
        <f>IF(L82&lt;&gt;"", -1*STANDARDIZE(L82, WRPats!F$2, WRPats!F$3), "")</f>
        <v/>
      </c>
      <c r="AA82" s="3" t="str">
        <f>IF(M82&lt;&gt;"", -1*STANDARDIZE(M82, WRPats!G$2, WRPats!G$3), "")</f>
        <v/>
      </c>
      <c r="AB82" s="3" t="str">
        <f>IF(N82&lt;&gt;"", -1*STANDARDIZE(N82, WRPats!H$2, WRPats!H$3), "")</f>
        <v/>
      </c>
      <c r="AC82" s="3" t="str">
        <f>IF(O82&lt;&gt;"", STANDARDIZE(O82, WRPats!I$2, WRPats!I$3), "")</f>
        <v/>
      </c>
      <c r="AD82" s="3" t="str">
        <f>IF(P82&lt;&gt;"", STANDARDIZE(P82, WRPats!J$2, WRPats!J$3), "")</f>
        <v/>
      </c>
      <c r="AE82" s="3" t="str">
        <f>IF(Q82&lt;&gt;"", -1*STANDARDIZE(Q82, WRPats!K$2, WRPats!K$3), "")</f>
        <v/>
      </c>
      <c r="AF82" s="3" t="str">
        <f>IF(R82&lt;&gt;"", -1*STANDARDIZE(R82, WRPats!L$2, WRPats!L$3), "")</f>
        <v/>
      </c>
    </row>
    <row r="83">
      <c r="A83" s="1" t="s">
        <v>386</v>
      </c>
      <c r="B83" s="1" t="s">
        <v>387</v>
      </c>
      <c r="C83" s="1" t="s">
        <v>209</v>
      </c>
      <c r="D83" s="1" t="s">
        <v>76</v>
      </c>
      <c r="E83" s="1">
        <v>600.0</v>
      </c>
      <c r="F83" s="1"/>
      <c r="G83" s="1">
        <v>71.625</v>
      </c>
      <c r="H83" s="1">
        <v>192.0</v>
      </c>
      <c r="I83" s="1">
        <v>30.75</v>
      </c>
      <c r="J83" s="1">
        <v>9.125</v>
      </c>
      <c r="K83" s="1">
        <v>7.0</v>
      </c>
      <c r="L83" s="1">
        <v>1.61</v>
      </c>
      <c r="M83" s="1">
        <v>2.63</v>
      </c>
      <c r="N83" s="1">
        <v>4.47</v>
      </c>
      <c r="O83" s="1">
        <v>35.0</v>
      </c>
      <c r="P83" s="1">
        <v>119.0</v>
      </c>
      <c r="Q83" s="1">
        <v>4.16</v>
      </c>
      <c r="R83" s="1">
        <v>6.78</v>
      </c>
      <c r="S83" s="3">
        <f t="shared" si="1"/>
        <v>-7.476402548</v>
      </c>
      <c r="T83" s="3">
        <f t="shared" si="2"/>
        <v>-2.745703195</v>
      </c>
      <c r="U83" s="3">
        <f>IF(G83&lt;&gt;"", STANDARDIZE(G83, WRPats!A$2, WRPats!A$3), "")</f>
        <v>0.006976744186</v>
      </c>
      <c r="V83" s="3">
        <f>IF(H83&lt;&gt;"", STANDARDIZE(H83, WRPats!B$2, WRPats!B$3), "")</f>
        <v>-0.7684478372</v>
      </c>
      <c r="W83" s="3">
        <f>IF(I83&lt;&gt;"", STANDARDIZE(I83, WRPats!C$2, WRPats!C$3), "")</f>
        <v>-0.3037974684</v>
      </c>
      <c r="X83" s="3">
        <f>IF(J83&lt;&gt;"", STANDARDIZE(J83, WRPats!D$2, WRPats!D$3), "")</f>
        <v>-0.7395833333</v>
      </c>
      <c r="Y83" s="3">
        <f>IF(K83&lt;&gt;"", STANDARDIZE(K83, WRPats!E$2, WRPats!E$3), "")</f>
        <v>-1.925847458</v>
      </c>
      <c r="Z83" s="3">
        <f>IF(L83&lt;&gt;"", -1*STANDARDIZE(L83, WRPats!F$2, WRPats!F$3), "")</f>
        <v>-2</v>
      </c>
      <c r="AA83" s="3">
        <f>IF(M83&lt;&gt;"", -1*STANDARDIZE(M83, WRPats!G$2, WRPats!G$3), "")</f>
        <v>-1</v>
      </c>
      <c r="AB83" s="3">
        <f>IF(N83&lt;&gt;"", -1*STANDARDIZE(N83, WRPats!H$2, WRPats!H$3), "")</f>
        <v>-0.4285714286</v>
      </c>
      <c r="AC83" s="3">
        <f>IF(O83&lt;&gt;"", STANDARDIZE(O83, WRPats!I$2, WRPats!I$3), "")</f>
        <v>-0.5720524017</v>
      </c>
      <c r="AD83" s="3">
        <f>IF(P83&lt;&gt;"", STANDARDIZE(P83, WRPats!J$2, WRPats!J$3), "")</f>
        <v>-0.38</v>
      </c>
      <c r="AE83" s="3">
        <f>IF(Q83&lt;&gt;"", -1*STANDARDIZE(Q83, WRPats!K$2, WRPats!K$3), "")</f>
        <v>0.1111111111</v>
      </c>
      <c r="AF83" s="3">
        <f>IF(R83&lt;&gt;"", -1*STANDARDIZE(R83, WRPats!L$2, WRPats!L$3), "")</f>
        <v>0.5238095238</v>
      </c>
    </row>
    <row r="84">
      <c r="A84" s="1" t="s">
        <v>388</v>
      </c>
      <c r="B84" s="1" t="s">
        <v>389</v>
      </c>
      <c r="C84" s="1" t="s">
        <v>209</v>
      </c>
      <c r="D84" s="1" t="s">
        <v>96</v>
      </c>
      <c r="E84" s="1">
        <v>607.0</v>
      </c>
      <c r="F84" s="1"/>
      <c r="G84" s="1">
        <v>75.0</v>
      </c>
      <c r="H84" s="1">
        <v>216.0</v>
      </c>
      <c r="I84" s="1">
        <v>32.125</v>
      </c>
      <c r="J84" s="1">
        <v>9.625</v>
      </c>
      <c r="K84" s="1">
        <v>16.0</v>
      </c>
      <c r="L84" s="1">
        <v>1.59</v>
      </c>
      <c r="M84" s="1">
        <v>2.76</v>
      </c>
      <c r="N84" s="1">
        <v>4.81</v>
      </c>
      <c r="O84" s="1">
        <v>33.0</v>
      </c>
      <c r="P84" s="1">
        <v>122.0</v>
      </c>
      <c r="Q84" s="1">
        <v>4.41</v>
      </c>
      <c r="R84" s="1">
        <v>7.07</v>
      </c>
      <c r="S84" s="3">
        <f t="shared" si="1"/>
        <v>-10.67445365</v>
      </c>
      <c r="T84" s="3">
        <f t="shared" si="2"/>
        <v>-10.11784464</v>
      </c>
      <c r="U84" s="3">
        <f>IF(G84&lt;&gt;"", STANDARDIZE(G84, WRPats!A$2, WRPats!A$3), "")</f>
        <v>1.576744186</v>
      </c>
      <c r="V84" s="3">
        <f>IF(H84&lt;&gt;"", STANDARDIZE(H84, WRPats!B$2, WRPats!B$3), "")</f>
        <v>1.267175573</v>
      </c>
      <c r="W84" s="3">
        <f>IF(I84&lt;&gt;"", STANDARDIZE(I84, WRPats!C$2, WRPats!C$3), "")</f>
        <v>0.5664556962</v>
      </c>
      <c r="X84" s="3">
        <f>IF(J84&lt;&gt;"", STANDARDIZE(J84, WRPats!D$2, WRPats!D$3), "")</f>
        <v>0.3020833333</v>
      </c>
      <c r="Y84" s="3">
        <f>IF(K84&lt;&gt;"", STANDARDIZE(K84, WRPats!E$2, WRPats!E$3), "")</f>
        <v>-0.01906779661</v>
      </c>
      <c r="Z84" s="3">
        <f>IF(L84&lt;&gt;"", -1*STANDARDIZE(L84, WRPats!F$2, WRPats!F$3), "")</f>
        <v>-1.333333333</v>
      </c>
      <c r="AA84" s="3">
        <f>IF(M84&lt;&gt;"", -1*STANDARDIZE(M84, WRPats!G$2, WRPats!G$3), "")</f>
        <v>-4.25</v>
      </c>
      <c r="AB84" s="3">
        <f>IF(N84&lt;&gt;"", -1*STANDARDIZE(N84, WRPats!H$2, WRPats!H$3), "")</f>
        <v>-5.285714286</v>
      </c>
      <c r="AC84" s="3">
        <f>IF(O84&lt;&gt;"", STANDARDIZE(O84, WRPats!I$2, WRPats!I$3), "")</f>
        <v>-1.445414847</v>
      </c>
      <c r="AD84" s="3">
        <f>IF(P84&lt;&gt;"", STANDARDIZE(P84, WRPats!J$2, WRPats!J$3), "")</f>
        <v>0.08153846154</v>
      </c>
      <c r="AE84" s="3">
        <f>IF(Q84&lt;&gt;"", -1*STANDARDIZE(Q84, WRPats!K$2, WRPats!K$3), "")</f>
        <v>-1.277777778</v>
      </c>
      <c r="AF84" s="3">
        <f>IF(R84&lt;&gt;"", -1*STANDARDIZE(R84, WRPats!L$2, WRPats!L$3), "")</f>
        <v>-0.8571428571</v>
      </c>
    </row>
    <row r="85">
      <c r="A85" s="1" t="s">
        <v>390</v>
      </c>
      <c r="B85" s="1" t="s">
        <v>89</v>
      </c>
      <c r="C85" s="1" t="s">
        <v>209</v>
      </c>
      <c r="D85" s="1" t="s">
        <v>134</v>
      </c>
      <c r="E85" s="1">
        <v>611.0</v>
      </c>
      <c r="F85" s="1"/>
      <c r="G85" s="1">
        <v>70.375</v>
      </c>
      <c r="H85" s="1">
        <v>211.0</v>
      </c>
      <c r="I85" s="1">
        <v>31.625</v>
      </c>
      <c r="J85" s="1">
        <v>9.25</v>
      </c>
      <c r="S85" s="3">
        <f t="shared" si="1"/>
        <v>0.03950209085</v>
      </c>
      <c r="T85" s="3">
        <f t="shared" si="2"/>
        <v>0</v>
      </c>
      <c r="U85" s="3">
        <f>IF(G85&lt;&gt;"", STANDARDIZE(G85, WRPats!A$2, WRPats!A$3), "")</f>
        <v>-0.5744186047</v>
      </c>
      <c r="V85" s="3">
        <f>IF(H85&lt;&gt;"", STANDARDIZE(H85, WRPats!B$2, WRPats!B$3), "")</f>
        <v>0.8430873622</v>
      </c>
      <c r="W85" s="3">
        <f>IF(I85&lt;&gt;"", STANDARDIZE(I85, WRPats!C$2, WRPats!C$3), "")</f>
        <v>0.25</v>
      </c>
      <c r="X85" s="3">
        <f>IF(J85&lt;&gt;"", STANDARDIZE(J85, WRPats!D$2, WRPats!D$3), "")</f>
        <v>-0.4791666667</v>
      </c>
      <c r="Y85" s="3" t="str">
        <f>IF(K85&lt;&gt;"", STANDARDIZE(K85, WRPats!E$2, WRPats!E$3), "")</f>
        <v/>
      </c>
      <c r="Z85" s="3" t="str">
        <f>IF(L85&lt;&gt;"", -1*STANDARDIZE(L85, WRPats!F$2, WRPats!F$3), "")</f>
        <v/>
      </c>
      <c r="AA85" s="3" t="str">
        <f>IF(M85&lt;&gt;"", -1*STANDARDIZE(M85, WRPats!G$2, WRPats!G$3), "")</f>
        <v/>
      </c>
      <c r="AB85" s="3" t="str">
        <f>IF(N85&lt;&gt;"", -1*STANDARDIZE(N85, WRPats!H$2, WRPats!H$3), "")</f>
        <v/>
      </c>
      <c r="AC85" s="3" t="str">
        <f>IF(O85&lt;&gt;"", STANDARDIZE(O85, WRPats!I$2, WRPats!I$3), "")</f>
        <v/>
      </c>
      <c r="AD85" s="3" t="str">
        <f>IF(P85&lt;&gt;"", STANDARDIZE(P85, WRPats!J$2, WRPats!J$3), "")</f>
        <v/>
      </c>
      <c r="AE85" s="3" t="str">
        <f>IF(Q85&lt;&gt;"", -1*STANDARDIZE(Q85, WRPats!K$2, WRPats!K$3), "")</f>
        <v/>
      </c>
      <c r="AF85" s="3" t="str">
        <f>IF(R85&lt;&gt;"", -1*STANDARDIZE(R85, WRPats!L$2, WRPats!L$3), "")</f>
        <v/>
      </c>
    </row>
    <row r="86">
      <c r="A86" s="1" t="s">
        <v>391</v>
      </c>
      <c r="B86" s="1" t="s">
        <v>354</v>
      </c>
      <c r="C86" s="1" t="s">
        <v>209</v>
      </c>
      <c r="D86" s="1" t="s">
        <v>392</v>
      </c>
      <c r="E86" s="1">
        <v>616.0</v>
      </c>
      <c r="F86" s="1"/>
      <c r="G86" s="1">
        <v>74.75</v>
      </c>
      <c r="H86" s="1">
        <v>205.0</v>
      </c>
      <c r="S86" s="3">
        <f t="shared" si="1"/>
        <v>1.794646626</v>
      </c>
      <c r="T86" s="3">
        <f t="shared" si="2"/>
        <v>0</v>
      </c>
      <c r="U86" s="3">
        <f>IF(G86&lt;&gt;"", STANDARDIZE(G86, WRPats!A$2, WRPats!A$3), "")</f>
        <v>1.460465116</v>
      </c>
      <c r="V86" s="3">
        <f>IF(H86&lt;&gt;"", STANDARDIZE(H86, WRPats!B$2, WRPats!B$3), "")</f>
        <v>0.3341815098</v>
      </c>
      <c r="W86" s="3" t="str">
        <f>IF(I86&lt;&gt;"", STANDARDIZE(I86, WRPats!C$2, WRPats!C$3), "")</f>
        <v/>
      </c>
      <c r="X86" s="3" t="str">
        <f>IF(J86&lt;&gt;"", STANDARDIZE(J86, WRPats!D$2, WRPats!D$3), "")</f>
        <v/>
      </c>
      <c r="Y86" s="3" t="str">
        <f>IF(K86&lt;&gt;"", STANDARDIZE(K86, WRPats!E$2, WRPats!E$3), "")</f>
        <v/>
      </c>
      <c r="Z86" s="3" t="str">
        <f>IF(L86&lt;&gt;"", -1*STANDARDIZE(L86, WRPats!F$2, WRPats!F$3), "")</f>
        <v/>
      </c>
      <c r="AA86" s="3" t="str">
        <f>IF(M86&lt;&gt;"", -1*STANDARDIZE(M86, WRPats!G$2, WRPats!G$3), "")</f>
        <v/>
      </c>
      <c r="AB86" s="3" t="str">
        <f>IF(N86&lt;&gt;"", -1*STANDARDIZE(N86, WRPats!H$2, WRPats!H$3), "")</f>
        <v/>
      </c>
      <c r="AC86" s="3" t="str">
        <f>IF(O86&lt;&gt;"", STANDARDIZE(O86, WRPats!I$2, WRPats!I$3), "")</f>
        <v/>
      </c>
      <c r="AD86" s="3" t="str">
        <f>IF(P86&lt;&gt;"", STANDARDIZE(P86, WRPats!J$2, WRPats!J$3), "")</f>
        <v/>
      </c>
      <c r="AE86" s="3" t="str">
        <f>IF(Q86&lt;&gt;"", -1*STANDARDIZE(Q86, WRPats!K$2, WRPats!K$3), "")</f>
        <v/>
      </c>
      <c r="AF86" s="3" t="str">
        <f>IF(R86&lt;&gt;"", -1*STANDARDIZE(R86, WRPats!L$2, WRPats!L$3), "")</f>
        <v/>
      </c>
    </row>
    <row r="87">
      <c r="A87" s="1" t="s">
        <v>393</v>
      </c>
      <c r="B87" s="1" t="s">
        <v>394</v>
      </c>
      <c r="C87" s="1" t="s">
        <v>209</v>
      </c>
      <c r="D87" s="1" t="s">
        <v>373</v>
      </c>
      <c r="E87" s="1">
        <v>621.0</v>
      </c>
      <c r="F87" s="1"/>
      <c r="G87" s="1">
        <v>66.0</v>
      </c>
      <c r="H87" s="1">
        <v>175.0</v>
      </c>
      <c r="S87" s="3">
        <f t="shared" si="1"/>
        <v>-4.819650078</v>
      </c>
      <c r="T87" s="3">
        <f t="shared" si="2"/>
        <v>0</v>
      </c>
      <c r="U87" s="3">
        <f>IF(G87&lt;&gt;"", STANDARDIZE(G87, WRPats!A$2, WRPats!A$3), "")</f>
        <v>-2.609302326</v>
      </c>
      <c r="V87" s="3">
        <f>IF(H87&lt;&gt;"", STANDARDIZE(H87, WRPats!B$2, WRPats!B$3), "")</f>
        <v>-2.210347752</v>
      </c>
      <c r="W87" s="3" t="str">
        <f>IF(I87&lt;&gt;"", STANDARDIZE(I87, WRPats!C$2, WRPats!C$3), "")</f>
        <v/>
      </c>
      <c r="X87" s="3" t="str">
        <f>IF(J87&lt;&gt;"", STANDARDIZE(J87, WRPats!D$2, WRPats!D$3), "")</f>
        <v/>
      </c>
      <c r="Y87" s="3" t="str">
        <f>IF(K87&lt;&gt;"", STANDARDIZE(K87, WRPats!E$2, WRPats!E$3), "")</f>
        <v/>
      </c>
      <c r="Z87" s="3" t="str">
        <f>IF(L87&lt;&gt;"", -1*STANDARDIZE(L87, WRPats!F$2, WRPats!F$3), "")</f>
        <v/>
      </c>
      <c r="AA87" s="3" t="str">
        <f>IF(M87&lt;&gt;"", -1*STANDARDIZE(M87, WRPats!G$2, WRPats!G$3), "")</f>
        <v/>
      </c>
      <c r="AB87" s="3" t="str">
        <f>IF(N87&lt;&gt;"", -1*STANDARDIZE(N87, WRPats!H$2, WRPats!H$3), "")</f>
        <v/>
      </c>
      <c r="AC87" s="3" t="str">
        <f>IF(O87&lt;&gt;"", STANDARDIZE(O87, WRPats!I$2, WRPats!I$3), "")</f>
        <v/>
      </c>
      <c r="AD87" s="3" t="str">
        <f>IF(P87&lt;&gt;"", STANDARDIZE(P87, WRPats!J$2, WRPats!J$3), "")</f>
        <v/>
      </c>
      <c r="AE87" s="3" t="str">
        <f>IF(Q87&lt;&gt;"", -1*STANDARDIZE(Q87, WRPats!K$2, WRPats!K$3), "")</f>
        <v/>
      </c>
      <c r="AF87" s="3" t="str">
        <f>IF(R87&lt;&gt;"", -1*STANDARDIZE(R87, WRPats!L$2, WRPats!L$3), "")</f>
        <v/>
      </c>
    </row>
    <row r="88">
      <c r="A88" s="1" t="s">
        <v>395</v>
      </c>
      <c r="B88" s="1" t="s">
        <v>396</v>
      </c>
      <c r="C88" s="1" t="s">
        <v>209</v>
      </c>
      <c r="D88" s="1" t="s">
        <v>397</v>
      </c>
      <c r="E88" s="1">
        <v>628.0</v>
      </c>
      <c r="F88" s="1"/>
      <c r="G88" s="1">
        <v>71.125</v>
      </c>
      <c r="H88" s="1">
        <v>198.0</v>
      </c>
      <c r="I88" s="1">
        <v>30.125</v>
      </c>
      <c r="J88" s="1">
        <v>10.0</v>
      </c>
      <c r="S88" s="3">
        <f t="shared" si="1"/>
        <v>-0.1011571354</v>
      </c>
      <c r="T88" s="3">
        <f t="shared" si="2"/>
        <v>0</v>
      </c>
      <c r="U88" s="3">
        <f>IF(G88&lt;&gt;"", STANDARDIZE(G88, WRPats!A$2, WRPats!A$3), "")</f>
        <v>-0.2255813953</v>
      </c>
      <c r="V88" s="3">
        <f>IF(H88&lt;&gt;"", STANDARDIZE(H88, WRPats!B$2, WRPats!B$3), "")</f>
        <v>-0.2595419847</v>
      </c>
      <c r="W88" s="3">
        <f>IF(I88&lt;&gt;"", STANDARDIZE(I88, WRPats!C$2, WRPats!C$3), "")</f>
        <v>-0.6993670886</v>
      </c>
      <c r="X88" s="3">
        <f>IF(J88&lt;&gt;"", STANDARDIZE(J88, WRPats!D$2, WRPats!D$3), "")</f>
        <v>1.083333333</v>
      </c>
      <c r="Y88" s="3" t="str">
        <f>IF(K88&lt;&gt;"", STANDARDIZE(K88, WRPats!E$2, WRPats!E$3), "")</f>
        <v/>
      </c>
      <c r="Z88" s="3" t="str">
        <f>IF(L88&lt;&gt;"", -1*STANDARDIZE(L88, WRPats!F$2, WRPats!F$3), "")</f>
        <v/>
      </c>
      <c r="AA88" s="3" t="str">
        <f>IF(M88&lt;&gt;"", -1*STANDARDIZE(M88, WRPats!G$2, WRPats!G$3), "")</f>
        <v/>
      </c>
      <c r="AB88" s="3" t="str">
        <f>IF(N88&lt;&gt;"", -1*STANDARDIZE(N88, WRPats!H$2, WRPats!H$3), "")</f>
        <v/>
      </c>
      <c r="AC88" s="3" t="str">
        <f>IF(O88&lt;&gt;"", STANDARDIZE(O88, WRPats!I$2, WRPats!I$3), "")</f>
        <v/>
      </c>
      <c r="AD88" s="3" t="str">
        <f>IF(P88&lt;&gt;"", STANDARDIZE(P88, WRPats!J$2, WRPats!J$3), "")</f>
        <v/>
      </c>
      <c r="AE88" s="3" t="str">
        <f>IF(Q88&lt;&gt;"", -1*STANDARDIZE(Q88, WRPats!K$2, WRPats!K$3), "")</f>
        <v/>
      </c>
      <c r="AF88" s="3" t="str">
        <f>IF(R88&lt;&gt;"", -1*STANDARDIZE(R88, WRPats!L$2, WRPats!L$3), "")</f>
        <v/>
      </c>
    </row>
    <row r="89">
      <c r="A89" s="1" t="s">
        <v>398</v>
      </c>
      <c r="B89" s="1" t="s">
        <v>399</v>
      </c>
      <c r="C89" s="1" t="s">
        <v>209</v>
      </c>
      <c r="D89" s="1" t="s">
        <v>400</v>
      </c>
      <c r="E89" s="1">
        <v>634.0</v>
      </c>
      <c r="F89" s="1"/>
      <c r="G89" s="1">
        <v>69.125</v>
      </c>
      <c r="H89" s="1">
        <v>187.0</v>
      </c>
      <c r="S89" s="3">
        <f t="shared" si="1"/>
        <v>-2.348350001</v>
      </c>
      <c r="T89" s="3">
        <f t="shared" si="2"/>
        <v>0</v>
      </c>
      <c r="U89" s="3">
        <f>IF(G89&lt;&gt;"", STANDARDIZE(G89, WRPats!A$2, WRPats!A$3), "")</f>
        <v>-1.155813953</v>
      </c>
      <c r="V89" s="3">
        <f>IF(H89&lt;&gt;"", STANDARDIZE(H89, WRPats!B$2, WRPats!B$3), "")</f>
        <v>-1.192536047</v>
      </c>
      <c r="W89" s="3" t="str">
        <f>IF(I89&lt;&gt;"", STANDARDIZE(I89, WRPats!C$2, WRPats!C$3), "")</f>
        <v/>
      </c>
      <c r="X89" s="3" t="str">
        <f>IF(J89&lt;&gt;"", STANDARDIZE(J89, WRPats!D$2, WRPats!D$3), "")</f>
        <v/>
      </c>
      <c r="Y89" s="3" t="str">
        <f>IF(K89&lt;&gt;"", STANDARDIZE(K89, WRPats!E$2, WRPats!E$3), "")</f>
        <v/>
      </c>
      <c r="Z89" s="3" t="str">
        <f>IF(L89&lt;&gt;"", -1*STANDARDIZE(L89, WRPats!F$2, WRPats!F$3), "")</f>
        <v/>
      </c>
      <c r="AA89" s="3" t="str">
        <f>IF(M89&lt;&gt;"", -1*STANDARDIZE(M89, WRPats!G$2, WRPats!G$3), "")</f>
        <v/>
      </c>
      <c r="AB89" s="3" t="str">
        <f>IF(N89&lt;&gt;"", -1*STANDARDIZE(N89, WRPats!H$2, WRPats!H$3), "")</f>
        <v/>
      </c>
      <c r="AC89" s="3" t="str">
        <f>IF(O89&lt;&gt;"", STANDARDIZE(O89, WRPats!I$2, WRPats!I$3), "")</f>
        <v/>
      </c>
      <c r="AD89" s="3" t="str">
        <f>IF(P89&lt;&gt;"", STANDARDIZE(P89, WRPats!J$2, WRPats!J$3), "")</f>
        <v/>
      </c>
      <c r="AE89" s="3" t="str">
        <f>IF(Q89&lt;&gt;"", -1*STANDARDIZE(Q89, WRPats!K$2, WRPats!K$3), "")</f>
        <v/>
      </c>
      <c r="AF89" s="3" t="str">
        <f>IF(R89&lt;&gt;"", -1*STANDARDIZE(R89, WRPats!L$2, WRPats!L$3), "")</f>
        <v/>
      </c>
    </row>
    <row r="90">
      <c r="A90" s="1" t="s">
        <v>401</v>
      </c>
      <c r="B90" s="1" t="s">
        <v>402</v>
      </c>
      <c r="C90" s="1" t="s">
        <v>209</v>
      </c>
      <c r="D90" s="1" t="s">
        <v>403</v>
      </c>
      <c r="E90" s="1">
        <v>638.0</v>
      </c>
      <c r="F90" s="1"/>
      <c r="G90" s="1">
        <v>73.625</v>
      </c>
      <c r="H90" s="1">
        <v>200.0</v>
      </c>
      <c r="S90" s="3">
        <f t="shared" si="1"/>
        <v>0.8473026017</v>
      </c>
      <c r="T90" s="3">
        <f t="shared" si="2"/>
        <v>0</v>
      </c>
      <c r="U90" s="3">
        <f>IF(G90&lt;&gt;"", STANDARDIZE(G90, WRPats!A$2, WRPats!A$3), "")</f>
        <v>0.9372093023</v>
      </c>
      <c r="V90" s="3">
        <f>IF(H90&lt;&gt;"", STANDARDIZE(H90, WRPats!B$2, WRPats!B$3), "")</f>
        <v>-0.08990670059</v>
      </c>
      <c r="W90" s="3" t="str">
        <f>IF(I90&lt;&gt;"", STANDARDIZE(I90, WRPats!C$2, WRPats!C$3), "")</f>
        <v/>
      </c>
      <c r="X90" s="3" t="str">
        <f>IF(J90&lt;&gt;"", STANDARDIZE(J90, WRPats!D$2, WRPats!D$3), "")</f>
        <v/>
      </c>
      <c r="Y90" s="3" t="str">
        <f>IF(K90&lt;&gt;"", STANDARDIZE(K90, WRPats!E$2, WRPats!E$3), "")</f>
        <v/>
      </c>
      <c r="Z90" s="3" t="str">
        <f>IF(L90&lt;&gt;"", -1*STANDARDIZE(L90, WRPats!F$2, WRPats!F$3), "")</f>
        <v/>
      </c>
      <c r="AA90" s="3" t="str">
        <f>IF(M90&lt;&gt;"", -1*STANDARDIZE(M90, WRPats!G$2, WRPats!G$3), "")</f>
        <v/>
      </c>
      <c r="AB90" s="3" t="str">
        <f>IF(N90&lt;&gt;"", -1*STANDARDIZE(N90, WRPats!H$2, WRPats!H$3), "")</f>
        <v/>
      </c>
      <c r="AC90" s="3" t="str">
        <f>IF(O90&lt;&gt;"", STANDARDIZE(O90, WRPats!I$2, WRPats!I$3), "")</f>
        <v/>
      </c>
      <c r="AD90" s="3" t="str">
        <f>IF(P90&lt;&gt;"", STANDARDIZE(P90, WRPats!J$2, WRPats!J$3), "")</f>
        <v/>
      </c>
      <c r="AE90" s="3" t="str">
        <f>IF(Q90&lt;&gt;"", -1*STANDARDIZE(Q90, WRPats!K$2, WRPats!K$3), "")</f>
        <v/>
      </c>
      <c r="AF90" s="3" t="str">
        <f>IF(R90&lt;&gt;"", -1*STANDARDIZE(R90, WRPats!L$2, WRPats!L$3), "")</f>
        <v/>
      </c>
    </row>
    <row r="91">
      <c r="A91" s="1" t="s">
        <v>404</v>
      </c>
      <c r="B91" s="1" t="s">
        <v>405</v>
      </c>
      <c r="C91" s="1" t="s">
        <v>209</v>
      </c>
      <c r="D91" s="1" t="s">
        <v>406</v>
      </c>
      <c r="E91" s="1">
        <v>645.0</v>
      </c>
      <c r="F91" s="1"/>
      <c r="G91" s="1">
        <v>73.625</v>
      </c>
      <c r="H91" s="1">
        <v>185.0</v>
      </c>
      <c r="S91" s="3">
        <f t="shared" si="1"/>
        <v>-0.4249620293</v>
      </c>
      <c r="T91" s="3">
        <f t="shared" si="2"/>
        <v>0</v>
      </c>
      <c r="U91" s="3">
        <f>IF(G91&lt;&gt;"", STANDARDIZE(G91, WRPats!A$2, WRPats!A$3), "")</f>
        <v>0.9372093023</v>
      </c>
      <c r="V91" s="3">
        <f>IF(H91&lt;&gt;"", STANDARDIZE(H91, WRPats!B$2, WRPats!B$3), "")</f>
        <v>-1.362171332</v>
      </c>
      <c r="W91" s="3" t="str">
        <f>IF(I91&lt;&gt;"", STANDARDIZE(I91, WRPats!C$2, WRPats!C$3), "")</f>
        <v/>
      </c>
      <c r="X91" s="3" t="str">
        <f>IF(J91&lt;&gt;"", STANDARDIZE(J91, WRPats!D$2, WRPats!D$3), "")</f>
        <v/>
      </c>
      <c r="Y91" s="3" t="str">
        <f>IF(K91&lt;&gt;"", STANDARDIZE(K91, WRPats!E$2, WRPats!E$3), "")</f>
        <v/>
      </c>
      <c r="Z91" s="3" t="str">
        <f>IF(L91&lt;&gt;"", -1*STANDARDIZE(L91, WRPats!F$2, WRPats!F$3), "")</f>
        <v/>
      </c>
      <c r="AA91" s="3" t="str">
        <f>IF(M91&lt;&gt;"", -1*STANDARDIZE(M91, WRPats!G$2, WRPats!G$3), "")</f>
        <v/>
      </c>
      <c r="AB91" s="3" t="str">
        <f>IF(N91&lt;&gt;"", -1*STANDARDIZE(N91, WRPats!H$2, WRPats!H$3), "")</f>
        <v/>
      </c>
      <c r="AC91" s="3" t="str">
        <f>IF(O91&lt;&gt;"", STANDARDIZE(O91, WRPats!I$2, WRPats!I$3), "")</f>
        <v/>
      </c>
      <c r="AD91" s="3" t="str">
        <f>IF(P91&lt;&gt;"", STANDARDIZE(P91, WRPats!J$2, WRPats!J$3), "")</f>
        <v/>
      </c>
      <c r="AE91" s="3" t="str">
        <f>IF(Q91&lt;&gt;"", -1*STANDARDIZE(Q91, WRPats!K$2, WRPats!K$3), "")</f>
        <v/>
      </c>
      <c r="AF91" s="3" t="str">
        <f>IF(R91&lt;&gt;"", -1*STANDARDIZE(R91, WRPats!L$2, WRPats!L$3), "")</f>
        <v/>
      </c>
    </row>
    <row r="92">
      <c r="A92" s="1" t="s">
        <v>407</v>
      </c>
      <c r="B92" s="1" t="s">
        <v>84</v>
      </c>
      <c r="C92" s="1" t="s">
        <v>209</v>
      </c>
      <c r="D92" s="1" t="s">
        <v>408</v>
      </c>
      <c r="E92" s="1">
        <v>647.0</v>
      </c>
      <c r="F92" s="1"/>
      <c r="G92" s="1">
        <v>69.625</v>
      </c>
      <c r="H92" s="1">
        <v>184.0</v>
      </c>
      <c r="I92" s="1">
        <v>28.0</v>
      </c>
      <c r="J92" s="1">
        <v>8.5</v>
      </c>
      <c r="S92" s="3">
        <f t="shared" si="1"/>
        <v>-6.456215252</v>
      </c>
      <c r="T92" s="3">
        <f t="shared" si="2"/>
        <v>0</v>
      </c>
      <c r="U92" s="3">
        <f>IF(G92&lt;&gt;"", STANDARDIZE(G92, WRPats!A$2, WRPats!A$3), "")</f>
        <v>-0.923255814</v>
      </c>
      <c r="V92" s="3">
        <f>IF(H92&lt;&gt;"", STANDARDIZE(H92, WRPats!B$2, WRPats!B$3), "")</f>
        <v>-1.446988974</v>
      </c>
      <c r="W92" s="3">
        <f>IF(I92&lt;&gt;"", STANDARDIZE(I92, WRPats!C$2, WRPats!C$3), "")</f>
        <v>-2.044303797</v>
      </c>
      <c r="X92" s="3">
        <f>IF(J92&lt;&gt;"", STANDARDIZE(J92, WRPats!D$2, WRPats!D$3), "")</f>
        <v>-2.041666667</v>
      </c>
      <c r="Y92" s="3" t="str">
        <f>IF(K92&lt;&gt;"", STANDARDIZE(K92, WRPats!E$2, WRPats!E$3), "")</f>
        <v/>
      </c>
      <c r="Z92" s="3" t="str">
        <f>IF(L92&lt;&gt;"", -1*STANDARDIZE(L92, WRPats!F$2, WRPats!F$3), "")</f>
        <v/>
      </c>
      <c r="AA92" s="3" t="str">
        <f>IF(M92&lt;&gt;"", -1*STANDARDIZE(M92, WRPats!G$2, WRPats!G$3), "")</f>
        <v/>
      </c>
      <c r="AB92" s="3" t="str">
        <f>IF(N92&lt;&gt;"", -1*STANDARDIZE(N92, WRPats!H$2, WRPats!H$3), "")</f>
        <v/>
      </c>
      <c r="AC92" s="3" t="str">
        <f>IF(O92&lt;&gt;"", STANDARDIZE(O92, WRPats!I$2, WRPats!I$3), "")</f>
        <v/>
      </c>
      <c r="AD92" s="3" t="str">
        <f>IF(P92&lt;&gt;"", STANDARDIZE(P92, WRPats!J$2, WRPats!J$3), "")</f>
        <v/>
      </c>
      <c r="AE92" s="3" t="str">
        <f>IF(Q92&lt;&gt;"", -1*STANDARDIZE(Q92, WRPats!K$2, WRPats!K$3), "")</f>
        <v/>
      </c>
      <c r="AF92" s="3" t="str">
        <f>IF(R92&lt;&gt;"", -1*STANDARDIZE(R92, WRPats!L$2, WRPats!L$3), "")</f>
        <v/>
      </c>
    </row>
    <row r="93">
      <c r="A93" s="1" t="s">
        <v>409</v>
      </c>
      <c r="B93" s="1" t="s">
        <v>410</v>
      </c>
      <c r="C93" s="1" t="s">
        <v>209</v>
      </c>
      <c r="D93" s="1" t="s">
        <v>411</v>
      </c>
      <c r="E93" s="1">
        <v>655.0</v>
      </c>
      <c r="F93" s="1"/>
      <c r="G93" s="1">
        <v>74.125</v>
      </c>
      <c r="H93" s="1">
        <v>194.0</v>
      </c>
      <c r="I93" s="1">
        <v>32.125</v>
      </c>
      <c r="J93" s="1">
        <v>8.625</v>
      </c>
      <c r="K93" s="1">
        <v>11.0</v>
      </c>
      <c r="O93" s="1">
        <v>32.5</v>
      </c>
      <c r="P93" s="1">
        <v>121.0</v>
      </c>
      <c r="Q93" s="1">
        <v>4.3</v>
      </c>
      <c r="R93" s="1">
        <v>6.77</v>
      </c>
      <c r="S93" s="3">
        <f t="shared" si="1"/>
        <v>-3.553530492</v>
      </c>
      <c r="T93" s="3">
        <f t="shared" si="2"/>
        <v>-1.831301246</v>
      </c>
      <c r="U93" s="3">
        <f>IF(G93&lt;&gt;"", STANDARDIZE(G93, WRPats!A$2, WRPats!A$3), "")</f>
        <v>1.169767442</v>
      </c>
      <c r="V93" s="3">
        <f>IF(H93&lt;&gt;"", STANDARDIZE(H93, WRPats!B$2, WRPats!B$3), "")</f>
        <v>-0.598812553</v>
      </c>
      <c r="W93" s="3">
        <f>IF(I93&lt;&gt;"", STANDARDIZE(I93, WRPats!C$2, WRPats!C$3), "")</f>
        <v>0.5664556962</v>
      </c>
      <c r="X93" s="3">
        <f>IF(J93&lt;&gt;"", STANDARDIZE(J93, WRPats!D$2, WRPats!D$3), "")</f>
        <v>-1.78125</v>
      </c>
      <c r="Y93" s="3">
        <f>IF(K93&lt;&gt;"", STANDARDIZE(K93, WRPats!E$2, WRPats!E$3), "")</f>
        <v>-1.078389831</v>
      </c>
      <c r="Z93" s="3" t="str">
        <f>IF(L93&lt;&gt;"", -1*STANDARDIZE(L93, WRPats!F$2, WRPats!F$3), "")</f>
        <v/>
      </c>
      <c r="AA93" s="3" t="str">
        <f>IF(M93&lt;&gt;"", -1*STANDARDIZE(M93, WRPats!G$2, WRPats!G$3), "")</f>
        <v/>
      </c>
      <c r="AB93" s="3" t="str">
        <f>IF(N93&lt;&gt;"", -1*STANDARDIZE(N93, WRPats!H$2, WRPats!H$3), "")</f>
        <v/>
      </c>
      <c r="AC93" s="3">
        <f>IF(O93&lt;&gt;"", STANDARDIZE(O93, WRPats!I$2, WRPats!I$3), "")</f>
        <v>-1.663755459</v>
      </c>
      <c r="AD93" s="3">
        <f>IF(P93&lt;&gt;"", STANDARDIZE(P93, WRPats!J$2, WRPats!J$3), "")</f>
        <v>-0.07230769231</v>
      </c>
      <c r="AE93" s="3">
        <f>IF(Q93&lt;&gt;"", -1*STANDARDIZE(Q93, WRPats!K$2, WRPats!K$3), "")</f>
        <v>-0.6666666667</v>
      </c>
      <c r="AF93" s="3">
        <f>IF(R93&lt;&gt;"", -1*STANDARDIZE(R93, WRPats!L$2, WRPats!L$3), "")</f>
        <v>0.5714285714</v>
      </c>
    </row>
    <row r="94">
      <c r="A94" s="1" t="s">
        <v>189</v>
      </c>
      <c r="B94" s="1" t="s">
        <v>412</v>
      </c>
      <c r="C94" s="1" t="s">
        <v>209</v>
      </c>
      <c r="D94" s="1" t="s">
        <v>338</v>
      </c>
      <c r="E94" s="1">
        <v>657.0</v>
      </c>
      <c r="F94" s="1"/>
      <c r="G94" s="1">
        <v>69.0</v>
      </c>
      <c r="H94" s="1">
        <v>182.0</v>
      </c>
      <c r="I94" s="1">
        <v>30.0</v>
      </c>
      <c r="J94" s="1">
        <v>8.5</v>
      </c>
      <c r="K94" s="1">
        <v>17.0</v>
      </c>
      <c r="L94" s="1">
        <v>1.6</v>
      </c>
      <c r="M94" s="1">
        <v>2.67</v>
      </c>
      <c r="N94" s="1">
        <v>4.55</v>
      </c>
      <c r="O94" s="1">
        <v>32.0</v>
      </c>
      <c r="P94" s="1">
        <v>124.0</v>
      </c>
      <c r="Q94" s="1">
        <v>4.31</v>
      </c>
      <c r="R94" s="1">
        <v>6.9</v>
      </c>
      <c r="S94" s="3">
        <f t="shared" si="1"/>
        <v>-12.95873062</v>
      </c>
      <c r="T94" s="3">
        <f t="shared" si="2"/>
        <v>-5.500801809</v>
      </c>
      <c r="U94" s="3">
        <f>IF(G94&lt;&gt;"", STANDARDIZE(G94, WRPats!A$2, WRPats!A$3), "")</f>
        <v>-1.213953488</v>
      </c>
      <c r="V94" s="3">
        <f>IF(H94&lt;&gt;"", STANDARDIZE(H94, WRPats!B$2, WRPats!B$3), "")</f>
        <v>-1.616624258</v>
      </c>
      <c r="W94" s="3">
        <f>IF(I94&lt;&gt;"", STANDARDIZE(I94, WRPats!C$2, WRPats!C$3), "")</f>
        <v>-0.7784810127</v>
      </c>
      <c r="X94" s="3">
        <f>IF(J94&lt;&gt;"", STANDARDIZE(J94, WRPats!D$2, WRPats!D$3), "")</f>
        <v>-2.041666667</v>
      </c>
      <c r="Y94" s="3">
        <f>IF(K94&lt;&gt;"", STANDARDIZE(K94, WRPats!E$2, WRPats!E$3), "")</f>
        <v>0.1927966102</v>
      </c>
      <c r="Z94" s="3">
        <f>IF(L94&lt;&gt;"", -1*STANDARDIZE(L94, WRPats!F$2, WRPats!F$3), "")</f>
        <v>-1.666666667</v>
      </c>
      <c r="AA94" s="3">
        <f>IF(M94&lt;&gt;"", -1*STANDARDIZE(M94, WRPats!G$2, WRPats!G$3), "")</f>
        <v>-2</v>
      </c>
      <c r="AB94" s="3">
        <f>IF(N94&lt;&gt;"", -1*STANDARDIZE(N94, WRPats!H$2, WRPats!H$3), "")</f>
        <v>-1.571428571</v>
      </c>
      <c r="AC94" s="3">
        <f>IF(O94&lt;&gt;"", STANDARDIZE(O94, WRPats!I$2, WRPats!I$3), "")</f>
        <v>-1.88209607</v>
      </c>
      <c r="AD94" s="3">
        <f>IF(P94&lt;&gt;"", STANDARDIZE(P94, WRPats!J$2, WRPats!J$3), "")</f>
        <v>0.3892307692</v>
      </c>
      <c r="AE94" s="3">
        <f>IF(Q94&lt;&gt;"", -1*STANDARDIZE(Q94, WRPats!K$2, WRPats!K$3), "")</f>
        <v>-0.7222222222</v>
      </c>
      <c r="AF94" s="3">
        <f>IF(R94&lt;&gt;"", -1*STANDARDIZE(R94, WRPats!L$2, WRPats!L$3), "")</f>
        <v>-0.04761904762</v>
      </c>
    </row>
    <row r="95">
      <c r="A95" s="1" t="s">
        <v>413</v>
      </c>
      <c r="B95" s="1" t="s">
        <v>414</v>
      </c>
      <c r="C95" s="1" t="s">
        <v>209</v>
      </c>
      <c r="D95" s="1" t="s">
        <v>415</v>
      </c>
      <c r="E95" s="1">
        <v>664.0</v>
      </c>
      <c r="F95" s="1"/>
      <c r="G95" s="1">
        <v>72.625</v>
      </c>
      <c r="H95" s="1">
        <v>193.0</v>
      </c>
      <c r="I95" s="1">
        <v>32.75</v>
      </c>
      <c r="J95" s="1">
        <v>9.0</v>
      </c>
      <c r="K95" s="1">
        <v>11.0</v>
      </c>
      <c r="L95" s="1">
        <v>1.55</v>
      </c>
      <c r="M95" s="1">
        <v>2.64</v>
      </c>
      <c r="N95" s="1">
        <v>4.6</v>
      </c>
      <c r="O95" s="1">
        <v>35.5</v>
      </c>
      <c r="P95" s="1">
        <v>118.0</v>
      </c>
      <c r="Q95" s="1">
        <v>4.28</v>
      </c>
      <c r="R95" s="1">
        <v>7.03</v>
      </c>
      <c r="S95" s="3">
        <f t="shared" si="1"/>
        <v>-6.973396138</v>
      </c>
      <c r="T95" s="3">
        <f t="shared" si="2"/>
        <v>-4.395494452</v>
      </c>
      <c r="U95" s="3">
        <f>IF(G95&lt;&gt;"", STANDARDIZE(G95, WRPats!A$2, WRPats!A$3), "")</f>
        <v>0.4720930233</v>
      </c>
      <c r="V95" s="3">
        <f>IF(H95&lt;&gt;"", STANDARDIZE(H95, WRPats!B$2, WRPats!B$3), "")</f>
        <v>-0.6836301951</v>
      </c>
      <c r="W95" s="3">
        <f>IF(I95&lt;&gt;"", STANDARDIZE(I95, WRPats!C$2, WRPats!C$3), "")</f>
        <v>0.9620253165</v>
      </c>
      <c r="X95" s="3">
        <f>IF(J95&lt;&gt;"", STANDARDIZE(J95, WRPats!D$2, WRPats!D$3), "")</f>
        <v>-1</v>
      </c>
      <c r="Y95" s="3">
        <f>IF(K95&lt;&gt;"", STANDARDIZE(K95, WRPats!E$2, WRPats!E$3), "")</f>
        <v>-1.078389831</v>
      </c>
      <c r="Z95" s="3">
        <f>IF(L95&lt;&gt;"", -1*STANDARDIZE(L95, WRPats!F$2, WRPats!F$3), "")</f>
        <v>0</v>
      </c>
      <c r="AA95" s="3">
        <f>IF(M95&lt;&gt;"", -1*STANDARDIZE(M95, WRPats!G$2, WRPats!G$3), "")</f>
        <v>-1.25</v>
      </c>
      <c r="AB95" s="3">
        <f>IF(N95&lt;&gt;"", -1*STANDARDIZE(N95, WRPats!H$2, WRPats!H$3), "")</f>
        <v>-2.285714286</v>
      </c>
      <c r="AC95" s="3">
        <f>IF(O95&lt;&gt;"", STANDARDIZE(O95, WRPats!I$2, WRPats!I$3), "")</f>
        <v>-0.3537117904</v>
      </c>
      <c r="AD95" s="3">
        <f>IF(P95&lt;&gt;"", STANDARDIZE(P95, WRPats!J$2, WRPats!J$3), "")</f>
        <v>-0.5338461538</v>
      </c>
      <c r="AE95" s="3">
        <f>IF(Q95&lt;&gt;"", -1*STANDARDIZE(Q95, WRPats!K$2, WRPats!K$3), "")</f>
        <v>-0.5555555556</v>
      </c>
      <c r="AF95" s="3">
        <f>IF(R95&lt;&gt;"", -1*STANDARDIZE(R95, WRPats!L$2, WRPats!L$3), "")</f>
        <v>-0.6666666667</v>
      </c>
    </row>
    <row r="96">
      <c r="A96" s="1" t="s">
        <v>416</v>
      </c>
      <c r="B96" s="1" t="s">
        <v>417</v>
      </c>
      <c r="C96" s="1" t="s">
        <v>209</v>
      </c>
      <c r="D96" s="1" t="s">
        <v>36</v>
      </c>
      <c r="E96" s="1">
        <v>668.0</v>
      </c>
      <c r="F96" s="1"/>
      <c r="G96" s="1">
        <v>69.75</v>
      </c>
      <c r="H96" s="1">
        <v>179.0</v>
      </c>
      <c r="I96" s="1">
        <v>31.25</v>
      </c>
      <c r="J96" s="1">
        <v>9.625</v>
      </c>
      <c r="K96" s="1">
        <v>8.0</v>
      </c>
      <c r="L96" s="1">
        <v>1.62</v>
      </c>
      <c r="M96" s="1">
        <v>2.72</v>
      </c>
      <c r="N96" s="1">
        <v>4.7</v>
      </c>
      <c r="O96" s="1">
        <v>34.5</v>
      </c>
      <c r="P96" s="1">
        <v>113.0</v>
      </c>
      <c r="Q96" s="1">
        <v>4.15</v>
      </c>
      <c r="R96" s="1">
        <v>7.1</v>
      </c>
      <c r="S96" s="3">
        <f t="shared" si="1"/>
        <v>-16.35985727</v>
      </c>
      <c r="T96" s="3">
        <f t="shared" si="2"/>
        <v>-8.974422317</v>
      </c>
      <c r="U96" s="3">
        <f>IF(G96&lt;&gt;"", STANDARDIZE(G96, WRPats!A$2, WRPats!A$3), "")</f>
        <v>-0.8651162791</v>
      </c>
      <c r="V96" s="3">
        <f>IF(H96&lt;&gt;"", STANDARDIZE(H96, WRPats!B$2, WRPats!B$3), "")</f>
        <v>-1.871077184</v>
      </c>
      <c r="W96" s="3">
        <f>IF(I96&lt;&gt;"", STANDARDIZE(I96, WRPats!C$2, WRPats!C$3), "")</f>
        <v>0.01265822785</v>
      </c>
      <c r="X96" s="3">
        <f>IF(J96&lt;&gt;"", STANDARDIZE(J96, WRPats!D$2, WRPats!D$3), "")</f>
        <v>0.3020833333</v>
      </c>
      <c r="Y96" s="3">
        <f>IF(K96&lt;&gt;"", STANDARDIZE(K96, WRPats!E$2, WRPats!E$3), "")</f>
        <v>-1.713983051</v>
      </c>
      <c r="Z96" s="3">
        <f>IF(L96&lt;&gt;"", -1*STANDARDIZE(L96, WRPats!F$2, WRPats!F$3), "")</f>
        <v>-2.333333333</v>
      </c>
      <c r="AA96" s="3">
        <f>IF(M96&lt;&gt;"", -1*STANDARDIZE(M96, WRPats!G$2, WRPats!G$3), "")</f>
        <v>-3.25</v>
      </c>
      <c r="AB96" s="3">
        <f>IF(N96&lt;&gt;"", -1*STANDARDIZE(N96, WRPats!H$2, WRPats!H$3), "")</f>
        <v>-3.714285714</v>
      </c>
      <c r="AC96" s="3">
        <f>IF(O96&lt;&gt;"", STANDARDIZE(O96, WRPats!I$2, WRPats!I$3), "")</f>
        <v>-0.7903930131</v>
      </c>
      <c r="AD96" s="3">
        <f>IF(P96&lt;&gt;"", STANDARDIZE(P96, WRPats!J$2, WRPats!J$3), "")</f>
        <v>-1.303076923</v>
      </c>
      <c r="AE96" s="3">
        <f>IF(Q96&lt;&gt;"", -1*STANDARDIZE(Q96, WRPats!K$2, WRPats!K$3), "")</f>
        <v>0.1666666667</v>
      </c>
      <c r="AF96" s="3">
        <f>IF(R96&lt;&gt;"", -1*STANDARDIZE(R96, WRPats!L$2, WRPats!L$3), "")</f>
        <v>-1</v>
      </c>
    </row>
    <row r="97">
      <c r="A97" s="1" t="s">
        <v>418</v>
      </c>
      <c r="B97" s="1" t="s">
        <v>419</v>
      </c>
      <c r="C97" s="1" t="s">
        <v>209</v>
      </c>
      <c r="D97" s="1" t="s">
        <v>185</v>
      </c>
      <c r="E97" s="1">
        <v>674.0</v>
      </c>
      <c r="F97" s="1"/>
      <c r="G97" s="1">
        <v>68.75</v>
      </c>
      <c r="H97" s="1">
        <v>170.0</v>
      </c>
      <c r="S97" s="3">
        <f t="shared" si="1"/>
        <v>-3.964668521</v>
      </c>
      <c r="T97" s="3">
        <f t="shared" si="2"/>
        <v>0</v>
      </c>
      <c r="U97" s="3">
        <f>IF(G97&lt;&gt;"", STANDARDIZE(G97, WRPats!A$2, WRPats!A$3), "")</f>
        <v>-1.330232558</v>
      </c>
      <c r="V97" s="3">
        <f>IF(H97&lt;&gt;"", STANDARDIZE(H97, WRPats!B$2, WRPats!B$3), "")</f>
        <v>-2.634435963</v>
      </c>
      <c r="W97" s="3" t="str">
        <f>IF(I97&lt;&gt;"", STANDARDIZE(I97, WRPats!C$2, WRPats!C$3), "")</f>
        <v/>
      </c>
      <c r="X97" s="3" t="str">
        <f>IF(J97&lt;&gt;"", STANDARDIZE(J97, WRPats!D$2, WRPats!D$3), "")</f>
        <v/>
      </c>
      <c r="Y97" s="3" t="str">
        <f>IF(K97&lt;&gt;"", STANDARDIZE(K97, WRPats!E$2, WRPats!E$3), "")</f>
        <v/>
      </c>
      <c r="Z97" s="3" t="str">
        <f>IF(L97&lt;&gt;"", -1*STANDARDIZE(L97, WRPats!F$2, WRPats!F$3), "")</f>
        <v/>
      </c>
      <c r="AA97" s="3" t="str">
        <f>IF(M97&lt;&gt;"", -1*STANDARDIZE(M97, WRPats!G$2, WRPats!G$3), "")</f>
        <v/>
      </c>
      <c r="AB97" s="3" t="str">
        <f>IF(N97&lt;&gt;"", -1*STANDARDIZE(N97, WRPats!H$2, WRPats!H$3), "")</f>
        <v/>
      </c>
      <c r="AC97" s="3" t="str">
        <f>IF(O97&lt;&gt;"", STANDARDIZE(O97, WRPats!I$2, WRPats!I$3), "")</f>
        <v/>
      </c>
      <c r="AD97" s="3" t="str">
        <f>IF(P97&lt;&gt;"", STANDARDIZE(P97, WRPats!J$2, WRPats!J$3), "")</f>
        <v/>
      </c>
      <c r="AE97" s="3" t="str">
        <f>IF(Q97&lt;&gt;"", -1*STANDARDIZE(Q97, WRPats!K$2, WRPats!K$3), "")</f>
        <v/>
      </c>
      <c r="AF97" s="3" t="str">
        <f>IF(R97&lt;&gt;"", -1*STANDARDIZE(R97, WRPats!L$2, WRPats!L$3), "")</f>
        <v/>
      </c>
    </row>
    <row r="98">
      <c r="A98" s="1" t="s">
        <v>376</v>
      </c>
      <c r="B98" s="1" t="s">
        <v>172</v>
      </c>
      <c r="C98" s="1" t="s">
        <v>209</v>
      </c>
      <c r="D98" s="1" t="s">
        <v>378</v>
      </c>
      <c r="E98" s="1">
        <v>678.0</v>
      </c>
      <c r="F98" s="1"/>
      <c r="G98" s="1">
        <v>67.75</v>
      </c>
      <c r="H98" s="1">
        <v>185.0</v>
      </c>
      <c r="S98" s="3">
        <f t="shared" si="1"/>
        <v>-3.157520169</v>
      </c>
      <c r="T98" s="3">
        <f t="shared" si="2"/>
        <v>0</v>
      </c>
      <c r="U98" s="3">
        <f>IF(G98&lt;&gt;"", STANDARDIZE(G98, WRPats!A$2, WRPats!A$3), "")</f>
        <v>-1.795348837</v>
      </c>
      <c r="V98" s="3">
        <f>IF(H98&lt;&gt;"", STANDARDIZE(H98, WRPats!B$2, WRPats!B$3), "")</f>
        <v>-1.362171332</v>
      </c>
      <c r="W98" s="3" t="str">
        <f>IF(I98&lt;&gt;"", STANDARDIZE(I98, WRPats!C$2, WRPats!C$3), "")</f>
        <v/>
      </c>
      <c r="X98" s="3" t="str">
        <f>IF(J98&lt;&gt;"", STANDARDIZE(J98, WRPats!D$2, WRPats!D$3), "")</f>
        <v/>
      </c>
      <c r="Y98" s="3" t="str">
        <f>IF(K98&lt;&gt;"", STANDARDIZE(K98, WRPats!E$2, WRPats!E$3), "")</f>
        <v/>
      </c>
      <c r="Z98" s="3" t="str">
        <f>IF(L98&lt;&gt;"", -1*STANDARDIZE(L98, WRPats!F$2, WRPats!F$3), "")</f>
        <v/>
      </c>
      <c r="AA98" s="3" t="str">
        <f>IF(M98&lt;&gt;"", -1*STANDARDIZE(M98, WRPats!G$2, WRPats!G$3), "")</f>
        <v/>
      </c>
      <c r="AB98" s="3" t="str">
        <f>IF(N98&lt;&gt;"", -1*STANDARDIZE(N98, WRPats!H$2, WRPats!H$3), "")</f>
        <v/>
      </c>
      <c r="AC98" s="3" t="str">
        <f>IF(O98&lt;&gt;"", STANDARDIZE(O98, WRPats!I$2, WRPats!I$3), "")</f>
        <v/>
      </c>
      <c r="AD98" s="3" t="str">
        <f>IF(P98&lt;&gt;"", STANDARDIZE(P98, WRPats!J$2, WRPats!J$3), "")</f>
        <v/>
      </c>
      <c r="AE98" s="3" t="str">
        <f>IF(Q98&lt;&gt;"", -1*STANDARDIZE(Q98, WRPats!K$2, WRPats!K$3), "")</f>
        <v/>
      </c>
      <c r="AF98" s="3" t="str">
        <f>IF(R98&lt;&gt;"", -1*STANDARDIZE(R98, WRPats!L$2, WRPats!L$3), "")</f>
        <v/>
      </c>
    </row>
    <row r="99">
      <c r="A99" s="1" t="s">
        <v>420</v>
      </c>
      <c r="B99" s="1" t="s">
        <v>421</v>
      </c>
      <c r="C99" s="1" t="s">
        <v>209</v>
      </c>
      <c r="D99" s="1" t="s">
        <v>422</v>
      </c>
      <c r="E99" s="1">
        <v>685.0</v>
      </c>
      <c r="F99" s="1"/>
      <c r="G99" s="1">
        <v>74.625</v>
      </c>
      <c r="H99" s="1">
        <v>205.0</v>
      </c>
      <c r="S99" s="3">
        <f t="shared" si="1"/>
        <v>1.736507091</v>
      </c>
      <c r="T99" s="3">
        <f t="shared" si="2"/>
        <v>0</v>
      </c>
      <c r="U99" s="3">
        <f>IF(G99&lt;&gt;"", STANDARDIZE(G99, WRPats!A$2, WRPats!A$3), "")</f>
        <v>1.402325581</v>
      </c>
      <c r="V99" s="3">
        <f>IF(H99&lt;&gt;"", STANDARDIZE(H99, WRPats!B$2, WRPats!B$3), "")</f>
        <v>0.3341815098</v>
      </c>
      <c r="W99" s="3" t="str">
        <f>IF(I99&lt;&gt;"", STANDARDIZE(I99, WRPats!C$2, WRPats!C$3), "")</f>
        <v/>
      </c>
      <c r="X99" s="3" t="str">
        <f>IF(J99&lt;&gt;"", STANDARDIZE(J99, WRPats!D$2, WRPats!D$3), "")</f>
        <v/>
      </c>
      <c r="Y99" s="3" t="str">
        <f>IF(K99&lt;&gt;"", STANDARDIZE(K99, WRPats!E$2, WRPats!E$3), "")</f>
        <v/>
      </c>
      <c r="Z99" s="3" t="str">
        <f>IF(L99&lt;&gt;"", -1*STANDARDIZE(L99, WRPats!F$2, WRPats!F$3), "")</f>
        <v/>
      </c>
      <c r="AA99" s="3" t="str">
        <f>IF(M99&lt;&gt;"", -1*STANDARDIZE(M99, WRPats!G$2, WRPats!G$3), "")</f>
        <v/>
      </c>
      <c r="AB99" s="3" t="str">
        <f>IF(N99&lt;&gt;"", -1*STANDARDIZE(N99, WRPats!H$2, WRPats!H$3), "")</f>
        <v/>
      </c>
      <c r="AC99" s="3" t="str">
        <f>IF(O99&lt;&gt;"", STANDARDIZE(O99, WRPats!I$2, WRPats!I$3), "")</f>
        <v/>
      </c>
      <c r="AD99" s="3" t="str">
        <f>IF(P99&lt;&gt;"", STANDARDIZE(P99, WRPats!J$2, WRPats!J$3), "")</f>
        <v/>
      </c>
      <c r="AE99" s="3" t="str">
        <f>IF(Q99&lt;&gt;"", -1*STANDARDIZE(Q99, WRPats!K$2, WRPats!K$3), "")</f>
        <v/>
      </c>
      <c r="AF99" s="3" t="str">
        <f>IF(R99&lt;&gt;"", -1*STANDARDIZE(R99, WRPats!L$2, WRPats!L$3), "")</f>
        <v/>
      </c>
    </row>
    <row r="100">
      <c r="A100" s="1" t="s">
        <v>423</v>
      </c>
      <c r="B100" s="1" t="s">
        <v>424</v>
      </c>
      <c r="C100" s="1" t="s">
        <v>209</v>
      </c>
      <c r="D100" s="1" t="s">
        <v>425</v>
      </c>
      <c r="E100" s="1">
        <v>690.0</v>
      </c>
      <c r="F100" s="1"/>
      <c r="G100" s="1">
        <v>75.25</v>
      </c>
      <c r="H100" s="1">
        <v>215.0</v>
      </c>
      <c r="S100" s="3">
        <f t="shared" si="1"/>
        <v>2.875381186</v>
      </c>
      <c r="T100" s="3">
        <f t="shared" si="2"/>
        <v>0</v>
      </c>
      <c r="U100" s="3">
        <f>IF(G100&lt;&gt;"", STANDARDIZE(G100, WRPats!A$2, WRPats!A$3), "")</f>
        <v>1.693023256</v>
      </c>
      <c r="V100" s="3">
        <f>IF(H100&lt;&gt;"", STANDARDIZE(H100, WRPats!B$2, WRPats!B$3), "")</f>
        <v>1.18235793</v>
      </c>
      <c r="W100" s="3" t="str">
        <f>IF(I100&lt;&gt;"", STANDARDIZE(I100, WRPats!C$2, WRPats!C$3), "")</f>
        <v/>
      </c>
      <c r="X100" s="3" t="str">
        <f>IF(J100&lt;&gt;"", STANDARDIZE(J100, WRPats!D$2, WRPats!D$3), "")</f>
        <v/>
      </c>
      <c r="Y100" s="3" t="str">
        <f>IF(K100&lt;&gt;"", STANDARDIZE(K100, WRPats!E$2, WRPats!E$3), "")</f>
        <v/>
      </c>
      <c r="Z100" s="3" t="str">
        <f>IF(L100&lt;&gt;"", -1*STANDARDIZE(L100, WRPats!F$2, WRPats!F$3), "")</f>
        <v/>
      </c>
      <c r="AA100" s="3" t="str">
        <f>IF(M100&lt;&gt;"", -1*STANDARDIZE(M100, WRPats!G$2, WRPats!G$3), "")</f>
        <v/>
      </c>
      <c r="AB100" s="3" t="str">
        <f>IF(N100&lt;&gt;"", -1*STANDARDIZE(N100, WRPats!H$2, WRPats!H$3), "")</f>
        <v/>
      </c>
      <c r="AC100" s="3" t="str">
        <f>IF(O100&lt;&gt;"", STANDARDIZE(O100, WRPats!I$2, WRPats!I$3), "")</f>
        <v/>
      </c>
      <c r="AD100" s="3" t="str">
        <f>IF(P100&lt;&gt;"", STANDARDIZE(P100, WRPats!J$2, WRPats!J$3), "")</f>
        <v/>
      </c>
      <c r="AE100" s="3" t="str">
        <f>IF(Q100&lt;&gt;"", -1*STANDARDIZE(Q100, WRPats!K$2, WRPats!K$3), "")</f>
        <v/>
      </c>
      <c r="AF100" s="3" t="str">
        <f>IF(R100&lt;&gt;"", -1*STANDARDIZE(R100, WRPats!L$2, WRPats!L$3), "")</f>
        <v/>
      </c>
    </row>
    <row r="101">
      <c r="A101" s="1" t="s">
        <v>426</v>
      </c>
      <c r="B101" s="1" t="s">
        <v>427</v>
      </c>
      <c r="C101" s="1" t="s">
        <v>209</v>
      </c>
      <c r="D101" s="1" t="s">
        <v>352</v>
      </c>
      <c r="E101" s="1">
        <v>694.0</v>
      </c>
      <c r="F101" s="1"/>
      <c r="G101" s="1">
        <v>74.125</v>
      </c>
      <c r="H101" s="1">
        <v>200.0</v>
      </c>
      <c r="S101" s="3">
        <f t="shared" si="1"/>
        <v>1.079860741</v>
      </c>
      <c r="T101" s="3">
        <f t="shared" si="2"/>
        <v>0</v>
      </c>
      <c r="U101" s="3">
        <f>IF(G101&lt;&gt;"", STANDARDIZE(G101, WRPats!A$2, WRPats!A$3), "")</f>
        <v>1.169767442</v>
      </c>
      <c r="V101" s="3">
        <f>IF(H101&lt;&gt;"", STANDARDIZE(H101, WRPats!B$2, WRPats!B$3), "")</f>
        <v>-0.08990670059</v>
      </c>
      <c r="W101" s="3" t="str">
        <f>IF(I101&lt;&gt;"", STANDARDIZE(I101, WRPats!C$2, WRPats!C$3), "")</f>
        <v/>
      </c>
      <c r="X101" s="3" t="str">
        <f>IF(J101&lt;&gt;"", STANDARDIZE(J101, WRPats!D$2, WRPats!D$3), "")</f>
        <v/>
      </c>
      <c r="Y101" s="3" t="str">
        <f>IF(K101&lt;&gt;"", STANDARDIZE(K101, WRPats!E$2, WRPats!E$3), "")</f>
        <v/>
      </c>
      <c r="Z101" s="3" t="str">
        <f>IF(L101&lt;&gt;"", -1*STANDARDIZE(L101, WRPats!F$2, WRPats!F$3), "")</f>
        <v/>
      </c>
      <c r="AA101" s="3" t="str">
        <f>IF(M101&lt;&gt;"", -1*STANDARDIZE(M101, WRPats!G$2, WRPats!G$3), "")</f>
        <v/>
      </c>
      <c r="AB101" s="3" t="str">
        <f>IF(N101&lt;&gt;"", -1*STANDARDIZE(N101, WRPats!H$2, WRPats!H$3), "")</f>
        <v/>
      </c>
      <c r="AC101" s="3" t="str">
        <f>IF(O101&lt;&gt;"", STANDARDIZE(O101, WRPats!I$2, WRPats!I$3), "")</f>
        <v/>
      </c>
      <c r="AD101" s="3" t="str">
        <f>IF(P101&lt;&gt;"", STANDARDIZE(P101, WRPats!J$2, WRPats!J$3), "")</f>
        <v/>
      </c>
      <c r="AE101" s="3" t="str">
        <f>IF(Q101&lt;&gt;"", -1*STANDARDIZE(Q101, WRPats!K$2, WRPats!K$3), "")</f>
        <v/>
      </c>
      <c r="AF101" s="3" t="str">
        <f>IF(R101&lt;&gt;"", -1*STANDARDIZE(R101, WRPats!L$2, WRPats!L$3), "")</f>
        <v/>
      </c>
    </row>
    <row r="102">
      <c r="A102" s="1" t="s">
        <v>401</v>
      </c>
      <c r="B102" s="1" t="s">
        <v>428</v>
      </c>
      <c r="C102" s="1" t="s">
        <v>209</v>
      </c>
      <c r="D102" s="1" t="s">
        <v>54</v>
      </c>
      <c r="E102" s="1">
        <v>699.0</v>
      </c>
      <c r="F102" s="1"/>
      <c r="G102" s="1">
        <v>73.375</v>
      </c>
      <c r="H102" s="1">
        <v>204.0</v>
      </c>
      <c r="I102" s="1">
        <v>30.875</v>
      </c>
      <c r="J102" s="1">
        <v>8.75</v>
      </c>
      <c r="K102" s="1">
        <v>8.0</v>
      </c>
      <c r="L102" s="1">
        <v>1.74</v>
      </c>
      <c r="M102" s="1">
        <v>2.89</v>
      </c>
      <c r="N102" s="1">
        <v>5.02</v>
      </c>
      <c r="O102" s="1">
        <v>25.5</v>
      </c>
      <c r="P102" s="1">
        <v>104.0</v>
      </c>
      <c r="Q102" s="1">
        <v>4.96</v>
      </c>
      <c r="R102" s="1">
        <v>8.0</v>
      </c>
      <c r="S102" s="3">
        <f t="shared" si="1"/>
        <v>-41.53551739</v>
      </c>
      <c r="T102" s="3">
        <f t="shared" si="2"/>
        <v>-31.64631156</v>
      </c>
      <c r="U102" s="3">
        <f>IF(G102&lt;&gt;"", STANDARDIZE(G102, WRPats!A$2, WRPats!A$3), "")</f>
        <v>0.8209302326</v>
      </c>
      <c r="V102" s="3">
        <f>IF(H102&lt;&gt;"", STANDARDIZE(H102, WRPats!B$2, WRPats!B$3), "")</f>
        <v>0.2493638677</v>
      </c>
      <c r="W102" s="3">
        <f>IF(I102&lt;&gt;"", STANDARDIZE(I102, WRPats!C$2, WRPats!C$3), "")</f>
        <v>-0.2246835443</v>
      </c>
      <c r="X102" s="3">
        <f>IF(J102&lt;&gt;"", STANDARDIZE(J102, WRPats!D$2, WRPats!D$3), "")</f>
        <v>-1.520833333</v>
      </c>
      <c r="Y102" s="3">
        <f>IF(K102&lt;&gt;"", STANDARDIZE(K102, WRPats!E$2, WRPats!E$3), "")</f>
        <v>-1.713983051</v>
      </c>
      <c r="Z102" s="3">
        <f>IF(L102&lt;&gt;"", -1*STANDARDIZE(L102, WRPats!F$2, WRPats!F$3), "")</f>
        <v>-6.333333333</v>
      </c>
      <c r="AA102" s="3">
        <f>IF(M102&lt;&gt;"", -1*STANDARDIZE(M102, WRPats!G$2, WRPats!G$3), "")</f>
        <v>-7.5</v>
      </c>
      <c r="AB102" s="3">
        <f>IF(N102&lt;&gt;"", -1*STANDARDIZE(N102, WRPats!H$2, WRPats!H$3), "")</f>
        <v>-8.285714286</v>
      </c>
      <c r="AC102" s="3">
        <f>IF(O102&lt;&gt;"", STANDARDIZE(O102, WRPats!I$2, WRPats!I$3), "")</f>
        <v>-4.720524017</v>
      </c>
      <c r="AD102" s="3">
        <f>IF(P102&lt;&gt;"", STANDARDIZE(P102, WRPats!J$2, WRPats!J$3), "")</f>
        <v>-2.687692308</v>
      </c>
      <c r="AE102" s="3">
        <f>IF(Q102&lt;&gt;"", -1*STANDARDIZE(Q102, WRPats!K$2, WRPats!K$3), "")</f>
        <v>-4.333333333</v>
      </c>
      <c r="AF102" s="3">
        <f>IF(R102&lt;&gt;"", -1*STANDARDIZE(R102, WRPats!L$2, WRPats!L$3), "")</f>
        <v>-5.285714286</v>
      </c>
    </row>
    <row r="103">
      <c r="A103" s="1" t="s">
        <v>429</v>
      </c>
      <c r="B103" s="1" t="s">
        <v>430</v>
      </c>
      <c r="C103" s="1" t="s">
        <v>209</v>
      </c>
      <c r="D103" s="1" t="s">
        <v>373</v>
      </c>
      <c r="E103" s="1">
        <v>705.0</v>
      </c>
      <c r="F103" s="1"/>
      <c r="G103" s="1">
        <v>69.625</v>
      </c>
      <c r="H103" s="1">
        <v>175.0</v>
      </c>
      <c r="S103" s="3">
        <f t="shared" si="1"/>
        <v>-3.133603566</v>
      </c>
      <c r="T103" s="3">
        <f t="shared" si="2"/>
        <v>0</v>
      </c>
      <c r="U103" s="3">
        <f>IF(G103&lt;&gt;"", STANDARDIZE(G103, WRPats!A$2, WRPats!A$3), "")</f>
        <v>-0.923255814</v>
      </c>
      <c r="V103" s="3">
        <f>IF(H103&lt;&gt;"", STANDARDIZE(H103, WRPats!B$2, WRPats!B$3), "")</f>
        <v>-2.210347752</v>
      </c>
      <c r="W103" s="3" t="str">
        <f>IF(I103&lt;&gt;"", STANDARDIZE(I103, WRPats!C$2, WRPats!C$3), "")</f>
        <v/>
      </c>
      <c r="X103" s="3" t="str">
        <f>IF(J103&lt;&gt;"", STANDARDIZE(J103, WRPats!D$2, WRPats!D$3), "")</f>
        <v/>
      </c>
      <c r="Y103" s="3" t="str">
        <f>IF(K103&lt;&gt;"", STANDARDIZE(K103, WRPats!E$2, WRPats!E$3), "")</f>
        <v/>
      </c>
      <c r="Z103" s="3" t="str">
        <f>IF(L103&lt;&gt;"", -1*STANDARDIZE(L103, WRPats!F$2, WRPats!F$3), "")</f>
        <v/>
      </c>
      <c r="AA103" s="3" t="str">
        <f>IF(M103&lt;&gt;"", -1*STANDARDIZE(M103, WRPats!G$2, WRPats!G$3), "")</f>
        <v/>
      </c>
      <c r="AB103" s="3" t="str">
        <f>IF(N103&lt;&gt;"", -1*STANDARDIZE(N103, WRPats!H$2, WRPats!H$3), "")</f>
        <v/>
      </c>
      <c r="AC103" s="3" t="str">
        <f>IF(O103&lt;&gt;"", STANDARDIZE(O103, WRPats!I$2, WRPats!I$3), "")</f>
        <v/>
      </c>
      <c r="AD103" s="3" t="str">
        <f>IF(P103&lt;&gt;"", STANDARDIZE(P103, WRPats!J$2, WRPats!J$3), "")</f>
        <v/>
      </c>
      <c r="AE103" s="3" t="str">
        <f>IF(Q103&lt;&gt;"", -1*STANDARDIZE(Q103, WRPats!K$2, WRPats!K$3), "")</f>
        <v/>
      </c>
      <c r="AF103" s="3" t="str">
        <f>IF(R103&lt;&gt;"", -1*STANDARDIZE(R103, WRPats!L$2, WRPats!L$3), "")</f>
        <v/>
      </c>
    </row>
  </sheetData>
  <conditionalFormatting sqref="G1:G103">
    <cfRule type="colorScale" priority="1">
      <colorScale>
        <cfvo type="min"/>
        <cfvo type="formula" val="71.61"/>
        <cfvo type="max"/>
        <color rgb="FFE67C73"/>
        <color rgb="FFFFFFFF"/>
        <color rgb="FF57BB8A"/>
      </colorScale>
    </cfRule>
  </conditionalFormatting>
  <conditionalFormatting sqref="H1:H103">
    <cfRule type="colorScale" priority="2">
      <colorScale>
        <cfvo type="min"/>
        <cfvo type="formula" val="201.06"/>
        <cfvo type="max"/>
        <color rgb="FFE67C73"/>
        <color rgb="FFFFFFFF"/>
        <color rgb="FF57BB8A"/>
      </colorScale>
    </cfRule>
  </conditionalFormatting>
  <conditionalFormatting sqref="N1:N103">
    <cfRule type="colorScale" priority="3">
      <colorScale>
        <cfvo type="min"/>
        <cfvo type="formula" val="4.44"/>
        <cfvo type="max"/>
        <color rgb="FF57BB8A"/>
        <color rgb="FFFFFFFF"/>
        <color rgb="FFE67C73"/>
      </colorScale>
    </cfRule>
  </conditionalFormatting>
  <conditionalFormatting sqref="M1:M103">
    <cfRule type="colorScale" priority="4">
      <colorScale>
        <cfvo type="min"/>
        <cfvo type="formula" val="2.59"/>
        <cfvo type="max"/>
        <color rgb="FF57BB8A"/>
        <color rgb="FFFFFFFF"/>
        <color rgb="FFE67C73"/>
      </colorScale>
    </cfRule>
  </conditionalFormatting>
  <conditionalFormatting sqref="L1:L103">
    <cfRule type="colorScale" priority="5">
      <colorScale>
        <cfvo type="min"/>
        <cfvo type="formula" val="1.55"/>
        <cfvo type="max"/>
        <color rgb="FF57BB8A"/>
        <color rgb="FFFFFFFF"/>
        <color rgb="FFE67C73"/>
      </colorScale>
    </cfRule>
  </conditionalFormatting>
  <conditionalFormatting sqref="R1:R103">
    <cfRule type="colorScale" priority="6">
      <colorScale>
        <cfvo type="min"/>
        <cfvo type="formula" val="6.89"/>
        <cfvo type="max"/>
        <color rgb="FF57BB8A"/>
        <color rgb="FFFFFFFF"/>
        <color rgb="FFE67C73"/>
      </colorScale>
    </cfRule>
  </conditionalFormatting>
  <conditionalFormatting sqref="Q1:Q103">
    <cfRule type="colorScale" priority="7">
      <colorScale>
        <cfvo type="min"/>
        <cfvo type="formula" val="4.18"/>
        <cfvo type="max"/>
        <color rgb="FF57BB8A"/>
        <color rgb="FFFFFFFF"/>
        <color rgb="FFE67C73"/>
      </colorScale>
    </cfRule>
  </conditionalFormatting>
  <conditionalFormatting sqref="O1:O39 O41:O103">
    <cfRule type="colorScale" priority="8">
      <colorScale>
        <cfvo type="min"/>
        <cfvo type="formula" val="36.31"/>
        <cfvo type="max"/>
        <color rgb="FFE67C73"/>
        <color rgb="FFFFFFFF"/>
        <color rgb="FF57BB8A"/>
      </colorScale>
    </cfRule>
  </conditionalFormatting>
  <conditionalFormatting sqref="P1:P103">
    <cfRule type="colorScale" priority="9">
      <colorScale>
        <cfvo type="min"/>
        <cfvo type="formula" val="121.47"/>
        <cfvo type="max"/>
        <color rgb="FFE67C73"/>
        <color rgb="FFFFFFFF"/>
        <color rgb="FF57BB8A"/>
      </colorScale>
    </cfRule>
  </conditionalFormatting>
  <conditionalFormatting sqref="K1:K39 O40 K41:K103">
    <cfRule type="colorScale" priority="10">
      <colorScale>
        <cfvo type="min"/>
        <cfvo type="formula" val="16.09"/>
        <cfvo type="max"/>
        <color rgb="FFE67C73"/>
        <color rgb="FFFFFFFF"/>
        <color rgb="FF57BB8A"/>
      </colorScale>
    </cfRule>
  </conditionalFormatting>
  <conditionalFormatting sqref="I1:I103">
    <cfRule type="colorScale" priority="11">
      <colorScale>
        <cfvo type="min"/>
        <cfvo type="formula" val="31.23"/>
        <cfvo type="max"/>
        <color rgb="FFE67C73"/>
        <color rgb="FFFFFFFF"/>
        <color rgb="FF57BB8A"/>
      </colorScale>
    </cfRule>
  </conditionalFormatting>
  <conditionalFormatting sqref="J1:J103">
    <cfRule type="colorScale" priority="12">
      <colorScale>
        <cfvo type="min"/>
        <cfvo type="formula" val="9.48"/>
        <cfvo type="max"/>
        <color rgb="FFE67C73"/>
        <color rgb="FFFFFFFF"/>
        <color rgb="FF57BB8A"/>
      </colorScale>
    </cfRule>
  </conditionalFormatting>
  <conditionalFormatting sqref="S1:T103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97</v>
      </c>
      <c r="D1" s="1" t="s">
        <v>431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71.61</v>
      </c>
      <c r="B2" s="1">
        <v>201.06</v>
      </c>
      <c r="C2" s="1">
        <v>31.23</v>
      </c>
      <c r="D2" s="1">
        <v>9.48</v>
      </c>
      <c r="E2" s="1">
        <v>16.09</v>
      </c>
      <c r="F2" s="1">
        <v>1.55</v>
      </c>
      <c r="G2" s="1">
        <v>2.59</v>
      </c>
      <c r="H2" s="1">
        <v>4.44</v>
      </c>
      <c r="I2" s="1">
        <v>36.31</v>
      </c>
      <c r="J2" s="1">
        <v>121.47</v>
      </c>
      <c r="K2" s="1">
        <v>4.18</v>
      </c>
      <c r="L2" s="1">
        <v>6.89</v>
      </c>
    </row>
    <row r="3">
      <c r="A3" s="1">
        <v>2.15</v>
      </c>
      <c r="B3" s="1">
        <v>11.79</v>
      </c>
      <c r="C3" s="1">
        <v>1.58</v>
      </c>
      <c r="D3" s="1">
        <v>0.48</v>
      </c>
      <c r="E3" s="1">
        <v>4.72</v>
      </c>
      <c r="F3" s="1">
        <v>0.03</v>
      </c>
      <c r="G3" s="1">
        <v>0.04</v>
      </c>
      <c r="H3" s="1">
        <v>0.07</v>
      </c>
      <c r="I3" s="1">
        <v>2.29</v>
      </c>
      <c r="J3" s="1">
        <v>6.5</v>
      </c>
      <c r="K3" s="1">
        <v>0.18</v>
      </c>
      <c r="L3" s="1">
        <v>0.21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11.43"/>
    <col customWidth="1" min="3" max="3" width="7.86"/>
    <col customWidth="1" min="4" max="4" width="18.43"/>
    <col customWidth="1" min="5" max="5" width="5.57"/>
    <col customWidth="1" min="6" max="6" width="10.71"/>
    <col customWidth="1" min="7" max="10" width="7.0"/>
    <col customWidth="1" min="11" max="11" width="6.57"/>
    <col customWidth="1" min="12" max="13" width="7.71"/>
    <col customWidth="1" min="14" max="14" width="7.57"/>
    <col customWidth="1" min="15" max="15" width="4.86"/>
    <col customWidth="1" min="16" max="16" width="6.29"/>
    <col customWidth="1" min="17" max="32" width="7.0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104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2" t="s">
        <v>105</v>
      </c>
      <c r="T1" s="2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106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</row>
    <row r="2">
      <c r="A2" s="1" t="s">
        <v>432</v>
      </c>
      <c r="B2" s="1" t="s">
        <v>433</v>
      </c>
      <c r="C2" s="1" t="s">
        <v>434</v>
      </c>
      <c r="D2" s="1" t="s">
        <v>48</v>
      </c>
      <c r="E2" s="1">
        <v>5.0</v>
      </c>
      <c r="F2" s="1">
        <v>1.0</v>
      </c>
      <c r="G2" s="1">
        <v>77.625</v>
      </c>
      <c r="H2" s="1">
        <v>245.0</v>
      </c>
      <c r="I2" s="1">
        <v>33.5</v>
      </c>
      <c r="J2" s="1">
        <v>10.625</v>
      </c>
      <c r="K2" s="1">
        <v>22.0</v>
      </c>
      <c r="L2" s="1">
        <v>1.55</v>
      </c>
      <c r="M2" s="1">
        <v>2.59</v>
      </c>
      <c r="N2" s="1">
        <v>4.44</v>
      </c>
      <c r="O2" s="1">
        <v>33.5</v>
      </c>
      <c r="P2" s="1">
        <v>129.0</v>
      </c>
      <c r="Q2" s="1">
        <v>4.35</v>
      </c>
      <c r="R2" s="1">
        <v>7.12</v>
      </c>
      <c r="S2" s="2">
        <f t="shared" ref="S2:S37" si="1">sum(U2:AF2)</f>
        <v>11.24718804</v>
      </c>
      <c r="T2" s="2">
        <f t="shared" ref="T2:T37" si="2">sum(AB2,AF2,AE2,AC2,Y2)</f>
        <v>1.579216758</v>
      </c>
      <c r="U2" s="2">
        <f>IF(G2&lt;&gt;"", STANDARDIZE(G2, TEPats!A$2, TEPats!A$3), "")</f>
        <v>1.547244094</v>
      </c>
      <c r="V2" s="2">
        <f>IF(H2&lt;&gt;"", STANDARDIZE(H2, TEPats!B$2, TEPats!B$3), "")</f>
        <v>-1.01025641</v>
      </c>
      <c r="W2" s="2">
        <f>IF(I2&lt;&gt;"", STANDARDIZE(I2, TEPats!C$2, TEPats!C$3), "")</f>
        <v>0.65625</v>
      </c>
      <c r="X2" s="2">
        <f>IF(J2&lt;&gt;"", STANDARDIZE(J2, TEPats!D$2, TEPats!D$3), "")</f>
        <v>1.815217391</v>
      </c>
      <c r="Y2" s="2">
        <f>IF(K2&lt;&gt;"", STANDARDIZE(K2, TEPats!E$2, TEPats!E$3), "")</f>
        <v>-0.04</v>
      </c>
      <c r="Z2" s="2">
        <f>IF(L2&lt;&gt;"", -STANDARDIZE(L2, TEPats!F$2, TEPats!F$3), "")</f>
        <v>2</v>
      </c>
      <c r="AA2" s="2">
        <f>IF(M2&lt;&gt;"", -STANDARDIZE(M2, TEPats!G$2, TEPats!G$3), "")</f>
        <v>2.285714286</v>
      </c>
      <c r="AB2" s="2">
        <f>IF(N2&lt;&gt;"", -STANDARDIZE(N2, TEPats!H$2, TEPats!H$3), "")</f>
        <v>2.583333333</v>
      </c>
      <c r="AC2" s="2">
        <f>IF(O2&lt;&gt;"", STANDARDIZE(O2, TEPats!I$2, TEPats!I$3), "")</f>
        <v>-0.2196721311</v>
      </c>
      <c r="AD2" s="2">
        <f>IF(P2&lt;&gt;"", STANDARDIZE(P2, TEPats!J$2, TEPats!J$3), "")</f>
        <v>2.373801917</v>
      </c>
      <c r="AE2" s="2">
        <f>IF(Q2&lt;&gt;"", -STANDARDIZE(Q2, TEPats!K$2, TEPats!K$3), "")</f>
        <v>-0.4666666667</v>
      </c>
      <c r="AF2" s="2">
        <f>IF(R2&lt;&gt;"", -STANDARDIZE(R2, TEPats!L$2, TEPats!L$3), "")</f>
        <v>-0.2777777778</v>
      </c>
    </row>
    <row r="3">
      <c r="A3" s="1" t="s">
        <v>435</v>
      </c>
      <c r="B3" s="1" t="s">
        <v>436</v>
      </c>
      <c r="C3" s="1" t="s">
        <v>434</v>
      </c>
      <c r="D3" s="1" t="s">
        <v>437</v>
      </c>
      <c r="E3" s="1">
        <v>60.0</v>
      </c>
      <c r="F3" s="1">
        <v>2.0</v>
      </c>
      <c r="G3" s="1">
        <v>77.0</v>
      </c>
      <c r="H3" s="1">
        <v>251.0</v>
      </c>
      <c r="I3" s="1">
        <v>32.5</v>
      </c>
      <c r="J3" s="1">
        <v>9.875</v>
      </c>
      <c r="S3" s="2">
        <f t="shared" si="1"/>
        <v>0.8738750779</v>
      </c>
      <c r="T3" s="2">
        <f t="shared" si="2"/>
        <v>0</v>
      </c>
      <c r="U3" s="2">
        <f>IF(G3&lt;&gt;"", STANDARDIZE(G3, TEPats!A$2, TEPats!A$3), "")</f>
        <v>1.05511811</v>
      </c>
      <c r="V3" s="2">
        <f>IF(H3&lt;&gt;"", STANDARDIZE(H3, TEPats!B$2, TEPats!B$3), "")</f>
        <v>-0.241025641</v>
      </c>
      <c r="W3" s="2">
        <f>IF(I3&lt;&gt;"", STANDARDIZE(I3, TEPats!C$2, TEPats!C$3), "")</f>
        <v>-0.125</v>
      </c>
      <c r="X3" s="2">
        <f>IF(J3&lt;&gt;"", STANDARDIZE(J3, TEPats!D$2, TEPats!D$3), "")</f>
        <v>0.1847826087</v>
      </c>
      <c r="Y3" s="2" t="str">
        <f>IF(K3&lt;&gt;"", STANDARDIZE(K3, TEPats!E$2, TEPats!E$3), "")</f>
        <v/>
      </c>
      <c r="Z3" s="2" t="str">
        <f>IF(L3&lt;&gt;"", -STANDARDIZE(L3, TEPats!F$2, TEPats!F$3), "")</f>
        <v/>
      </c>
      <c r="AA3" s="2" t="str">
        <f>IF(M3&lt;&gt;"", -STANDARDIZE(M3, TEPats!G$2, TEPats!G$3), "")</f>
        <v/>
      </c>
      <c r="AB3" s="2" t="str">
        <f>IF(N3&lt;&gt;"", -STANDARDIZE(N3, TEPats!H$2, TEPats!H$3), "")</f>
        <v/>
      </c>
      <c r="AC3" s="2" t="str">
        <f>IF(O3&lt;&gt;"", STANDARDIZE(O3, TEPats!I$2, TEPats!I$3), "")</f>
        <v/>
      </c>
      <c r="AD3" s="2" t="str">
        <f>IF(P3&lt;&gt;"", STANDARDIZE(P3, TEPats!J$2, TEPats!J$3), "")</f>
        <v/>
      </c>
      <c r="AE3" s="2" t="str">
        <f>IF(Q3&lt;&gt;"", -STANDARDIZE(Q3, TEPats!K$2, TEPats!K$3), "")</f>
        <v/>
      </c>
      <c r="AF3" s="2" t="str">
        <f>IF(R3&lt;&gt;"", -STANDARDIZE(R3, TEPats!L$2, TEPats!L$3), "")</f>
        <v/>
      </c>
    </row>
    <row r="4">
      <c r="A4" s="1" t="s">
        <v>438</v>
      </c>
      <c r="B4" s="1" t="s">
        <v>439</v>
      </c>
      <c r="C4" s="1" t="s">
        <v>434</v>
      </c>
      <c r="D4" s="1" t="s">
        <v>440</v>
      </c>
      <c r="E4" s="1">
        <v>81.0</v>
      </c>
      <c r="F4" s="4">
        <v>44230.0</v>
      </c>
      <c r="G4" s="1">
        <v>77.0</v>
      </c>
      <c r="H4" s="1">
        <v>254.0</v>
      </c>
      <c r="I4" s="1">
        <v>33.75</v>
      </c>
      <c r="J4" s="1">
        <v>9.75</v>
      </c>
      <c r="L4" s="1">
        <v>1.61</v>
      </c>
      <c r="M4" s="1">
        <v>2.69</v>
      </c>
      <c r="N4" s="1">
        <v>4.71</v>
      </c>
      <c r="O4" s="1">
        <v>32.5</v>
      </c>
      <c r="P4" s="1">
        <v>122.0</v>
      </c>
      <c r="Q4" s="1">
        <v>4.42</v>
      </c>
      <c r="R4" s="1">
        <v>7.41</v>
      </c>
      <c r="S4" s="2">
        <f t="shared" si="1"/>
        <v>1.839617871</v>
      </c>
      <c r="T4" s="2">
        <f t="shared" si="2"/>
        <v>-3.036429872</v>
      </c>
      <c r="U4" s="2">
        <f>IF(G4&lt;&gt;"", STANDARDIZE(G4, TEPats!A$2, TEPats!A$3), "")</f>
        <v>1.05511811</v>
      </c>
      <c r="V4" s="2">
        <f>IF(H4&lt;&gt;"", STANDARDIZE(H4, TEPats!B$2, TEPats!B$3), "")</f>
        <v>0.1435897436</v>
      </c>
      <c r="W4" s="2">
        <f>IF(I4&lt;&gt;"", STANDARDIZE(I4, TEPats!C$2, TEPats!C$3), "")</f>
        <v>0.8515625</v>
      </c>
      <c r="X4" s="2">
        <f>IF(J4&lt;&gt;"", STANDARDIZE(J4, TEPats!D$2, TEPats!D$3), "")</f>
        <v>-0.08695652174</v>
      </c>
      <c r="Y4" s="2" t="str">
        <f>IF(K4&lt;&gt;"", STANDARDIZE(K4, TEPats!E$2, TEPats!E$3), "")</f>
        <v/>
      </c>
      <c r="Z4" s="2">
        <f>IF(L4&lt;&gt;"", -STANDARDIZE(L4, TEPats!F$2, TEPats!F$3), "")</f>
        <v>0.8</v>
      </c>
      <c r="AA4" s="2">
        <f>IF(M4&lt;&gt;"", -STANDARDIZE(M4, TEPats!G$2, TEPats!G$3), "")</f>
        <v>0.8571428571</v>
      </c>
      <c r="AB4" s="2">
        <f>IF(N4&lt;&gt;"", -STANDARDIZE(N4, TEPats!H$2, TEPats!H$3), "")</f>
        <v>0.3333333333</v>
      </c>
      <c r="AC4" s="2">
        <f>IF(O4&lt;&gt;"", STANDARDIZE(O4, TEPats!I$2, TEPats!I$3), "")</f>
        <v>-0.5475409836</v>
      </c>
      <c r="AD4" s="2">
        <f>IF(P4&lt;&gt;"", STANDARDIZE(P4, TEPats!J$2, TEPats!J$3), "")</f>
        <v>1.255591054</v>
      </c>
      <c r="AE4" s="2">
        <f>IF(Q4&lt;&gt;"", -STANDARDIZE(Q4, TEPats!K$2, TEPats!K$3), "")</f>
        <v>-0.9333333333</v>
      </c>
      <c r="AF4" s="2">
        <f>IF(R4&lt;&gt;"", -STANDARDIZE(R4, TEPats!L$2, TEPats!L$3), "")</f>
        <v>-1.888888889</v>
      </c>
    </row>
    <row r="5">
      <c r="A5" s="1" t="s">
        <v>441</v>
      </c>
      <c r="B5" s="1" t="s">
        <v>407</v>
      </c>
      <c r="C5" s="1" t="s">
        <v>434</v>
      </c>
      <c r="D5" s="1" t="s">
        <v>442</v>
      </c>
      <c r="E5" s="1">
        <v>106.0</v>
      </c>
      <c r="F5" s="4">
        <v>44259.0</v>
      </c>
      <c r="G5" s="1">
        <v>74.625</v>
      </c>
      <c r="H5" s="1">
        <v>247.0</v>
      </c>
      <c r="I5" s="1">
        <v>32.875</v>
      </c>
      <c r="J5" s="1">
        <v>9.75</v>
      </c>
      <c r="K5" s="1">
        <v>17.0</v>
      </c>
      <c r="L5" s="1">
        <v>1.59</v>
      </c>
      <c r="M5" s="1">
        <v>2.72</v>
      </c>
      <c r="N5" s="1">
        <v>4.68</v>
      </c>
      <c r="O5" s="1">
        <v>34.0</v>
      </c>
      <c r="P5" s="1">
        <v>116.0</v>
      </c>
      <c r="Q5" s="1">
        <v>4.5</v>
      </c>
      <c r="R5" s="1">
        <v>7.57</v>
      </c>
      <c r="S5" s="2">
        <f t="shared" si="1"/>
        <v>-4.318947342</v>
      </c>
      <c r="T5" s="2">
        <f t="shared" si="2"/>
        <v>-4.756848816</v>
      </c>
      <c r="U5" s="2">
        <f>IF(G5&lt;&gt;"", STANDARDIZE(G5, TEPats!A$2, TEPats!A$3), "")</f>
        <v>-0.8149606299</v>
      </c>
      <c r="V5" s="2">
        <f>IF(H5&lt;&gt;"", STANDARDIZE(H5, TEPats!B$2, TEPats!B$3), "")</f>
        <v>-0.7538461538</v>
      </c>
      <c r="W5" s="2">
        <f>IF(I5&lt;&gt;"", STANDARDIZE(I5, TEPats!C$2, TEPats!C$3), "")</f>
        <v>0.16796875</v>
      </c>
      <c r="X5" s="2">
        <f>IF(J5&lt;&gt;"", STANDARDIZE(J5, TEPats!D$2, TEPats!D$3), "")</f>
        <v>-0.08695652174</v>
      </c>
      <c r="Y5" s="2">
        <f>IF(K5&lt;&gt;"", STANDARDIZE(K5, TEPats!E$2, TEPats!E$3), "")</f>
        <v>-1.04</v>
      </c>
      <c r="Z5" s="2">
        <f>IF(L5&lt;&gt;"", -STANDARDIZE(L5, TEPats!F$2, TEPats!F$3), "")</f>
        <v>1.2</v>
      </c>
      <c r="AA5" s="2">
        <f>IF(M5&lt;&gt;"", -STANDARDIZE(M5, TEPats!G$2, TEPats!G$3), "")</f>
        <v>0.4285714286</v>
      </c>
      <c r="AB5" s="2">
        <f>IF(N5&lt;&gt;"", -STANDARDIZE(N5, TEPats!H$2, TEPats!H$3), "")</f>
        <v>0.5833333333</v>
      </c>
      <c r="AC5" s="2">
        <f>IF(O5&lt;&gt;"", STANDARDIZE(O5, TEPats!I$2, TEPats!I$3), "")</f>
        <v>-0.05573770492</v>
      </c>
      <c r="AD5" s="2">
        <f>IF(P5&lt;&gt;"", STANDARDIZE(P5, TEPats!J$2, TEPats!J$3), "")</f>
        <v>0.2971246006</v>
      </c>
      <c r="AE5" s="2">
        <f>IF(Q5&lt;&gt;"", -STANDARDIZE(Q5, TEPats!K$2, TEPats!K$3), "")</f>
        <v>-1.466666667</v>
      </c>
      <c r="AF5" s="2">
        <f>IF(R5&lt;&gt;"", -STANDARDIZE(R5, TEPats!L$2, TEPats!L$3), "")</f>
        <v>-2.777777778</v>
      </c>
    </row>
    <row r="6">
      <c r="A6" s="1" t="s">
        <v>443</v>
      </c>
      <c r="B6" s="1" t="s">
        <v>444</v>
      </c>
      <c r="C6" s="1" t="s">
        <v>434</v>
      </c>
      <c r="D6" s="1" t="s">
        <v>63</v>
      </c>
      <c r="E6" s="1">
        <v>108.0</v>
      </c>
      <c r="F6" s="4">
        <v>44259.0</v>
      </c>
      <c r="G6" s="1">
        <v>75.375</v>
      </c>
      <c r="H6" s="1">
        <v>241.0</v>
      </c>
      <c r="I6" s="1">
        <v>31.875</v>
      </c>
      <c r="J6" s="1">
        <v>9.25</v>
      </c>
      <c r="K6" s="1">
        <v>20.0</v>
      </c>
      <c r="L6" s="1">
        <v>1.56</v>
      </c>
      <c r="M6" s="1">
        <v>2.6</v>
      </c>
      <c r="N6" s="1">
        <v>4.65</v>
      </c>
      <c r="O6" s="1">
        <v>36.5</v>
      </c>
      <c r="P6" s="1">
        <v>122.0</v>
      </c>
      <c r="S6" s="2">
        <f t="shared" si="1"/>
        <v>2.821035291</v>
      </c>
      <c r="T6" s="2">
        <f t="shared" si="2"/>
        <v>1.15726776</v>
      </c>
      <c r="U6" s="2">
        <f>IF(G6&lt;&gt;"", STANDARDIZE(G6, TEPats!A$2, TEPats!A$3), "")</f>
        <v>-0.2244094488</v>
      </c>
      <c r="V6" s="2">
        <f>IF(H6&lt;&gt;"", STANDARDIZE(H6, TEPats!B$2, TEPats!B$3), "")</f>
        <v>-1.523076923</v>
      </c>
      <c r="W6" s="2">
        <f>IF(I6&lt;&gt;"", STANDARDIZE(I6, TEPats!C$2, TEPats!C$3), "")</f>
        <v>-0.61328125</v>
      </c>
      <c r="X6" s="2">
        <f>IF(J6&lt;&gt;"", STANDARDIZE(J6, TEPats!D$2, TEPats!D$3), "")</f>
        <v>-1.173913043</v>
      </c>
      <c r="Y6" s="2">
        <f>IF(K6&lt;&gt;"", STANDARDIZE(K6, TEPats!E$2, TEPats!E$3), "")</f>
        <v>-0.44</v>
      </c>
      <c r="Z6" s="2">
        <f>IF(L6&lt;&gt;"", -STANDARDIZE(L6, TEPats!F$2, TEPats!F$3), "")</f>
        <v>1.8</v>
      </c>
      <c r="AA6" s="2">
        <f>IF(M6&lt;&gt;"", -STANDARDIZE(M6, TEPats!G$2, TEPats!G$3), "")</f>
        <v>2.142857143</v>
      </c>
      <c r="AB6" s="2">
        <f>IF(N6&lt;&gt;"", -STANDARDIZE(N6, TEPats!H$2, TEPats!H$3), "")</f>
        <v>0.8333333333</v>
      </c>
      <c r="AC6" s="2">
        <f>IF(O6&lt;&gt;"", STANDARDIZE(O6, TEPats!I$2, TEPats!I$3), "")</f>
        <v>0.7639344262</v>
      </c>
      <c r="AD6" s="2">
        <f>IF(P6&lt;&gt;"", STANDARDIZE(P6, TEPats!J$2, TEPats!J$3), "")</f>
        <v>1.255591054</v>
      </c>
      <c r="AE6" s="2" t="str">
        <f>IF(Q6&lt;&gt;"", -STANDARDIZE(Q6, TEPats!K$2, TEPats!K$3), "")</f>
        <v/>
      </c>
      <c r="AF6" s="2" t="str">
        <f>IF(R6&lt;&gt;"", -STANDARDIZE(R6, TEPats!L$2, TEPats!L$3), "")</f>
        <v/>
      </c>
    </row>
    <row r="7">
      <c r="A7" s="1" t="s">
        <v>94</v>
      </c>
      <c r="B7" s="1" t="s">
        <v>445</v>
      </c>
      <c r="C7" s="1" t="s">
        <v>434</v>
      </c>
      <c r="D7" s="1" t="s">
        <v>131</v>
      </c>
      <c r="E7" s="1">
        <v>124.0</v>
      </c>
      <c r="F7" s="4">
        <v>44259.0</v>
      </c>
      <c r="G7" s="1">
        <v>75.0</v>
      </c>
      <c r="H7" s="1">
        <v>240.0</v>
      </c>
      <c r="I7" s="1">
        <v>31.625</v>
      </c>
      <c r="J7" s="1">
        <v>9.375</v>
      </c>
      <c r="K7" s="1">
        <v>15.0</v>
      </c>
      <c r="L7" s="1">
        <v>1.61</v>
      </c>
      <c r="M7" s="1">
        <v>2.7</v>
      </c>
      <c r="N7" s="1">
        <v>4.62</v>
      </c>
      <c r="O7" s="1">
        <v>35.0</v>
      </c>
      <c r="P7" s="1">
        <v>115.0</v>
      </c>
      <c r="Q7" s="1">
        <v>4.45</v>
      </c>
      <c r="R7" s="1">
        <v>6.9</v>
      </c>
      <c r="S7" s="2">
        <f t="shared" si="1"/>
        <v>-2.503493256</v>
      </c>
      <c r="T7" s="2">
        <f t="shared" si="2"/>
        <v>-0.273424408</v>
      </c>
      <c r="U7" s="2">
        <f>IF(G7&lt;&gt;"", STANDARDIZE(G7, TEPats!A$2, TEPats!A$3), "")</f>
        <v>-0.5196850394</v>
      </c>
      <c r="V7" s="2">
        <f>IF(H7&lt;&gt;"", STANDARDIZE(H7, TEPats!B$2, TEPats!B$3), "")</f>
        <v>-1.651282051</v>
      </c>
      <c r="W7" s="2">
        <f>IF(I7&lt;&gt;"", STANDARDIZE(I7, TEPats!C$2, TEPats!C$3), "")</f>
        <v>-0.80859375</v>
      </c>
      <c r="X7" s="2">
        <f>IF(J7&lt;&gt;"", STANDARDIZE(J7, TEPats!D$2, TEPats!D$3), "")</f>
        <v>-0.902173913</v>
      </c>
      <c r="Y7" s="2">
        <f>IF(K7&lt;&gt;"", STANDARDIZE(K7, TEPats!E$2, TEPats!E$3), "")</f>
        <v>-1.44</v>
      </c>
      <c r="Z7" s="2">
        <f>IF(L7&lt;&gt;"", -STANDARDIZE(L7, TEPats!F$2, TEPats!F$3), "")</f>
        <v>0.8</v>
      </c>
      <c r="AA7" s="2">
        <f>IF(M7&lt;&gt;"", -STANDARDIZE(M7, TEPats!G$2, TEPats!G$3), "")</f>
        <v>0.7142857143</v>
      </c>
      <c r="AB7" s="2">
        <f>IF(N7&lt;&gt;"", -STANDARDIZE(N7, TEPats!H$2, TEPats!H$3), "")</f>
        <v>1.083333333</v>
      </c>
      <c r="AC7" s="2">
        <f>IF(O7&lt;&gt;"", STANDARDIZE(O7, TEPats!I$2, TEPats!I$3), "")</f>
        <v>0.2721311475</v>
      </c>
      <c r="AD7" s="2">
        <f>IF(P7&lt;&gt;"", STANDARDIZE(P7, TEPats!J$2, TEPats!J$3), "")</f>
        <v>0.1373801917</v>
      </c>
      <c r="AE7" s="2">
        <f>IF(Q7&lt;&gt;"", -STANDARDIZE(Q7, TEPats!K$2, TEPats!K$3), "")</f>
        <v>-1.133333333</v>
      </c>
      <c r="AF7" s="2">
        <f>IF(R7&lt;&gt;"", -STANDARDIZE(R7, TEPats!L$2, TEPats!L$3), "")</f>
        <v>0.9444444444</v>
      </c>
    </row>
    <row r="8">
      <c r="A8" s="1" t="s">
        <v>446</v>
      </c>
      <c r="B8" s="1" t="s">
        <v>447</v>
      </c>
      <c r="C8" s="1" t="s">
        <v>434</v>
      </c>
      <c r="D8" s="1" t="s">
        <v>346</v>
      </c>
      <c r="E8" s="1">
        <v>127.0</v>
      </c>
      <c r="F8" s="1">
        <v>4.0</v>
      </c>
      <c r="G8" s="1">
        <v>78.75</v>
      </c>
      <c r="H8" s="1">
        <v>251.0</v>
      </c>
      <c r="I8" s="1">
        <v>33.5</v>
      </c>
      <c r="J8" s="1">
        <v>9.375</v>
      </c>
      <c r="K8" s="1">
        <v>23.0</v>
      </c>
      <c r="L8" s="1">
        <v>1.72</v>
      </c>
      <c r="M8" s="1">
        <v>2.91</v>
      </c>
      <c r="N8" s="1">
        <v>4.89</v>
      </c>
      <c r="O8" s="1">
        <v>33.5</v>
      </c>
      <c r="P8" s="1">
        <v>113.0</v>
      </c>
      <c r="Q8" s="1">
        <v>4.5</v>
      </c>
      <c r="R8" s="1">
        <v>7.34</v>
      </c>
      <c r="S8" s="2">
        <f t="shared" si="1"/>
        <v>-6.114707064</v>
      </c>
      <c r="T8" s="2">
        <f t="shared" si="2"/>
        <v>-4.193005464</v>
      </c>
      <c r="U8" s="2">
        <f>IF(G8&lt;&gt;"", STANDARDIZE(G8, TEPats!A$2, TEPats!A$3), "")</f>
        <v>2.433070866</v>
      </c>
      <c r="V8" s="2">
        <f>IF(H8&lt;&gt;"", STANDARDIZE(H8, TEPats!B$2, TEPats!B$3), "")</f>
        <v>-0.241025641</v>
      </c>
      <c r="W8" s="2">
        <f>IF(I8&lt;&gt;"", STANDARDIZE(I8, TEPats!C$2, TEPats!C$3), "")</f>
        <v>0.65625</v>
      </c>
      <c r="X8" s="2">
        <f>IF(J8&lt;&gt;"", STANDARDIZE(J8, TEPats!D$2, TEPats!D$3), "")</f>
        <v>-0.902173913</v>
      </c>
      <c r="Y8" s="2">
        <f>IF(K8&lt;&gt;"", STANDARDIZE(K8, TEPats!E$2, TEPats!E$3), "")</f>
        <v>0.16</v>
      </c>
      <c r="Z8" s="2">
        <f>IF(L8&lt;&gt;"", -STANDARDIZE(L8, TEPats!F$2, TEPats!F$3), "")</f>
        <v>-1.4</v>
      </c>
      <c r="AA8" s="2">
        <f>IF(M8&lt;&gt;"", -STANDARDIZE(M8, TEPats!G$2, TEPats!G$3), "")</f>
        <v>-2.285714286</v>
      </c>
      <c r="AB8" s="2">
        <f>IF(N8&lt;&gt;"", -STANDARDIZE(N8, TEPats!H$2, TEPats!H$3), "")</f>
        <v>-1.166666667</v>
      </c>
      <c r="AC8" s="2">
        <f>IF(O8&lt;&gt;"", STANDARDIZE(O8, TEPats!I$2, TEPats!I$3), "")</f>
        <v>-0.2196721311</v>
      </c>
      <c r="AD8" s="2">
        <f>IF(P8&lt;&gt;"", STANDARDIZE(P8, TEPats!J$2, TEPats!J$3), "")</f>
        <v>-0.1821086262</v>
      </c>
      <c r="AE8" s="2">
        <f>IF(Q8&lt;&gt;"", -STANDARDIZE(Q8, TEPats!K$2, TEPats!K$3), "")</f>
        <v>-1.466666667</v>
      </c>
      <c r="AF8" s="2">
        <f>IF(R8&lt;&gt;"", -STANDARDIZE(R8, TEPats!L$2, TEPats!L$3), "")</f>
        <v>-1.5</v>
      </c>
    </row>
    <row r="9">
      <c r="A9" s="1" t="s">
        <v>448</v>
      </c>
      <c r="B9" s="1" t="s">
        <v>449</v>
      </c>
      <c r="C9" s="1" t="s">
        <v>434</v>
      </c>
      <c r="D9" s="1" t="s">
        <v>217</v>
      </c>
      <c r="E9" s="1">
        <v>138.0</v>
      </c>
      <c r="F9" s="1">
        <v>4.0</v>
      </c>
      <c r="G9" s="1">
        <v>75.875</v>
      </c>
      <c r="H9" s="1">
        <v>250.0</v>
      </c>
      <c r="I9" s="1">
        <v>33.25</v>
      </c>
      <c r="J9" s="1">
        <v>9.375</v>
      </c>
      <c r="K9" s="1">
        <v>15.0</v>
      </c>
      <c r="L9" s="1">
        <v>1.7</v>
      </c>
      <c r="M9" s="1">
        <v>2.69</v>
      </c>
      <c r="O9" s="1">
        <v>34.0</v>
      </c>
      <c r="P9" s="1">
        <v>116.0</v>
      </c>
      <c r="S9" s="2">
        <f t="shared" si="1"/>
        <v>-1.982646091</v>
      </c>
      <c r="T9" s="2">
        <f t="shared" si="2"/>
        <v>-1.495737705</v>
      </c>
      <c r="U9" s="2">
        <f>IF(G9&lt;&gt;"", STANDARDIZE(G9, TEPats!A$2, TEPats!A$3), "")</f>
        <v>0.1692913386</v>
      </c>
      <c r="V9" s="2">
        <f>IF(H9&lt;&gt;"", STANDARDIZE(H9, TEPats!B$2, TEPats!B$3), "")</f>
        <v>-0.3692307692</v>
      </c>
      <c r="W9" s="2">
        <f>IF(I9&lt;&gt;"", STANDARDIZE(I9, TEPats!C$2, TEPats!C$3), "")</f>
        <v>0.4609375</v>
      </c>
      <c r="X9" s="2">
        <f>IF(J9&lt;&gt;"", STANDARDIZE(J9, TEPats!D$2, TEPats!D$3), "")</f>
        <v>-0.902173913</v>
      </c>
      <c r="Y9" s="2">
        <f>IF(K9&lt;&gt;"", STANDARDIZE(K9, TEPats!E$2, TEPats!E$3), "")</f>
        <v>-1.44</v>
      </c>
      <c r="Z9" s="2">
        <f>IF(L9&lt;&gt;"", -STANDARDIZE(L9, TEPats!F$2, TEPats!F$3), "")</f>
        <v>-1</v>
      </c>
      <c r="AA9" s="2">
        <f>IF(M9&lt;&gt;"", -STANDARDIZE(M9, TEPats!G$2, TEPats!G$3), "")</f>
        <v>0.8571428571</v>
      </c>
      <c r="AB9" s="2" t="str">
        <f>IF(N9&lt;&gt;"", -STANDARDIZE(N9, TEPats!H$2, TEPats!H$3), "")</f>
        <v/>
      </c>
      <c r="AC9" s="2">
        <f>IF(O9&lt;&gt;"", STANDARDIZE(O9, TEPats!I$2, TEPats!I$3), "")</f>
        <v>-0.05573770492</v>
      </c>
      <c r="AD9" s="2">
        <f>IF(P9&lt;&gt;"", STANDARDIZE(P9, TEPats!J$2, TEPats!J$3), "")</f>
        <v>0.2971246006</v>
      </c>
      <c r="AE9" s="2" t="str">
        <f>IF(Q9&lt;&gt;"", -STANDARDIZE(Q9, TEPats!K$2, TEPats!K$3), "")</f>
        <v/>
      </c>
      <c r="AF9" s="2" t="str">
        <f>IF(R9&lt;&gt;"", -STANDARDIZE(R9, TEPats!L$2, TEPats!L$3), "")</f>
        <v/>
      </c>
    </row>
    <row r="10">
      <c r="A10" s="1" t="s">
        <v>450</v>
      </c>
      <c r="B10" s="1" t="s">
        <v>451</v>
      </c>
      <c r="C10" s="1" t="s">
        <v>434</v>
      </c>
      <c r="D10" s="1" t="s">
        <v>110</v>
      </c>
      <c r="E10" s="1">
        <v>164.0</v>
      </c>
      <c r="F10" s="1">
        <v>5.0</v>
      </c>
      <c r="G10" s="1">
        <v>76.5</v>
      </c>
      <c r="H10" s="1">
        <v>245.0</v>
      </c>
      <c r="I10" s="1">
        <v>33.25</v>
      </c>
      <c r="J10" s="1">
        <v>9.75</v>
      </c>
      <c r="K10" s="1">
        <v>19.0</v>
      </c>
      <c r="L10" s="1">
        <v>1.63</v>
      </c>
      <c r="M10" s="1">
        <v>2.71</v>
      </c>
      <c r="N10" s="1">
        <v>4.69</v>
      </c>
      <c r="O10" s="1">
        <v>34.0</v>
      </c>
      <c r="P10" s="1">
        <v>120.0</v>
      </c>
      <c r="Q10" s="1">
        <v>4.53</v>
      </c>
      <c r="R10" s="1">
        <v>7.32</v>
      </c>
      <c r="S10" s="2">
        <f t="shared" si="1"/>
        <v>-1.318620562</v>
      </c>
      <c r="T10" s="2">
        <f t="shared" si="2"/>
        <v>-3.25129326</v>
      </c>
      <c r="U10" s="2">
        <f>IF(G10&lt;&gt;"", STANDARDIZE(G10, TEPats!A$2, TEPats!A$3), "")</f>
        <v>0.6614173228</v>
      </c>
      <c r="V10" s="2">
        <f>IF(H10&lt;&gt;"", STANDARDIZE(H10, TEPats!B$2, TEPats!B$3), "")</f>
        <v>-1.01025641</v>
      </c>
      <c r="W10" s="2">
        <f>IF(I10&lt;&gt;"", STANDARDIZE(I10, TEPats!C$2, TEPats!C$3), "")</f>
        <v>0.4609375</v>
      </c>
      <c r="X10" s="2">
        <f>IF(J10&lt;&gt;"", STANDARDIZE(J10, TEPats!D$2, TEPats!D$3), "")</f>
        <v>-0.08695652174</v>
      </c>
      <c r="Y10" s="2">
        <f>IF(K10&lt;&gt;"", STANDARDIZE(K10, TEPats!E$2, TEPats!E$3), "")</f>
        <v>-0.64</v>
      </c>
      <c r="Z10" s="2">
        <f>IF(L10&lt;&gt;"", -STANDARDIZE(L10, TEPats!F$2, TEPats!F$3), "")</f>
        <v>0.4</v>
      </c>
      <c r="AA10" s="2">
        <f>IF(M10&lt;&gt;"", -STANDARDIZE(M10, TEPats!G$2, TEPats!G$3), "")</f>
        <v>0.5714285714</v>
      </c>
      <c r="AB10" s="2">
        <f>IF(N10&lt;&gt;"", -STANDARDIZE(N10, TEPats!H$2, TEPats!H$3), "")</f>
        <v>0.5</v>
      </c>
      <c r="AC10" s="2">
        <f>IF(O10&lt;&gt;"", STANDARDIZE(O10, TEPats!I$2, TEPats!I$3), "")</f>
        <v>-0.05573770492</v>
      </c>
      <c r="AD10" s="2">
        <f>IF(P10&lt;&gt;"", STANDARDIZE(P10, TEPats!J$2, TEPats!J$3), "")</f>
        <v>0.9361022364</v>
      </c>
      <c r="AE10" s="2">
        <f>IF(Q10&lt;&gt;"", -STANDARDIZE(Q10, TEPats!K$2, TEPats!K$3), "")</f>
        <v>-1.666666667</v>
      </c>
      <c r="AF10" s="2">
        <f>IF(R10&lt;&gt;"", -STANDARDIZE(R10, TEPats!L$2, TEPats!L$3), "")</f>
        <v>-1.388888889</v>
      </c>
    </row>
    <row r="11">
      <c r="A11" s="1" t="s">
        <v>329</v>
      </c>
      <c r="B11" s="1" t="s">
        <v>452</v>
      </c>
      <c r="C11" s="1" t="s">
        <v>434</v>
      </c>
      <c r="D11" s="1" t="s">
        <v>453</v>
      </c>
      <c r="E11" s="1">
        <v>171.0</v>
      </c>
      <c r="F11" s="1">
        <v>5.0</v>
      </c>
      <c r="G11" s="1">
        <v>76.25</v>
      </c>
      <c r="H11" s="1">
        <v>246.0</v>
      </c>
      <c r="I11" s="1">
        <v>32.75</v>
      </c>
      <c r="J11" s="1">
        <v>11.0</v>
      </c>
      <c r="K11" s="1">
        <v>23.0</v>
      </c>
      <c r="S11" s="2">
        <f t="shared" si="1"/>
        <v>2.44326293</v>
      </c>
      <c r="T11" s="2">
        <f t="shared" si="2"/>
        <v>0.16</v>
      </c>
      <c r="U11" s="2">
        <f>IF(G11&lt;&gt;"", STANDARDIZE(G11, TEPats!A$2, TEPats!A$3), "")</f>
        <v>0.4645669291</v>
      </c>
      <c r="V11" s="2">
        <f>IF(H11&lt;&gt;"", STANDARDIZE(H11, TEPats!B$2, TEPats!B$3), "")</f>
        <v>-0.8820512821</v>
      </c>
      <c r="W11" s="2">
        <f>IF(I11&lt;&gt;"", STANDARDIZE(I11, TEPats!C$2, TEPats!C$3), "")</f>
        <v>0.0703125</v>
      </c>
      <c r="X11" s="2">
        <f>IF(J11&lt;&gt;"", STANDARDIZE(J11, TEPats!D$2, TEPats!D$3), "")</f>
        <v>2.630434783</v>
      </c>
      <c r="Y11" s="2">
        <f>IF(K11&lt;&gt;"", STANDARDIZE(K11, TEPats!E$2, TEPats!E$3), "")</f>
        <v>0.16</v>
      </c>
      <c r="Z11" s="2" t="str">
        <f>IF(L11&lt;&gt;"", -STANDARDIZE(L11, TEPats!F$2, TEPats!F$3), "")</f>
        <v/>
      </c>
      <c r="AA11" s="2" t="str">
        <f>IF(M11&lt;&gt;"", -STANDARDIZE(M11, TEPats!G$2, TEPats!G$3), "")</f>
        <v/>
      </c>
      <c r="AB11" s="2" t="str">
        <f>IF(N11&lt;&gt;"", -STANDARDIZE(N11, TEPats!H$2, TEPats!H$3), "")</f>
        <v/>
      </c>
      <c r="AC11" s="2" t="str">
        <f>IF(O11&lt;&gt;"", STANDARDIZE(O11, TEPats!I$2, TEPats!I$3), "")</f>
        <v/>
      </c>
      <c r="AD11" s="2" t="str">
        <f>IF(P11&lt;&gt;"", STANDARDIZE(P11, TEPats!J$2, TEPats!J$3), "")</f>
        <v/>
      </c>
      <c r="AE11" s="2" t="str">
        <f>IF(Q11&lt;&gt;"", -STANDARDIZE(Q11, TEPats!K$2, TEPats!K$3), "")</f>
        <v/>
      </c>
      <c r="AF11" s="2" t="str">
        <f>IF(R11&lt;&gt;"", -STANDARDIZE(R11, TEPats!L$2, TEPats!L$3), "")</f>
        <v/>
      </c>
    </row>
    <row r="12">
      <c r="A12" s="1" t="s">
        <v>77</v>
      </c>
      <c r="B12" s="1" t="s">
        <v>454</v>
      </c>
      <c r="C12" s="1" t="s">
        <v>434</v>
      </c>
      <c r="D12" s="1" t="s">
        <v>455</v>
      </c>
      <c r="E12" s="1">
        <v>200.0</v>
      </c>
      <c r="F12" s="4">
        <v>44322.0</v>
      </c>
      <c r="G12" s="1">
        <v>78.625</v>
      </c>
      <c r="H12" s="1">
        <v>245.0</v>
      </c>
      <c r="I12" s="1">
        <v>32.0</v>
      </c>
      <c r="J12" s="1">
        <v>9.5</v>
      </c>
      <c r="K12" s="1">
        <v>17.0</v>
      </c>
      <c r="L12" s="1">
        <v>1.74</v>
      </c>
      <c r="M12" s="1">
        <v>2.6</v>
      </c>
      <c r="N12" s="1">
        <v>4.64</v>
      </c>
      <c r="O12" s="1">
        <v>37.5</v>
      </c>
      <c r="P12" s="1">
        <v>117.0</v>
      </c>
      <c r="Q12" s="1">
        <v>4.26</v>
      </c>
      <c r="R12" s="1">
        <v>6.95</v>
      </c>
      <c r="S12" s="2">
        <f t="shared" si="1"/>
        <v>2.746525574</v>
      </c>
      <c r="T12" s="2">
        <f t="shared" si="2"/>
        <v>1.768469945</v>
      </c>
      <c r="U12" s="2">
        <f>IF(G12&lt;&gt;"", STANDARDIZE(G12, TEPats!A$2, TEPats!A$3), "")</f>
        <v>2.334645669</v>
      </c>
      <c r="V12" s="2">
        <f>IF(H12&lt;&gt;"", STANDARDIZE(H12, TEPats!B$2, TEPats!B$3), "")</f>
        <v>-1.01025641</v>
      </c>
      <c r="W12" s="2">
        <f>IF(I12&lt;&gt;"", STANDARDIZE(I12, TEPats!C$2, TEPats!C$3), "")</f>
        <v>-0.515625</v>
      </c>
      <c r="X12" s="2">
        <f>IF(J12&lt;&gt;"", STANDARDIZE(J12, TEPats!D$2, TEPats!D$3), "")</f>
        <v>-0.6304347826</v>
      </c>
      <c r="Y12" s="2">
        <f>IF(K12&lt;&gt;"", STANDARDIZE(K12, TEPats!E$2, TEPats!E$3), "")</f>
        <v>-1.04</v>
      </c>
      <c r="Z12" s="2">
        <f>IF(L12&lt;&gt;"", -STANDARDIZE(L12, TEPats!F$2, TEPats!F$3), "")</f>
        <v>-1.8</v>
      </c>
      <c r="AA12" s="2">
        <f>IF(M12&lt;&gt;"", -STANDARDIZE(M12, TEPats!G$2, TEPats!G$3), "")</f>
        <v>2.142857143</v>
      </c>
      <c r="AB12" s="2">
        <f>IF(N12&lt;&gt;"", -STANDARDIZE(N12, TEPats!H$2, TEPats!H$3), "")</f>
        <v>0.9166666667</v>
      </c>
      <c r="AC12" s="2">
        <f>IF(O12&lt;&gt;"", STANDARDIZE(O12, TEPats!I$2, TEPats!I$3), "")</f>
        <v>1.091803279</v>
      </c>
      <c r="AD12" s="2">
        <f>IF(P12&lt;&gt;"", STANDARDIZE(P12, TEPats!J$2, TEPats!J$3), "")</f>
        <v>0.4568690096</v>
      </c>
      <c r="AE12" s="2">
        <f>IF(Q12&lt;&gt;"", -STANDARDIZE(Q12, TEPats!K$2, TEPats!K$3), "")</f>
        <v>0.1333333333</v>
      </c>
      <c r="AF12" s="2">
        <f>IF(R12&lt;&gt;"", -STANDARDIZE(R12, TEPats!L$2, TEPats!L$3), "")</f>
        <v>0.6666666667</v>
      </c>
    </row>
    <row r="13">
      <c r="A13" s="1" t="s">
        <v>456</v>
      </c>
      <c r="B13" s="1" t="s">
        <v>457</v>
      </c>
      <c r="C13" s="1" t="s">
        <v>434</v>
      </c>
      <c r="D13" s="1" t="s">
        <v>36</v>
      </c>
      <c r="E13" s="1">
        <v>206.0</v>
      </c>
      <c r="F13" s="1">
        <v>6.0</v>
      </c>
      <c r="G13" s="1">
        <v>77.5</v>
      </c>
      <c r="H13" s="1">
        <v>251.0</v>
      </c>
      <c r="I13" s="1">
        <v>33.0</v>
      </c>
      <c r="J13" s="1">
        <v>9.25</v>
      </c>
      <c r="K13" s="1">
        <v>22.0</v>
      </c>
      <c r="L13" s="1">
        <v>1.69</v>
      </c>
      <c r="M13" s="1">
        <v>2.75</v>
      </c>
      <c r="N13" s="1">
        <v>4.82</v>
      </c>
      <c r="O13" s="1">
        <v>36.5</v>
      </c>
      <c r="P13" s="1">
        <v>118.0</v>
      </c>
      <c r="Q13" s="1">
        <v>4.33</v>
      </c>
      <c r="R13" s="1">
        <v>7.14</v>
      </c>
      <c r="S13" s="2">
        <f t="shared" si="1"/>
        <v>-0.4655024977</v>
      </c>
      <c r="T13" s="2">
        <f t="shared" si="2"/>
        <v>-0.5816211293</v>
      </c>
      <c r="U13" s="2">
        <f>IF(G13&lt;&gt;"", STANDARDIZE(G13, TEPats!A$2, TEPats!A$3), "")</f>
        <v>1.448818898</v>
      </c>
      <c r="V13" s="2">
        <f>IF(H13&lt;&gt;"", STANDARDIZE(H13, TEPats!B$2, TEPats!B$3), "")</f>
        <v>-0.241025641</v>
      </c>
      <c r="W13" s="2">
        <f>IF(I13&lt;&gt;"", STANDARDIZE(I13, TEPats!C$2, TEPats!C$3), "")</f>
        <v>0.265625</v>
      </c>
      <c r="X13" s="2">
        <f>IF(J13&lt;&gt;"", STANDARDIZE(J13, TEPats!D$2, TEPats!D$3), "")</f>
        <v>-1.173913043</v>
      </c>
      <c r="Y13" s="2">
        <f>IF(K13&lt;&gt;"", STANDARDIZE(K13, TEPats!E$2, TEPats!E$3), "")</f>
        <v>-0.04</v>
      </c>
      <c r="Z13" s="2">
        <f>IF(L13&lt;&gt;"", -STANDARDIZE(L13, TEPats!F$2, TEPats!F$3), "")</f>
        <v>-0.8</v>
      </c>
      <c r="AA13" s="2">
        <f>IF(M13&lt;&gt;"", -STANDARDIZE(M13, TEPats!G$2, TEPats!G$3), "")</f>
        <v>0</v>
      </c>
      <c r="AB13" s="2">
        <f>IF(N13&lt;&gt;"", -STANDARDIZE(N13, TEPats!H$2, TEPats!H$3), "")</f>
        <v>-0.5833333333</v>
      </c>
      <c r="AC13" s="2">
        <f>IF(O13&lt;&gt;"", STANDARDIZE(O13, TEPats!I$2, TEPats!I$3), "")</f>
        <v>0.7639344262</v>
      </c>
      <c r="AD13" s="2">
        <f>IF(P13&lt;&gt;"", STANDARDIZE(P13, TEPats!J$2, TEPats!J$3), "")</f>
        <v>0.6166134185</v>
      </c>
      <c r="AE13" s="2">
        <f>IF(Q13&lt;&gt;"", -STANDARDIZE(Q13, TEPats!K$2, TEPats!K$3), "")</f>
        <v>-0.3333333333</v>
      </c>
      <c r="AF13" s="2">
        <f>IF(R13&lt;&gt;"", -STANDARDIZE(R13, TEPats!L$2, TEPats!L$3), "")</f>
        <v>-0.3888888889</v>
      </c>
    </row>
    <row r="14">
      <c r="A14" s="1" t="s">
        <v>458</v>
      </c>
      <c r="B14" s="1" t="s">
        <v>459</v>
      </c>
      <c r="C14" s="1" t="s">
        <v>434</v>
      </c>
      <c r="D14" s="1" t="s">
        <v>460</v>
      </c>
      <c r="E14" s="1">
        <v>243.0</v>
      </c>
      <c r="F14" s="1">
        <v>7.0</v>
      </c>
      <c r="G14" s="1">
        <v>75.75</v>
      </c>
      <c r="H14" s="1">
        <v>247.0</v>
      </c>
      <c r="I14" s="1">
        <v>33.125</v>
      </c>
      <c r="J14" s="1">
        <v>10.0</v>
      </c>
      <c r="K14" s="1">
        <v>16.0</v>
      </c>
      <c r="L14" s="1">
        <v>1.64</v>
      </c>
      <c r="M14" s="1">
        <v>2.66</v>
      </c>
      <c r="N14" s="1">
        <v>4.68</v>
      </c>
      <c r="O14" s="1">
        <v>31.5</v>
      </c>
      <c r="P14" s="1">
        <v>119.0</v>
      </c>
      <c r="Q14" s="1">
        <v>4.29</v>
      </c>
      <c r="R14" s="1">
        <v>6.93</v>
      </c>
      <c r="S14" s="2">
        <f t="shared" si="1"/>
        <v>1.577929699</v>
      </c>
      <c r="T14" s="2">
        <f t="shared" si="2"/>
        <v>-0.8209653916</v>
      </c>
      <c r="U14" s="2">
        <f>IF(G14&lt;&gt;"", STANDARDIZE(G14, TEPats!A$2, TEPats!A$3), "")</f>
        <v>0.07086614173</v>
      </c>
      <c r="V14" s="2">
        <f>IF(H14&lt;&gt;"", STANDARDIZE(H14, TEPats!B$2, TEPats!B$3), "")</f>
        <v>-0.7538461538</v>
      </c>
      <c r="W14" s="2">
        <f>IF(I14&lt;&gt;"", STANDARDIZE(I14, TEPats!C$2, TEPats!C$3), "")</f>
        <v>0.36328125</v>
      </c>
      <c r="X14" s="2">
        <f>IF(J14&lt;&gt;"", STANDARDIZE(J14, TEPats!D$2, TEPats!D$3), "")</f>
        <v>0.4565217391</v>
      </c>
      <c r="Y14" s="2">
        <f>IF(K14&lt;&gt;"", STANDARDIZE(K14, TEPats!E$2, TEPats!E$3), "")</f>
        <v>-1.24</v>
      </c>
      <c r="Z14" s="2">
        <f>IF(L14&lt;&gt;"", -STANDARDIZE(L14, TEPats!F$2, TEPats!F$3), "")</f>
        <v>0.2</v>
      </c>
      <c r="AA14" s="2">
        <f>IF(M14&lt;&gt;"", -STANDARDIZE(M14, TEPats!G$2, TEPats!G$3), "")</f>
        <v>1.285714286</v>
      </c>
      <c r="AB14" s="2">
        <f>IF(N14&lt;&gt;"", -STANDARDIZE(N14, TEPats!H$2, TEPats!H$3), "")</f>
        <v>0.5833333333</v>
      </c>
      <c r="AC14" s="2">
        <f>IF(O14&lt;&gt;"", STANDARDIZE(O14, TEPats!I$2, TEPats!I$3), "")</f>
        <v>-0.8754098361</v>
      </c>
      <c r="AD14" s="2">
        <f>IF(P14&lt;&gt;"", STANDARDIZE(P14, TEPats!J$2, TEPats!J$3), "")</f>
        <v>0.7763578275</v>
      </c>
      <c r="AE14" s="2">
        <f>IF(Q14&lt;&gt;"", -STANDARDIZE(Q14, TEPats!K$2, TEPats!K$3), "")</f>
        <v>-0.06666666667</v>
      </c>
      <c r="AF14" s="2">
        <f>IF(R14&lt;&gt;"", -STANDARDIZE(R14, TEPats!L$2, TEPats!L$3), "")</f>
        <v>0.7777777778</v>
      </c>
    </row>
    <row r="15">
      <c r="A15" s="1" t="s">
        <v>461</v>
      </c>
      <c r="B15" s="1" t="s">
        <v>462</v>
      </c>
      <c r="C15" s="1" t="s">
        <v>434</v>
      </c>
      <c r="D15" s="1" t="s">
        <v>39</v>
      </c>
      <c r="E15" s="1">
        <v>265.0</v>
      </c>
      <c r="F15" s="1" t="s">
        <v>70</v>
      </c>
      <c r="G15" s="1">
        <v>76.625</v>
      </c>
      <c r="H15" s="1">
        <v>245.0</v>
      </c>
      <c r="I15" s="1">
        <v>32.625</v>
      </c>
      <c r="J15" s="1">
        <v>9.375</v>
      </c>
      <c r="K15" s="1">
        <v>23.0</v>
      </c>
      <c r="O15" s="1">
        <v>32.5</v>
      </c>
      <c r="Q15" s="1">
        <v>4.53</v>
      </c>
      <c r="R15" s="1">
        <v>7.13</v>
      </c>
      <c r="S15" s="2">
        <f t="shared" si="1"/>
        <v>-3.567472537</v>
      </c>
      <c r="T15" s="2">
        <f t="shared" si="2"/>
        <v>-2.387540984</v>
      </c>
      <c r="U15" s="2">
        <f>IF(G15&lt;&gt;"", STANDARDIZE(G15, TEPats!A$2, TEPats!A$3), "")</f>
        <v>0.7598425197</v>
      </c>
      <c r="V15" s="2">
        <f>IF(H15&lt;&gt;"", STANDARDIZE(H15, TEPats!B$2, TEPats!B$3), "")</f>
        <v>-1.01025641</v>
      </c>
      <c r="W15" s="2">
        <f>IF(I15&lt;&gt;"", STANDARDIZE(I15, TEPats!C$2, TEPats!C$3), "")</f>
        <v>-0.02734375</v>
      </c>
      <c r="X15" s="2">
        <f>IF(J15&lt;&gt;"", STANDARDIZE(J15, TEPats!D$2, TEPats!D$3), "")</f>
        <v>-0.902173913</v>
      </c>
      <c r="Y15" s="2">
        <f>IF(K15&lt;&gt;"", STANDARDIZE(K15, TEPats!E$2, TEPats!E$3), "")</f>
        <v>0.16</v>
      </c>
      <c r="Z15" s="2" t="str">
        <f>IF(L15&lt;&gt;"", -STANDARDIZE(L15, TEPats!F$2, TEPats!F$3), "")</f>
        <v/>
      </c>
      <c r="AA15" s="2" t="str">
        <f>IF(M15&lt;&gt;"", -STANDARDIZE(M15, TEPats!G$2, TEPats!G$3), "")</f>
        <v/>
      </c>
      <c r="AB15" s="2" t="str">
        <f>IF(N15&lt;&gt;"", -STANDARDIZE(N15, TEPats!H$2, TEPats!H$3), "")</f>
        <v/>
      </c>
      <c r="AC15" s="2">
        <f>IF(O15&lt;&gt;"", STANDARDIZE(O15, TEPats!I$2, TEPats!I$3), "")</f>
        <v>-0.5475409836</v>
      </c>
      <c r="AD15" s="2" t="str">
        <f>IF(P15&lt;&gt;"", STANDARDIZE(P15, TEPats!J$2, TEPats!J$3), "")</f>
        <v/>
      </c>
      <c r="AE15" s="2">
        <f>IF(Q15&lt;&gt;"", -STANDARDIZE(Q15, TEPats!K$2, TEPats!K$3), "")</f>
        <v>-1.666666667</v>
      </c>
      <c r="AF15" s="2">
        <f>IF(R15&lt;&gt;"", -STANDARDIZE(R15, TEPats!L$2, TEPats!L$3), "")</f>
        <v>-0.3333333333</v>
      </c>
    </row>
    <row r="16">
      <c r="A16" s="1" t="s">
        <v>463</v>
      </c>
      <c r="B16" s="1" t="s">
        <v>92</v>
      </c>
      <c r="C16" s="1" t="s">
        <v>434</v>
      </c>
      <c r="D16" s="1" t="s">
        <v>464</v>
      </c>
      <c r="E16" s="1">
        <v>275.0</v>
      </c>
      <c r="F16" s="1" t="s">
        <v>70</v>
      </c>
      <c r="G16" s="1">
        <v>76.25</v>
      </c>
      <c r="H16" s="1">
        <v>240.0</v>
      </c>
      <c r="I16" s="1">
        <v>31.0</v>
      </c>
      <c r="J16" s="1">
        <v>9.875</v>
      </c>
      <c r="K16" s="1">
        <v>26.0</v>
      </c>
      <c r="L16" s="1">
        <v>1.63</v>
      </c>
      <c r="M16" s="1">
        <v>2.65</v>
      </c>
      <c r="N16" s="1">
        <v>4.66</v>
      </c>
      <c r="O16" s="1">
        <v>37.5</v>
      </c>
      <c r="P16" s="1">
        <v>123.0</v>
      </c>
      <c r="Q16" s="1">
        <v>4.37</v>
      </c>
      <c r="R16" s="1">
        <v>7.24</v>
      </c>
      <c r="S16" s="2">
        <f t="shared" si="1"/>
        <v>2.002458213</v>
      </c>
      <c r="T16" s="2">
        <f t="shared" si="2"/>
        <v>1.057358834</v>
      </c>
      <c r="U16" s="2">
        <f>IF(G16&lt;&gt;"", STANDARDIZE(G16, TEPats!A$2, TEPats!A$3), "")</f>
        <v>0.4645669291</v>
      </c>
      <c r="V16" s="2">
        <f>IF(H16&lt;&gt;"", STANDARDIZE(H16, TEPats!B$2, TEPats!B$3), "")</f>
        <v>-1.651282051</v>
      </c>
      <c r="W16" s="2">
        <f>IF(I16&lt;&gt;"", STANDARDIZE(I16, TEPats!C$2, TEPats!C$3), "")</f>
        <v>-1.296875</v>
      </c>
      <c r="X16" s="2">
        <f>IF(J16&lt;&gt;"", STANDARDIZE(J16, TEPats!D$2, TEPats!D$3), "")</f>
        <v>0.1847826087</v>
      </c>
      <c r="Y16" s="2">
        <f>IF(K16&lt;&gt;"", STANDARDIZE(K16, TEPats!E$2, TEPats!E$3), "")</f>
        <v>0.76</v>
      </c>
      <c r="Z16" s="2">
        <f>IF(L16&lt;&gt;"", -STANDARDIZE(L16, TEPats!F$2, TEPats!F$3), "")</f>
        <v>0.4</v>
      </c>
      <c r="AA16" s="2">
        <f>IF(M16&lt;&gt;"", -STANDARDIZE(M16, TEPats!G$2, TEPats!G$3), "")</f>
        <v>1.428571429</v>
      </c>
      <c r="AB16" s="2">
        <f>IF(N16&lt;&gt;"", -STANDARDIZE(N16, TEPats!H$2, TEPats!H$3), "")</f>
        <v>0.75</v>
      </c>
      <c r="AC16" s="2">
        <f>IF(O16&lt;&gt;"", STANDARDIZE(O16, TEPats!I$2, TEPats!I$3), "")</f>
        <v>1.091803279</v>
      </c>
      <c r="AD16" s="2">
        <f>IF(P16&lt;&gt;"", STANDARDIZE(P16, TEPats!J$2, TEPats!J$3), "")</f>
        <v>1.415335463</v>
      </c>
      <c r="AE16" s="2">
        <f>IF(Q16&lt;&gt;"", -STANDARDIZE(Q16, TEPats!K$2, TEPats!K$3), "")</f>
        <v>-0.6</v>
      </c>
      <c r="AF16" s="2">
        <f>IF(R16&lt;&gt;"", -STANDARDIZE(R16, TEPats!L$2, TEPats!L$3), "")</f>
        <v>-0.9444444444</v>
      </c>
    </row>
    <row r="17">
      <c r="A17" s="1" t="s">
        <v>465</v>
      </c>
      <c r="B17" s="1" t="s">
        <v>466</v>
      </c>
      <c r="C17" s="1" t="s">
        <v>434</v>
      </c>
      <c r="D17" s="1" t="s">
        <v>467</v>
      </c>
      <c r="E17" s="1">
        <v>289.0</v>
      </c>
      <c r="F17" s="1" t="s">
        <v>70</v>
      </c>
      <c r="G17" s="1">
        <v>78.5</v>
      </c>
      <c r="H17" s="1">
        <v>245.0</v>
      </c>
      <c r="I17" s="1">
        <v>33.0</v>
      </c>
      <c r="J17" s="1">
        <v>10.0</v>
      </c>
      <c r="K17" s="1">
        <v>12.0</v>
      </c>
      <c r="L17" s="1">
        <v>1.69</v>
      </c>
      <c r="M17" s="1">
        <v>2.85</v>
      </c>
      <c r="N17" s="1">
        <v>4.89</v>
      </c>
      <c r="O17" s="1">
        <v>29.0</v>
      </c>
      <c r="P17" s="1">
        <v>109.0</v>
      </c>
      <c r="Q17" s="1">
        <v>4.59</v>
      </c>
      <c r="R17" s="1">
        <v>7.19</v>
      </c>
      <c r="S17" s="2">
        <f t="shared" si="1"/>
        <v>-8.736628856</v>
      </c>
      <c r="T17" s="2">
        <f t="shared" si="2"/>
        <v>-7.635081967</v>
      </c>
      <c r="U17" s="2">
        <f>IF(G17&lt;&gt;"", STANDARDIZE(G17, TEPats!A$2, TEPats!A$3), "")</f>
        <v>2.236220472</v>
      </c>
      <c r="V17" s="2">
        <f>IF(H17&lt;&gt;"", STANDARDIZE(H17, TEPats!B$2, TEPats!B$3), "")</f>
        <v>-1.01025641</v>
      </c>
      <c r="W17" s="2">
        <f>IF(I17&lt;&gt;"", STANDARDIZE(I17, TEPats!C$2, TEPats!C$3), "")</f>
        <v>0.265625</v>
      </c>
      <c r="X17" s="2">
        <f>IF(J17&lt;&gt;"", STANDARDIZE(J17, TEPats!D$2, TEPats!D$3), "")</f>
        <v>0.4565217391</v>
      </c>
      <c r="Y17" s="2">
        <f>IF(K17&lt;&gt;"", STANDARDIZE(K17, TEPats!E$2, TEPats!E$3), "")</f>
        <v>-2.04</v>
      </c>
      <c r="Z17" s="2">
        <f>IF(L17&lt;&gt;"", -STANDARDIZE(L17, TEPats!F$2, TEPats!F$3), "")</f>
        <v>-0.8</v>
      </c>
      <c r="AA17" s="2">
        <f>IF(M17&lt;&gt;"", -STANDARDIZE(M17, TEPats!G$2, TEPats!G$3), "")</f>
        <v>-1.428571429</v>
      </c>
      <c r="AB17" s="2">
        <f>IF(N17&lt;&gt;"", -STANDARDIZE(N17, TEPats!H$2, TEPats!H$3), "")</f>
        <v>-1.166666667</v>
      </c>
      <c r="AC17" s="2">
        <f>IF(O17&lt;&gt;"", STANDARDIZE(O17, TEPats!I$2, TEPats!I$3), "")</f>
        <v>-1.695081967</v>
      </c>
      <c r="AD17" s="2">
        <f>IF(P17&lt;&gt;"", STANDARDIZE(P17, TEPats!J$2, TEPats!J$3), "")</f>
        <v>-0.821086262</v>
      </c>
      <c r="AE17" s="2">
        <f>IF(Q17&lt;&gt;"", -STANDARDIZE(Q17, TEPats!K$2, TEPats!K$3), "")</f>
        <v>-2.066666667</v>
      </c>
      <c r="AF17" s="2">
        <f>IF(R17&lt;&gt;"", -STANDARDIZE(R17, TEPats!L$2, TEPats!L$3), "")</f>
        <v>-0.6666666667</v>
      </c>
    </row>
    <row r="18">
      <c r="A18" s="1" t="s">
        <v>189</v>
      </c>
      <c r="B18" s="1" t="s">
        <v>468</v>
      </c>
      <c r="C18" s="1" t="s">
        <v>434</v>
      </c>
      <c r="D18" s="1" t="s">
        <v>190</v>
      </c>
      <c r="E18" s="1">
        <v>306.0</v>
      </c>
      <c r="F18" s="1" t="s">
        <v>70</v>
      </c>
      <c r="G18" s="1">
        <v>76.375</v>
      </c>
      <c r="H18" s="1">
        <v>234.0</v>
      </c>
      <c r="I18" s="1">
        <v>31.5</v>
      </c>
      <c r="J18" s="1">
        <v>9.625</v>
      </c>
      <c r="K18" s="1">
        <v>19.0</v>
      </c>
      <c r="L18" s="1">
        <v>1.74</v>
      </c>
      <c r="M18" s="1">
        <v>2.77</v>
      </c>
      <c r="N18" s="1">
        <v>4.81</v>
      </c>
      <c r="O18" s="1">
        <v>28.5</v>
      </c>
      <c r="P18" s="1">
        <v>110.0</v>
      </c>
      <c r="Q18" s="1">
        <v>4.43</v>
      </c>
      <c r="R18" s="1">
        <v>7.31</v>
      </c>
      <c r="S18" s="2">
        <f t="shared" si="1"/>
        <v>-11.20187221</v>
      </c>
      <c r="T18" s="2">
        <f t="shared" si="2"/>
        <v>-5.332349727</v>
      </c>
      <c r="U18" s="2">
        <f>IF(G18&lt;&gt;"", STANDARDIZE(G18, TEPats!A$2, TEPats!A$3), "")</f>
        <v>0.562992126</v>
      </c>
      <c r="V18" s="2">
        <f>IF(H18&lt;&gt;"", STANDARDIZE(H18, TEPats!B$2, TEPats!B$3), "")</f>
        <v>-2.420512821</v>
      </c>
      <c r="W18" s="2">
        <f>IF(I18&lt;&gt;"", STANDARDIZE(I18, TEPats!C$2, TEPats!C$3), "")</f>
        <v>-0.90625</v>
      </c>
      <c r="X18" s="2">
        <f>IF(J18&lt;&gt;"", STANDARDIZE(J18, TEPats!D$2, TEPats!D$3), "")</f>
        <v>-0.3586956522</v>
      </c>
      <c r="Y18" s="2">
        <f>IF(K18&lt;&gt;"", STANDARDIZE(K18, TEPats!E$2, TEPats!E$3), "")</f>
        <v>-0.64</v>
      </c>
      <c r="Z18" s="2">
        <f>IF(L18&lt;&gt;"", -STANDARDIZE(L18, TEPats!F$2, TEPats!F$3), "")</f>
        <v>-1.8</v>
      </c>
      <c r="AA18" s="2">
        <f>IF(M18&lt;&gt;"", -STANDARDIZE(M18, TEPats!G$2, TEPats!G$3), "")</f>
        <v>-0.2857142857</v>
      </c>
      <c r="AB18" s="2">
        <f>IF(N18&lt;&gt;"", -STANDARDIZE(N18, TEPats!H$2, TEPats!H$3), "")</f>
        <v>-0.5</v>
      </c>
      <c r="AC18" s="2">
        <f>IF(O18&lt;&gt;"", STANDARDIZE(O18, TEPats!I$2, TEPats!I$3), "")</f>
        <v>-1.859016393</v>
      </c>
      <c r="AD18" s="2">
        <f>IF(P18&lt;&gt;"", STANDARDIZE(P18, TEPats!J$2, TEPats!J$3), "")</f>
        <v>-0.661341853</v>
      </c>
      <c r="AE18" s="2">
        <f>IF(Q18&lt;&gt;"", -STANDARDIZE(Q18, TEPats!K$2, TEPats!K$3), "")</f>
        <v>-1</v>
      </c>
      <c r="AF18" s="2">
        <f>IF(R18&lt;&gt;"", -STANDARDIZE(R18, TEPats!L$2, TEPats!L$3), "")</f>
        <v>-1.333333333</v>
      </c>
    </row>
    <row r="19">
      <c r="A19" s="1" t="s">
        <v>469</v>
      </c>
      <c r="B19" s="1" t="s">
        <v>470</v>
      </c>
      <c r="C19" s="1" t="s">
        <v>434</v>
      </c>
      <c r="D19" s="1" t="s">
        <v>471</v>
      </c>
      <c r="E19" s="1">
        <v>316.0</v>
      </c>
      <c r="F19" s="1" t="s">
        <v>70</v>
      </c>
      <c r="G19" s="1">
        <v>75.375</v>
      </c>
      <c r="H19" s="1">
        <v>249.0</v>
      </c>
      <c r="I19" s="1">
        <v>33.0</v>
      </c>
      <c r="J19" s="1">
        <v>9.375</v>
      </c>
      <c r="K19" s="1">
        <v>17.0</v>
      </c>
      <c r="L19" s="1">
        <v>1.75</v>
      </c>
      <c r="M19" s="1">
        <v>2.79</v>
      </c>
      <c r="N19" s="1">
        <v>4.84</v>
      </c>
      <c r="O19" s="1">
        <v>28.5</v>
      </c>
      <c r="P19" s="1">
        <v>114.0</v>
      </c>
      <c r="Q19" s="1">
        <v>4.59</v>
      </c>
      <c r="R19" s="1">
        <v>7.16</v>
      </c>
      <c r="S19" s="2">
        <f t="shared" si="1"/>
        <v>-10.16787011</v>
      </c>
      <c r="T19" s="2">
        <f t="shared" si="2"/>
        <v>-6.21568306</v>
      </c>
      <c r="U19" s="2">
        <f>IF(G19&lt;&gt;"", STANDARDIZE(G19, TEPats!A$2, TEPats!A$3), "")</f>
        <v>-0.2244094488</v>
      </c>
      <c r="V19" s="2">
        <f>IF(H19&lt;&gt;"", STANDARDIZE(H19, TEPats!B$2, TEPats!B$3), "")</f>
        <v>-0.4974358974</v>
      </c>
      <c r="W19" s="2">
        <f>IF(I19&lt;&gt;"", STANDARDIZE(I19, TEPats!C$2, TEPats!C$3), "")</f>
        <v>0.265625</v>
      </c>
      <c r="X19" s="2">
        <f>IF(J19&lt;&gt;"", STANDARDIZE(J19, TEPats!D$2, TEPats!D$3), "")</f>
        <v>-0.902173913</v>
      </c>
      <c r="Y19" s="2">
        <f>IF(K19&lt;&gt;"", STANDARDIZE(K19, TEPats!E$2, TEPats!E$3), "")</f>
        <v>-1.04</v>
      </c>
      <c r="Z19" s="2">
        <f>IF(L19&lt;&gt;"", -STANDARDIZE(L19, TEPats!F$2, TEPats!F$3), "")</f>
        <v>-2</v>
      </c>
      <c r="AA19" s="2">
        <f>IF(M19&lt;&gt;"", -STANDARDIZE(M19, TEPats!G$2, TEPats!G$3), "")</f>
        <v>-0.5714285714</v>
      </c>
      <c r="AB19" s="2">
        <f>IF(N19&lt;&gt;"", -STANDARDIZE(N19, TEPats!H$2, TEPats!H$3), "")</f>
        <v>-0.75</v>
      </c>
      <c r="AC19" s="2">
        <f>IF(O19&lt;&gt;"", STANDARDIZE(O19, TEPats!I$2, TEPats!I$3), "")</f>
        <v>-1.859016393</v>
      </c>
      <c r="AD19" s="2">
        <f>IF(P19&lt;&gt;"", STANDARDIZE(P19, TEPats!J$2, TEPats!J$3), "")</f>
        <v>-0.02236421725</v>
      </c>
      <c r="AE19" s="2">
        <f>IF(Q19&lt;&gt;"", -STANDARDIZE(Q19, TEPats!K$2, TEPats!K$3), "")</f>
        <v>-2.066666667</v>
      </c>
      <c r="AF19" s="2">
        <f>IF(R19&lt;&gt;"", -STANDARDIZE(R19, TEPats!L$2, TEPats!L$3), "")</f>
        <v>-0.5</v>
      </c>
    </row>
    <row r="20">
      <c r="A20" s="1" t="s">
        <v>409</v>
      </c>
      <c r="B20" s="1" t="s">
        <v>472</v>
      </c>
      <c r="C20" s="1" t="s">
        <v>434</v>
      </c>
      <c r="D20" s="1" t="s">
        <v>473</v>
      </c>
      <c r="E20" s="1">
        <v>327.0</v>
      </c>
      <c r="F20" s="1" t="s">
        <v>70</v>
      </c>
      <c r="G20" s="1">
        <v>77.375</v>
      </c>
      <c r="H20" s="1">
        <v>250.0</v>
      </c>
      <c r="I20" s="1">
        <v>32.5</v>
      </c>
      <c r="J20" s="1">
        <v>9.625</v>
      </c>
      <c r="K20" s="1">
        <v>19.0</v>
      </c>
      <c r="L20" s="1">
        <v>1.71</v>
      </c>
      <c r="M20" s="1">
        <v>2.83</v>
      </c>
      <c r="N20" s="1">
        <v>4.84</v>
      </c>
      <c r="O20" s="1">
        <v>31.5</v>
      </c>
      <c r="P20" s="1">
        <v>120.0</v>
      </c>
      <c r="Q20" s="1">
        <v>4.35</v>
      </c>
      <c r="R20" s="1">
        <v>6.85</v>
      </c>
      <c r="S20" s="2">
        <f t="shared" si="1"/>
        <v>-2.419141908</v>
      </c>
      <c r="T20" s="2">
        <f t="shared" si="2"/>
        <v>-1.509854281</v>
      </c>
      <c r="U20" s="2">
        <f>IF(G20&lt;&gt;"", STANDARDIZE(G20, TEPats!A$2, TEPats!A$3), "")</f>
        <v>1.350393701</v>
      </c>
      <c r="V20" s="2">
        <f>IF(H20&lt;&gt;"", STANDARDIZE(H20, TEPats!B$2, TEPats!B$3), "")</f>
        <v>-0.3692307692</v>
      </c>
      <c r="W20" s="2">
        <f>IF(I20&lt;&gt;"", STANDARDIZE(I20, TEPats!C$2, TEPats!C$3), "")</f>
        <v>-0.125</v>
      </c>
      <c r="X20" s="2">
        <f>IF(J20&lt;&gt;"", STANDARDIZE(J20, TEPats!D$2, TEPats!D$3), "")</f>
        <v>-0.3586956522</v>
      </c>
      <c r="Y20" s="2">
        <f>IF(K20&lt;&gt;"", STANDARDIZE(K20, TEPats!E$2, TEPats!E$3), "")</f>
        <v>-0.64</v>
      </c>
      <c r="Z20" s="2">
        <f>IF(L20&lt;&gt;"", -STANDARDIZE(L20, TEPats!F$2, TEPats!F$3), "")</f>
        <v>-1.2</v>
      </c>
      <c r="AA20" s="2">
        <f>IF(M20&lt;&gt;"", -STANDARDIZE(M20, TEPats!G$2, TEPats!G$3), "")</f>
        <v>-1.142857143</v>
      </c>
      <c r="AB20" s="2">
        <f>IF(N20&lt;&gt;"", -STANDARDIZE(N20, TEPats!H$2, TEPats!H$3), "")</f>
        <v>-0.75</v>
      </c>
      <c r="AC20" s="2">
        <f>IF(O20&lt;&gt;"", STANDARDIZE(O20, TEPats!I$2, TEPats!I$3), "")</f>
        <v>-0.8754098361</v>
      </c>
      <c r="AD20" s="2">
        <f>IF(P20&lt;&gt;"", STANDARDIZE(P20, TEPats!J$2, TEPats!J$3), "")</f>
        <v>0.9361022364</v>
      </c>
      <c r="AE20" s="2">
        <f>IF(Q20&lt;&gt;"", -STANDARDIZE(Q20, TEPats!K$2, TEPats!K$3), "")</f>
        <v>-0.4666666667</v>
      </c>
      <c r="AF20" s="2">
        <f>IF(R20&lt;&gt;"", -STANDARDIZE(R20, TEPats!L$2, TEPats!L$3), "")</f>
        <v>1.222222222</v>
      </c>
    </row>
    <row r="21">
      <c r="A21" s="1" t="s">
        <v>401</v>
      </c>
      <c r="B21" s="1" t="s">
        <v>474</v>
      </c>
      <c r="C21" s="1" t="s">
        <v>434</v>
      </c>
      <c r="D21" s="1" t="s">
        <v>116</v>
      </c>
      <c r="E21" s="1">
        <v>343.0</v>
      </c>
      <c r="F21" s="1" t="s">
        <v>70</v>
      </c>
      <c r="G21" s="1">
        <v>78.625</v>
      </c>
      <c r="H21" s="1">
        <v>268.0</v>
      </c>
      <c r="I21" s="1">
        <v>33.5</v>
      </c>
      <c r="J21" s="1">
        <v>9.625</v>
      </c>
      <c r="L21" s="1">
        <v>1.66</v>
      </c>
      <c r="M21" s="1">
        <v>2.84</v>
      </c>
      <c r="N21" s="1">
        <v>4.86</v>
      </c>
      <c r="O21" s="1">
        <v>30.5</v>
      </c>
      <c r="P21" s="1">
        <v>112.0</v>
      </c>
      <c r="Q21" s="1">
        <v>4.43</v>
      </c>
      <c r="R21" s="1">
        <v>7.32</v>
      </c>
      <c r="S21" s="2">
        <f t="shared" si="1"/>
        <v>-1.765740009</v>
      </c>
      <c r="T21" s="2">
        <f t="shared" si="2"/>
        <v>-4.508834244</v>
      </c>
      <c r="U21" s="2">
        <f>IF(G21&lt;&gt;"", STANDARDIZE(G21, TEPats!A$2, TEPats!A$3), "")</f>
        <v>2.334645669</v>
      </c>
      <c r="V21" s="2">
        <f>IF(H21&lt;&gt;"", STANDARDIZE(H21, TEPats!B$2, TEPats!B$3), "")</f>
        <v>1.938461538</v>
      </c>
      <c r="W21" s="2">
        <f>IF(I21&lt;&gt;"", STANDARDIZE(I21, TEPats!C$2, TEPats!C$3), "")</f>
        <v>0.65625</v>
      </c>
      <c r="X21" s="2">
        <f>IF(J21&lt;&gt;"", STANDARDIZE(J21, TEPats!D$2, TEPats!D$3), "")</f>
        <v>-0.3586956522</v>
      </c>
      <c r="Y21" s="2" t="str">
        <f>IF(K21&lt;&gt;"", STANDARDIZE(K21, TEPats!E$2, TEPats!E$3), "")</f>
        <v/>
      </c>
      <c r="Z21" s="2">
        <f>IF(L21&lt;&gt;"", -STANDARDIZE(L21, TEPats!F$2, TEPats!F$3), "")</f>
        <v>-0.2</v>
      </c>
      <c r="AA21" s="2">
        <f>IF(M21&lt;&gt;"", -STANDARDIZE(M21, TEPats!G$2, TEPats!G$3), "")</f>
        <v>-1.285714286</v>
      </c>
      <c r="AB21" s="2">
        <f>IF(N21&lt;&gt;"", -STANDARDIZE(N21, TEPats!H$2, TEPats!H$3), "")</f>
        <v>-0.9166666667</v>
      </c>
      <c r="AC21" s="2">
        <f>IF(O21&lt;&gt;"", STANDARDIZE(O21, TEPats!I$2, TEPats!I$3), "")</f>
        <v>-1.203278689</v>
      </c>
      <c r="AD21" s="2">
        <f>IF(P21&lt;&gt;"", STANDARDIZE(P21, TEPats!J$2, TEPats!J$3), "")</f>
        <v>-0.3418530351</v>
      </c>
      <c r="AE21" s="2">
        <f>IF(Q21&lt;&gt;"", -STANDARDIZE(Q21, TEPats!K$2, TEPats!K$3), "")</f>
        <v>-1</v>
      </c>
      <c r="AF21" s="2">
        <f>IF(R21&lt;&gt;"", -STANDARDIZE(R21, TEPats!L$2, TEPats!L$3), "")</f>
        <v>-1.388888889</v>
      </c>
    </row>
    <row r="22">
      <c r="A22" s="1" t="s">
        <v>475</v>
      </c>
      <c r="B22" s="1" t="s">
        <v>476</v>
      </c>
      <c r="C22" s="1" t="s">
        <v>434</v>
      </c>
      <c r="D22" s="1" t="s">
        <v>277</v>
      </c>
      <c r="E22" s="1">
        <v>354.0</v>
      </c>
      <c r="G22" s="1">
        <v>76.875</v>
      </c>
      <c r="H22" s="1">
        <v>250.0</v>
      </c>
      <c r="I22" s="1">
        <v>33.25</v>
      </c>
      <c r="J22" s="1">
        <v>9.75</v>
      </c>
      <c r="K22" s="1">
        <v>22.0</v>
      </c>
      <c r="L22" s="1">
        <v>1.67</v>
      </c>
      <c r="M22" s="1">
        <v>2.82</v>
      </c>
      <c r="N22" s="1">
        <v>4.81</v>
      </c>
      <c r="O22" s="1">
        <v>31.5</v>
      </c>
      <c r="P22" s="1">
        <v>119.0</v>
      </c>
      <c r="Q22" s="1">
        <v>4.26</v>
      </c>
      <c r="R22" s="1">
        <v>7.02</v>
      </c>
      <c r="S22" s="2">
        <f t="shared" si="1"/>
        <v>-0.6664977751</v>
      </c>
      <c r="T22" s="2">
        <f t="shared" si="2"/>
        <v>-1.004298725</v>
      </c>
      <c r="U22" s="2">
        <f>IF(G22&lt;&gt;"", STANDARDIZE(G22, TEPats!A$2, TEPats!A$3), "")</f>
        <v>0.9566929134</v>
      </c>
      <c r="V22" s="2">
        <f>IF(H22&lt;&gt;"", STANDARDIZE(H22, TEPats!B$2, TEPats!B$3), "")</f>
        <v>-0.3692307692</v>
      </c>
      <c r="W22" s="2">
        <f>IF(I22&lt;&gt;"", STANDARDIZE(I22, TEPats!C$2, TEPats!C$3), "")</f>
        <v>0.4609375</v>
      </c>
      <c r="X22" s="2">
        <f>IF(J22&lt;&gt;"", STANDARDIZE(J22, TEPats!D$2, TEPats!D$3), "")</f>
        <v>-0.08695652174</v>
      </c>
      <c r="Y22" s="2">
        <f>IF(K22&lt;&gt;"", STANDARDIZE(K22, TEPats!E$2, TEPats!E$3), "")</f>
        <v>-0.04</v>
      </c>
      <c r="Z22" s="2">
        <f>IF(L22&lt;&gt;"", -STANDARDIZE(L22, TEPats!F$2, TEPats!F$3), "")</f>
        <v>-0.4</v>
      </c>
      <c r="AA22" s="2">
        <f>IF(M22&lt;&gt;"", -STANDARDIZE(M22, TEPats!G$2, TEPats!G$3), "")</f>
        <v>-1</v>
      </c>
      <c r="AB22" s="2">
        <f>IF(N22&lt;&gt;"", -STANDARDIZE(N22, TEPats!H$2, TEPats!H$3), "")</f>
        <v>-0.5</v>
      </c>
      <c r="AC22" s="2">
        <f>IF(O22&lt;&gt;"", STANDARDIZE(O22, TEPats!I$2, TEPats!I$3), "")</f>
        <v>-0.8754098361</v>
      </c>
      <c r="AD22" s="2">
        <f>IF(P22&lt;&gt;"", STANDARDIZE(P22, TEPats!J$2, TEPats!J$3), "")</f>
        <v>0.7763578275</v>
      </c>
      <c r="AE22" s="2">
        <f>IF(Q22&lt;&gt;"", -STANDARDIZE(Q22, TEPats!K$2, TEPats!K$3), "")</f>
        <v>0.1333333333</v>
      </c>
      <c r="AF22" s="2">
        <f>IF(R22&lt;&gt;"", -STANDARDIZE(R22, TEPats!L$2, TEPats!L$3), "")</f>
        <v>0.2777777778</v>
      </c>
    </row>
    <row r="23">
      <c r="A23" s="1" t="s">
        <v>477</v>
      </c>
      <c r="B23" s="1" t="s">
        <v>478</v>
      </c>
      <c r="C23" s="1" t="s">
        <v>434</v>
      </c>
      <c r="D23" s="1" t="s">
        <v>63</v>
      </c>
      <c r="E23" s="1">
        <v>365.0</v>
      </c>
      <c r="G23" s="1">
        <v>76.5</v>
      </c>
      <c r="H23" s="1">
        <v>257.0</v>
      </c>
      <c r="I23" s="1">
        <v>32.375</v>
      </c>
      <c r="J23" s="1">
        <v>10.0</v>
      </c>
      <c r="K23" s="1">
        <v>26.0</v>
      </c>
      <c r="L23" s="1">
        <v>1.6</v>
      </c>
      <c r="M23" s="1">
        <v>2.64</v>
      </c>
      <c r="N23" s="1">
        <v>4.66</v>
      </c>
      <c r="O23" s="1">
        <v>31.5</v>
      </c>
      <c r="P23" s="1">
        <v>118.0</v>
      </c>
      <c r="Q23" s="1">
        <v>4.25</v>
      </c>
      <c r="R23" s="1">
        <v>7.31</v>
      </c>
      <c r="S23" s="2">
        <f t="shared" si="1"/>
        <v>4.112786761</v>
      </c>
      <c r="T23" s="2">
        <f t="shared" si="2"/>
        <v>-0.4987431694</v>
      </c>
      <c r="U23" s="2">
        <f>IF(G23&lt;&gt;"", STANDARDIZE(G23, TEPats!A$2, TEPats!A$3), "")</f>
        <v>0.6614173228</v>
      </c>
      <c r="V23" s="2">
        <f>IF(H23&lt;&gt;"", STANDARDIZE(H23, TEPats!B$2, TEPats!B$3), "")</f>
        <v>0.5282051282</v>
      </c>
      <c r="W23" s="2">
        <f>IF(I23&lt;&gt;"", STANDARDIZE(I23, TEPats!C$2, TEPats!C$3), "")</f>
        <v>-0.22265625</v>
      </c>
      <c r="X23" s="2">
        <f>IF(J23&lt;&gt;"", STANDARDIZE(J23, TEPats!D$2, TEPats!D$3), "")</f>
        <v>0.4565217391</v>
      </c>
      <c r="Y23" s="2">
        <f>IF(K23&lt;&gt;"", STANDARDIZE(K23, TEPats!E$2, TEPats!E$3), "")</f>
        <v>0.76</v>
      </c>
      <c r="Z23" s="2">
        <f>IF(L23&lt;&gt;"", -STANDARDIZE(L23, TEPats!F$2, TEPats!F$3), "")</f>
        <v>1</v>
      </c>
      <c r="AA23" s="2">
        <f>IF(M23&lt;&gt;"", -STANDARDIZE(M23, TEPats!G$2, TEPats!G$3), "")</f>
        <v>1.571428571</v>
      </c>
      <c r="AB23" s="2">
        <f>IF(N23&lt;&gt;"", -STANDARDIZE(N23, TEPats!H$2, TEPats!H$3), "")</f>
        <v>0.75</v>
      </c>
      <c r="AC23" s="2">
        <f>IF(O23&lt;&gt;"", STANDARDIZE(O23, TEPats!I$2, TEPats!I$3), "")</f>
        <v>-0.8754098361</v>
      </c>
      <c r="AD23" s="2">
        <f>IF(P23&lt;&gt;"", STANDARDIZE(P23, TEPats!J$2, TEPats!J$3), "")</f>
        <v>0.6166134185</v>
      </c>
      <c r="AE23" s="2">
        <f>IF(Q23&lt;&gt;"", -STANDARDIZE(Q23, TEPats!K$2, TEPats!K$3), "")</f>
        <v>0.2</v>
      </c>
      <c r="AF23" s="2">
        <f>IF(R23&lt;&gt;"", -STANDARDIZE(R23, TEPats!L$2, TEPats!L$3), "")</f>
        <v>-1.333333333</v>
      </c>
    </row>
    <row r="24">
      <c r="A24" s="1" t="s">
        <v>479</v>
      </c>
      <c r="B24" s="1" t="s">
        <v>480</v>
      </c>
      <c r="C24" s="1" t="s">
        <v>434</v>
      </c>
      <c r="D24" s="1" t="s">
        <v>42</v>
      </c>
      <c r="E24" s="1">
        <v>377.0</v>
      </c>
      <c r="G24" s="1">
        <v>76.75</v>
      </c>
      <c r="H24" s="1">
        <v>239.0</v>
      </c>
      <c r="I24" s="1">
        <v>33.0</v>
      </c>
      <c r="J24" s="1">
        <v>10.25</v>
      </c>
      <c r="K24" s="1">
        <v>20.0</v>
      </c>
      <c r="L24" s="1">
        <v>1.71</v>
      </c>
      <c r="M24" s="1">
        <v>2.77</v>
      </c>
      <c r="N24" s="1">
        <v>4.79</v>
      </c>
      <c r="O24" s="1">
        <v>35.0</v>
      </c>
      <c r="P24" s="1">
        <v>118.0</v>
      </c>
      <c r="Q24" s="1">
        <v>4.45</v>
      </c>
      <c r="R24" s="1">
        <v>7.03</v>
      </c>
      <c r="S24" s="2">
        <f t="shared" si="1"/>
        <v>-1.937008627</v>
      </c>
      <c r="T24" s="2">
        <f t="shared" si="2"/>
        <v>-1.412313297</v>
      </c>
      <c r="U24" s="2">
        <f>IF(G24&lt;&gt;"", STANDARDIZE(G24, TEPats!A$2, TEPats!A$3), "")</f>
        <v>0.8582677165</v>
      </c>
      <c r="V24" s="2">
        <f>IF(H24&lt;&gt;"", STANDARDIZE(H24, TEPats!B$2, TEPats!B$3), "")</f>
        <v>-1.779487179</v>
      </c>
      <c r="W24" s="2">
        <f>IF(I24&lt;&gt;"", STANDARDIZE(I24, TEPats!C$2, TEPats!C$3), "")</f>
        <v>0.265625</v>
      </c>
      <c r="X24" s="2">
        <f>IF(J24&lt;&gt;"", STANDARDIZE(J24, TEPats!D$2, TEPats!D$3), "")</f>
        <v>1</v>
      </c>
      <c r="Y24" s="2">
        <f>IF(K24&lt;&gt;"", STANDARDIZE(K24, TEPats!E$2, TEPats!E$3), "")</f>
        <v>-0.44</v>
      </c>
      <c r="Z24" s="2">
        <f>IF(L24&lt;&gt;"", -STANDARDIZE(L24, TEPats!F$2, TEPats!F$3), "")</f>
        <v>-1.2</v>
      </c>
      <c r="AA24" s="2">
        <f>IF(M24&lt;&gt;"", -STANDARDIZE(M24, TEPats!G$2, TEPats!G$3), "")</f>
        <v>-0.2857142857</v>
      </c>
      <c r="AB24" s="2">
        <f>IF(N24&lt;&gt;"", -STANDARDIZE(N24, TEPats!H$2, TEPats!H$3), "")</f>
        <v>-0.3333333333</v>
      </c>
      <c r="AC24" s="2">
        <f>IF(O24&lt;&gt;"", STANDARDIZE(O24, TEPats!I$2, TEPats!I$3), "")</f>
        <v>0.2721311475</v>
      </c>
      <c r="AD24" s="2">
        <f>IF(P24&lt;&gt;"", STANDARDIZE(P24, TEPats!J$2, TEPats!J$3), "")</f>
        <v>0.6166134185</v>
      </c>
      <c r="AE24" s="2">
        <f>IF(Q24&lt;&gt;"", -STANDARDIZE(Q24, TEPats!K$2, TEPats!K$3), "")</f>
        <v>-1.133333333</v>
      </c>
      <c r="AF24" s="2">
        <f>IF(R24&lt;&gt;"", -STANDARDIZE(R24, TEPats!L$2, TEPats!L$3), "")</f>
        <v>0.2222222222</v>
      </c>
    </row>
    <row r="25">
      <c r="A25" s="1" t="s">
        <v>481</v>
      </c>
      <c r="B25" s="1" t="s">
        <v>482</v>
      </c>
      <c r="C25" s="1" t="s">
        <v>434</v>
      </c>
      <c r="D25" s="1" t="s">
        <v>483</v>
      </c>
      <c r="E25" s="1">
        <v>391.0</v>
      </c>
      <c r="G25" s="1">
        <v>76.375</v>
      </c>
      <c r="H25" s="1">
        <v>243.0</v>
      </c>
      <c r="I25" s="1">
        <v>31.375</v>
      </c>
      <c r="J25" s="1">
        <v>9.125</v>
      </c>
      <c r="K25" s="1">
        <v>21.0</v>
      </c>
      <c r="L25" s="1">
        <v>1.71</v>
      </c>
      <c r="M25" s="1">
        <v>2.84</v>
      </c>
      <c r="N25" s="1">
        <v>4.83</v>
      </c>
      <c r="O25" s="1">
        <v>31.0</v>
      </c>
      <c r="P25" s="1">
        <v>113.0</v>
      </c>
      <c r="Q25" s="1">
        <v>4.56</v>
      </c>
      <c r="R25" s="1">
        <v>7.28</v>
      </c>
      <c r="S25" s="2">
        <f t="shared" si="1"/>
        <v>-10.80040014</v>
      </c>
      <c r="T25" s="2">
        <f t="shared" si="2"/>
        <v>-4.979344262</v>
      </c>
      <c r="U25" s="2">
        <f>IF(G25&lt;&gt;"", STANDARDIZE(G25, TEPats!A$2, TEPats!A$3), "")</f>
        <v>0.562992126</v>
      </c>
      <c r="V25" s="2">
        <f>IF(H25&lt;&gt;"", STANDARDIZE(H25, TEPats!B$2, TEPats!B$3), "")</f>
        <v>-1.266666667</v>
      </c>
      <c r="W25" s="2">
        <f>IF(I25&lt;&gt;"", STANDARDIZE(I25, TEPats!C$2, TEPats!C$3), "")</f>
        <v>-1.00390625</v>
      </c>
      <c r="X25" s="2">
        <f>IF(J25&lt;&gt;"", STANDARDIZE(J25, TEPats!D$2, TEPats!D$3), "")</f>
        <v>-1.445652174</v>
      </c>
      <c r="Y25" s="2">
        <f>IF(K25&lt;&gt;"", STANDARDIZE(K25, TEPats!E$2, TEPats!E$3), "")</f>
        <v>-0.24</v>
      </c>
      <c r="Z25" s="2">
        <f>IF(L25&lt;&gt;"", -STANDARDIZE(L25, TEPats!F$2, TEPats!F$3), "")</f>
        <v>-1.2</v>
      </c>
      <c r="AA25" s="2">
        <f>IF(M25&lt;&gt;"", -STANDARDIZE(M25, TEPats!G$2, TEPats!G$3), "")</f>
        <v>-1.285714286</v>
      </c>
      <c r="AB25" s="2">
        <f>IF(N25&lt;&gt;"", -STANDARDIZE(N25, TEPats!H$2, TEPats!H$3), "")</f>
        <v>-0.6666666667</v>
      </c>
      <c r="AC25" s="2">
        <f>IF(O25&lt;&gt;"", STANDARDIZE(O25, TEPats!I$2, TEPats!I$3), "")</f>
        <v>-1.039344262</v>
      </c>
      <c r="AD25" s="2">
        <f>IF(P25&lt;&gt;"", STANDARDIZE(P25, TEPats!J$2, TEPats!J$3), "")</f>
        <v>-0.1821086262</v>
      </c>
      <c r="AE25" s="2">
        <f>IF(Q25&lt;&gt;"", -STANDARDIZE(Q25, TEPats!K$2, TEPats!K$3), "")</f>
        <v>-1.866666667</v>
      </c>
      <c r="AF25" s="2">
        <f>IF(R25&lt;&gt;"", -STANDARDIZE(R25, TEPats!L$2, TEPats!L$3), "")</f>
        <v>-1.166666667</v>
      </c>
    </row>
    <row r="26">
      <c r="A26" s="1" t="s">
        <v>484</v>
      </c>
      <c r="B26" s="1" t="s">
        <v>127</v>
      </c>
      <c r="C26" s="1" t="s">
        <v>434</v>
      </c>
      <c r="D26" s="1" t="s">
        <v>485</v>
      </c>
      <c r="E26" s="1">
        <v>411.0</v>
      </c>
      <c r="G26" s="1">
        <v>76.5</v>
      </c>
      <c r="H26" s="1">
        <v>254.0</v>
      </c>
      <c r="I26" s="1">
        <v>33.25</v>
      </c>
      <c r="J26" s="1">
        <v>9.5</v>
      </c>
      <c r="K26" s="1">
        <v>18.0</v>
      </c>
      <c r="L26" s="1">
        <v>1.74</v>
      </c>
      <c r="M26" s="1">
        <v>2.77</v>
      </c>
      <c r="N26" s="1">
        <v>4.79</v>
      </c>
      <c r="O26" s="1">
        <v>38.0</v>
      </c>
      <c r="P26" s="1">
        <v>115.0</v>
      </c>
      <c r="S26" s="2">
        <f t="shared" si="1"/>
        <v>-1.230419939</v>
      </c>
      <c r="T26" s="2">
        <f t="shared" si="2"/>
        <v>0.08240437158</v>
      </c>
      <c r="U26" s="2">
        <f>IF(G26&lt;&gt;"", STANDARDIZE(G26, TEPats!A$2, TEPats!A$3), "")</f>
        <v>0.6614173228</v>
      </c>
      <c r="V26" s="2">
        <f>IF(H26&lt;&gt;"", STANDARDIZE(H26, TEPats!B$2, TEPats!B$3), "")</f>
        <v>0.1435897436</v>
      </c>
      <c r="W26" s="2">
        <f>IF(I26&lt;&gt;"", STANDARDIZE(I26, TEPats!C$2, TEPats!C$3), "")</f>
        <v>0.4609375</v>
      </c>
      <c r="X26" s="2">
        <f>IF(J26&lt;&gt;"", STANDARDIZE(J26, TEPats!D$2, TEPats!D$3), "")</f>
        <v>-0.6304347826</v>
      </c>
      <c r="Y26" s="2">
        <f>IF(K26&lt;&gt;"", STANDARDIZE(K26, TEPats!E$2, TEPats!E$3), "")</f>
        <v>-0.84</v>
      </c>
      <c r="Z26" s="2">
        <f>IF(L26&lt;&gt;"", -STANDARDIZE(L26, TEPats!F$2, TEPats!F$3), "")</f>
        <v>-1.8</v>
      </c>
      <c r="AA26" s="2">
        <f>IF(M26&lt;&gt;"", -STANDARDIZE(M26, TEPats!G$2, TEPats!G$3), "")</f>
        <v>-0.2857142857</v>
      </c>
      <c r="AB26" s="2">
        <f>IF(N26&lt;&gt;"", -STANDARDIZE(N26, TEPats!H$2, TEPats!H$3), "")</f>
        <v>-0.3333333333</v>
      </c>
      <c r="AC26" s="2">
        <f>IF(O26&lt;&gt;"", STANDARDIZE(O26, TEPats!I$2, TEPats!I$3), "")</f>
        <v>1.255737705</v>
      </c>
      <c r="AD26" s="2">
        <f>IF(P26&lt;&gt;"", STANDARDIZE(P26, TEPats!J$2, TEPats!J$3), "")</f>
        <v>0.1373801917</v>
      </c>
      <c r="AE26" s="2" t="str">
        <f>IF(Q26&lt;&gt;"", -STANDARDIZE(Q26, TEPats!K$2, TEPats!K$3), "")</f>
        <v/>
      </c>
      <c r="AF26" s="2" t="str">
        <f>IF(R26&lt;&gt;"", -STANDARDIZE(R26, TEPats!L$2, TEPats!L$3), "")</f>
        <v/>
      </c>
    </row>
    <row r="27">
      <c r="A27" s="1" t="s">
        <v>486</v>
      </c>
      <c r="B27" s="1" t="s">
        <v>88</v>
      </c>
      <c r="C27" s="1" t="s">
        <v>434</v>
      </c>
      <c r="D27" s="1" t="s">
        <v>487</v>
      </c>
      <c r="E27" s="1">
        <v>426.0</v>
      </c>
      <c r="G27" s="1">
        <v>74.25</v>
      </c>
      <c r="H27" s="1">
        <v>247.0</v>
      </c>
      <c r="I27" s="1">
        <v>32.0</v>
      </c>
      <c r="J27" s="1">
        <v>9.0</v>
      </c>
      <c r="S27" s="2">
        <f t="shared" si="1"/>
        <v>-4.097098679</v>
      </c>
      <c r="T27" s="2">
        <f t="shared" si="2"/>
        <v>0</v>
      </c>
      <c r="U27" s="2">
        <f>IF(G27&lt;&gt;"", STANDARDIZE(G27, TEPats!A$2, TEPats!A$3), "")</f>
        <v>-1.11023622</v>
      </c>
      <c r="V27" s="2">
        <f>IF(H27&lt;&gt;"", STANDARDIZE(H27, TEPats!B$2, TEPats!B$3), "")</f>
        <v>-0.7538461538</v>
      </c>
      <c r="W27" s="2">
        <f>IF(I27&lt;&gt;"", STANDARDIZE(I27, TEPats!C$2, TEPats!C$3), "")</f>
        <v>-0.515625</v>
      </c>
      <c r="X27" s="2">
        <f>IF(J27&lt;&gt;"", STANDARDIZE(J27, TEPats!D$2, TEPats!D$3), "")</f>
        <v>-1.717391304</v>
      </c>
      <c r="Y27" s="2" t="str">
        <f>IF(K27&lt;&gt;"", STANDARDIZE(K27, TEPats!E$2, TEPats!E$3), "")</f>
        <v/>
      </c>
      <c r="Z27" s="2" t="str">
        <f>IF(L27&lt;&gt;"", -STANDARDIZE(L27, TEPats!F$2, TEPats!F$3), "")</f>
        <v/>
      </c>
      <c r="AA27" s="2" t="str">
        <f>IF(M27&lt;&gt;"", -STANDARDIZE(M27, TEPats!G$2, TEPats!G$3), "")</f>
        <v/>
      </c>
      <c r="AB27" s="2" t="str">
        <f>IF(N27&lt;&gt;"", -STANDARDIZE(N27, TEPats!H$2, TEPats!H$3), "")</f>
        <v/>
      </c>
      <c r="AC27" s="2" t="str">
        <f>IF(O27&lt;&gt;"", STANDARDIZE(O27, TEPats!I$2, TEPats!I$3), "")</f>
        <v/>
      </c>
      <c r="AD27" s="2" t="str">
        <f>IF(P27&lt;&gt;"", STANDARDIZE(P27, TEPats!J$2, TEPats!J$3), "")</f>
        <v/>
      </c>
      <c r="AE27" s="2" t="str">
        <f>IF(Q27&lt;&gt;"", -STANDARDIZE(Q27, TEPats!K$2, TEPats!K$3), "")</f>
        <v/>
      </c>
      <c r="AF27" s="2" t="str">
        <f>IF(R27&lt;&gt;"", -STANDARDIZE(R27, TEPats!L$2, TEPats!L$3), "")</f>
        <v/>
      </c>
    </row>
    <row r="28">
      <c r="A28" s="1" t="s">
        <v>488</v>
      </c>
      <c r="B28" s="1" t="s">
        <v>489</v>
      </c>
      <c r="C28" s="1" t="s">
        <v>434</v>
      </c>
      <c r="D28" s="1" t="s">
        <v>51</v>
      </c>
      <c r="E28" s="1">
        <v>452.0</v>
      </c>
      <c r="G28" s="1">
        <v>76.75</v>
      </c>
      <c r="H28" s="1">
        <v>250.0</v>
      </c>
      <c r="I28" s="1">
        <v>34.75</v>
      </c>
      <c r="J28" s="1">
        <v>10.125</v>
      </c>
      <c r="L28" s="1">
        <v>1.77</v>
      </c>
      <c r="M28" s="1">
        <v>3.01</v>
      </c>
      <c r="N28" s="1">
        <v>5.19</v>
      </c>
      <c r="O28" s="1">
        <v>29.0</v>
      </c>
      <c r="P28" s="1">
        <v>105.0</v>
      </c>
      <c r="Q28" s="1">
        <v>4.53</v>
      </c>
      <c r="R28" s="1">
        <v>7.2</v>
      </c>
      <c r="S28" s="2">
        <f t="shared" si="1"/>
        <v>-12.47487682</v>
      </c>
      <c r="T28" s="2">
        <f t="shared" si="2"/>
        <v>-7.750637523</v>
      </c>
      <c r="U28" s="2">
        <f>IF(G28&lt;&gt;"", STANDARDIZE(G28, TEPats!A$2, TEPats!A$3), "")</f>
        <v>0.8582677165</v>
      </c>
      <c r="V28" s="2">
        <f>IF(H28&lt;&gt;"", STANDARDIZE(H28, TEPats!B$2, TEPats!B$3), "")</f>
        <v>-0.3692307692</v>
      </c>
      <c r="W28" s="2">
        <f>IF(I28&lt;&gt;"", STANDARDIZE(I28, TEPats!C$2, TEPats!C$3), "")</f>
        <v>1.6328125</v>
      </c>
      <c r="X28" s="2">
        <f>IF(J28&lt;&gt;"", STANDARDIZE(J28, TEPats!D$2, TEPats!D$3), "")</f>
        <v>0.7282608696</v>
      </c>
      <c r="Y28" s="2" t="str">
        <f>IF(K28&lt;&gt;"", STANDARDIZE(K28, TEPats!E$2, TEPats!E$3), "")</f>
        <v/>
      </c>
      <c r="Z28" s="2">
        <f>IF(L28&lt;&gt;"", -STANDARDIZE(L28, TEPats!F$2, TEPats!F$3), "")</f>
        <v>-2.4</v>
      </c>
      <c r="AA28" s="2">
        <f>IF(M28&lt;&gt;"", -STANDARDIZE(M28, TEPats!G$2, TEPats!G$3), "")</f>
        <v>-3.714285714</v>
      </c>
      <c r="AB28" s="2">
        <f>IF(N28&lt;&gt;"", -STANDARDIZE(N28, TEPats!H$2, TEPats!H$3), "")</f>
        <v>-3.666666667</v>
      </c>
      <c r="AC28" s="2">
        <f>IF(O28&lt;&gt;"", STANDARDIZE(O28, TEPats!I$2, TEPats!I$3), "")</f>
        <v>-1.695081967</v>
      </c>
      <c r="AD28" s="2">
        <f>IF(P28&lt;&gt;"", STANDARDIZE(P28, TEPats!J$2, TEPats!J$3), "")</f>
        <v>-1.460063898</v>
      </c>
      <c r="AE28" s="2">
        <f>IF(Q28&lt;&gt;"", -STANDARDIZE(Q28, TEPats!K$2, TEPats!K$3), "")</f>
        <v>-1.666666667</v>
      </c>
      <c r="AF28" s="2">
        <f>IF(R28&lt;&gt;"", -STANDARDIZE(R28, TEPats!L$2, TEPats!L$3), "")</f>
        <v>-0.7222222222</v>
      </c>
    </row>
    <row r="29">
      <c r="A29" s="1" t="s">
        <v>490</v>
      </c>
      <c r="B29" s="1" t="s">
        <v>491</v>
      </c>
      <c r="C29" s="1" t="s">
        <v>434</v>
      </c>
      <c r="D29" s="1" t="s">
        <v>492</v>
      </c>
      <c r="E29" s="1">
        <v>482.0</v>
      </c>
      <c r="G29" s="1">
        <v>73.75</v>
      </c>
      <c r="H29" s="1">
        <v>245.0</v>
      </c>
      <c r="I29" s="1">
        <v>32.625</v>
      </c>
      <c r="J29" s="1">
        <v>10.5</v>
      </c>
      <c r="K29" s="1">
        <v>14.0</v>
      </c>
      <c r="L29" s="1">
        <v>1.64</v>
      </c>
      <c r="M29" s="1">
        <v>2.71</v>
      </c>
      <c r="N29" s="1">
        <v>4.7</v>
      </c>
      <c r="O29" s="1">
        <v>32.5</v>
      </c>
      <c r="P29" s="1">
        <v>113.0</v>
      </c>
      <c r="Q29" s="1">
        <v>4.45</v>
      </c>
      <c r="R29" s="1">
        <v>7.19</v>
      </c>
      <c r="S29" s="2">
        <f t="shared" si="1"/>
        <v>-3.979613279</v>
      </c>
      <c r="T29" s="2">
        <f t="shared" si="2"/>
        <v>-3.570874317</v>
      </c>
      <c r="U29" s="2">
        <f>IF(G29&lt;&gt;"", STANDARDIZE(G29, TEPats!A$2, TEPats!A$3), "")</f>
        <v>-1.503937008</v>
      </c>
      <c r="V29" s="2">
        <f>IF(H29&lt;&gt;"", STANDARDIZE(H29, TEPats!B$2, TEPats!B$3), "")</f>
        <v>-1.01025641</v>
      </c>
      <c r="W29" s="2">
        <f>IF(I29&lt;&gt;"", STANDARDIZE(I29, TEPats!C$2, TEPats!C$3), "")</f>
        <v>-0.02734375</v>
      </c>
      <c r="X29" s="2">
        <f>IF(J29&lt;&gt;"", STANDARDIZE(J29, TEPats!D$2, TEPats!D$3), "")</f>
        <v>1.543478261</v>
      </c>
      <c r="Y29" s="2">
        <f>IF(K29&lt;&gt;"", STANDARDIZE(K29, TEPats!E$2, TEPats!E$3), "")</f>
        <v>-1.64</v>
      </c>
      <c r="Z29" s="2">
        <f>IF(L29&lt;&gt;"", -STANDARDIZE(L29, TEPats!F$2, TEPats!F$3), "")</f>
        <v>0.2</v>
      </c>
      <c r="AA29" s="2">
        <f>IF(M29&lt;&gt;"", -STANDARDIZE(M29, TEPats!G$2, TEPats!G$3), "")</f>
        <v>0.5714285714</v>
      </c>
      <c r="AB29" s="2">
        <f>IF(N29&lt;&gt;"", -STANDARDIZE(N29, TEPats!H$2, TEPats!H$3), "")</f>
        <v>0.4166666667</v>
      </c>
      <c r="AC29" s="2">
        <f>IF(O29&lt;&gt;"", STANDARDIZE(O29, TEPats!I$2, TEPats!I$3), "")</f>
        <v>-0.5475409836</v>
      </c>
      <c r="AD29" s="2">
        <f>IF(P29&lt;&gt;"", STANDARDIZE(P29, TEPats!J$2, TEPats!J$3), "")</f>
        <v>-0.1821086262</v>
      </c>
      <c r="AE29" s="2">
        <f>IF(Q29&lt;&gt;"", -STANDARDIZE(Q29, TEPats!K$2, TEPats!K$3), "")</f>
        <v>-1.133333333</v>
      </c>
      <c r="AF29" s="2">
        <f>IF(R29&lt;&gt;"", -STANDARDIZE(R29, TEPats!L$2, TEPats!L$3), "")</f>
        <v>-0.6666666667</v>
      </c>
    </row>
    <row r="30">
      <c r="A30" s="1" t="s">
        <v>493</v>
      </c>
      <c r="B30" s="1" t="s">
        <v>494</v>
      </c>
      <c r="C30" s="1" t="s">
        <v>434</v>
      </c>
      <c r="D30" s="1" t="s">
        <v>280</v>
      </c>
      <c r="E30" s="1">
        <v>508.0</v>
      </c>
      <c r="G30" s="1">
        <v>75.75</v>
      </c>
      <c r="H30" s="1">
        <v>250.0</v>
      </c>
      <c r="I30" s="1">
        <v>32.875</v>
      </c>
      <c r="J30" s="1">
        <v>10.125</v>
      </c>
      <c r="L30" s="1">
        <v>1.79</v>
      </c>
      <c r="M30" s="1">
        <v>3.03</v>
      </c>
      <c r="N30" s="1">
        <v>5.14</v>
      </c>
      <c r="O30" s="1">
        <v>28.5</v>
      </c>
      <c r="P30" s="1">
        <v>111.0</v>
      </c>
      <c r="Q30" s="1">
        <v>5.13</v>
      </c>
      <c r="R30" s="1">
        <v>7.65</v>
      </c>
      <c r="S30" s="2">
        <f t="shared" si="1"/>
        <v>-20.70163773</v>
      </c>
      <c r="T30" s="2">
        <f t="shared" si="2"/>
        <v>-13.99790528</v>
      </c>
      <c r="U30" s="2">
        <f>IF(G30&lt;&gt;"", STANDARDIZE(G30, TEPats!A$2, TEPats!A$3), "")</f>
        <v>0.07086614173</v>
      </c>
      <c r="V30" s="2">
        <f>IF(H30&lt;&gt;"", STANDARDIZE(H30, TEPats!B$2, TEPats!B$3), "")</f>
        <v>-0.3692307692</v>
      </c>
      <c r="W30" s="2">
        <f>IF(I30&lt;&gt;"", STANDARDIZE(I30, TEPats!C$2, TEPats!C$3), "")</f>
        <v>0.16796875</v>
      </c>
      <c r="X30" s="2">
        <f>IF(J30&lt;&gt;"", STANDARDIZE(J30, TEPats!D$2, TEPats!D$3), "")</f>
        <v>0.7282608696</v>
      </c>
      <c r="Y30" s="2" t="str">
        <f>IF(K30&lt;&gt;"", STANDARDIZE(K30, TEPats!E$2, TEPats!E$3), "")</f>
        <v/>
      </c>
      <c r="Z30" s="2">
        <f>IF(L30&lt;&gt;"", -STANDARDIZE(L30, TEPats!F$2, TEPats!F$3), "")</f>
        <v>-2.8</v>
      </c>
      <c r="AA30" s="2">
        <f>IF(M30&lt;&gt;"", -STANDARDIZE(M30, TEPats!G$2, TEPats!G$3), "")</f>
        <v>-4</v>
      </c>
      <c r="AB30" s="2">
        <f>IF(N30&lt;&gt;"", -STANDARDIZE(N30, TEPats!H$2, TEPats!H$3), "")</f>
        <v>-3.25</v>
      </c>
      <c r="AC30" s="2">
        <f>IF(O30&lt;&gt;"", STANDARDIZE(O30, TEPats!I$2, TEPats!I$3), "")</f>
        <v>-1.859016393</v>
      </c>
      <c r="AD30" s="2">
        <f>IF(P30&lt;&gt;"", STANDARDIZE(P30, TEPats!J$2, TEPats!J$3), "")</f>
        <v>-0.5015974441</v>
      </c>
      <c r="AE30" s="2">
        <f>IF(Q30&lt;&gt;"", -STANDARDIZE(Q30, TEPats!K$2, TEPats!K$3), "")</f>
        <v>-5.666666667</v>
      </c>
      <c r="AF30" s="2">
        <f>IF(R30&lt;&gt;"", -STANDARDIZE(R30, TEPats!L$2, TEPats!L$3), "")</f>
        <v>-3.222222222</v>
      </c>
    </row>
    <row r="31">
      <c r="A31" s="1" t="s">
        <v>495</v>
      </c>
      <c r="B31" s="1" t="s">
        <v>496</v>
      </c>
      <c r="C31" s="1" t="s">
        <v>434</v>
      </c>
      <c r="D31" s="1" t="s">
        <v>33</v>
      </c>
      <c r="E31" s="1">
        <v>529.0</v>
      </c>
      <c r="G31" s="1">
        <v>74.75</v>
      </c>
      <c r="H31" s="1">
        <v>250.0</v>
      </c>
      <c r="I31" s="1">
        <v>32.5</v>
      </c>
      <c r="J31" s="1">
        <v>9.625</v>
      </c>
      <c r="K31" s="1">
        <v>15.0</v>
      </c>
      <c r="L31" s="1">
        <v>1.83</v>
      </c>
      <c r="M31" s="1">
        <v>3.0</v>
      </c>
      <c r="N31" s="1">
        <v>5.18</v>
      </c>
      <c r="O31" s="1">
        <v>28.5</v>
      </c>
      <c r="P31" s="1">
        <v>106.0</v>
      </c>
      <c r="Q31" s="1">
        <v>4.72</v>
      </c>
      <c r="R31" s="1">
        <v>7.83</v>
      </c>
      <c r="S31" s="2">
        <f t="shared" si="1"/>
        <v>-24.0791152</v>
      </c>
      <c r="T31" s="2">
        <f t="shared" si="2"/>
        <v>-14.03790528</v>
      </c>
      <c r="U31" s="2">
        <f>IF(G31&lt;&gt;"", STANDARDIZE(G31, TEPats!A$2, TEPats!A$3), "")</f>
        <v>-0.7165354331</v>
      </c>
      <c r="V31" s="2">
        <f>IF(H31&lt;&gt;"", STANDARDIZE(H31, TEPats!B$2, TEPats!B$3), "")</f>
        <v>-0.3692307692</v>
      </c>
      <c r="W31" s="2">
        <f>IF(I31&lt;&gt;"", STANDARDIZE(I31, TEPats!C$2, TEPats!C$3), "")</f>
        <v>-0.125</v>
      </c>
      <c r="X31" s="2">
        <f>IF(J31&lt;&gt;"", STANDARDIZE(J31, TEPats!D$2, TEPats!D$3), "")</f>
        <v>-0.3586956522</v>
      </c>
      <c r="Y31" s="2">
        <f>IF(K31&lt;&gt;"", STANDARDIZE(K31, TEPats!E$2, TEPats!E$3), "")</f>
        <v>-1.44</v>
      </c>
      <c r="Z31" s="2">
        <f>IF(L31&lt;&gt;"", -STANDARDIZE(L31, TEPats!F$2, TEPats!F$3), "")</f>
        <v>-3.6</v>
      </c>
      <c r="AA31" s="2">
        <f>IF(M31&lt;&gt;"", -STANDARDIZE(M31, TEPats!G$2, TEPats!G$3), "")</f>
        <v>-3.571428571</v>
      </c>
      <c r="AB31" s="2">
        <f>IF(N31&lt;&gt;"", -STANDARDIZE(N31, TEPats!H$2, TEPats!H$3), "")</f>
        <v>-3.583333333</v>
      </c>
      <c r="AC31" s="2">
        <f>IF(O31&lt;&gt;"", STANDARDIZE(O31, TEPats!I$2, TEPats!I$3), "")</f>
        <v>-1.859016393</v>
      </c>
      <c r="AD31" s="2">
        <f>IF(P31&lt;&gt;"", STANDARDIZE(P31, TEPats!J$2, TEPats!J$3), "")</f>
        <v>-1.300319489</v>
      </c>
      <c r="AE31" s="2">
        <f>IF(Q31&lt;&gt;"", -STANDARDIZE(Q31, TEPats!K$2, TEPats!K$3), "")</f>
        <v>-2.933333333</v>
      </c>
      <c r="AF31" s="2">
        <f>IF(R31&lt;&gt;"", -STANDARDIZE(R31, TEPats!L$2, TEPats!L$3), "")</f>
        <v>-4.222222222</v>
      </c>
    </row>
    <row r="32">
      <c r="A32" s="1" t="s">
        <v>123</v>
      </c>
      <c r="B32" s="1" t="s">
        <v>497</v>
      </c>
      <c r="C32" s="1" t="s">
        <v>434</v>
      </c>
      <c r="D32" s="1" t="s">
        <v>36</v>
      </c>
      <c r="E32" s="1">
        <v>544.0</v>
      </c>
      <c r="G32" s="1">
        <v>76.25</v>
      </c>
      <c r="H32" s="1">
        <v>242.0</v>
      </c>
      <c r="I32" s="1">
        <v>32.125</v>
      </c>
      <c r="J32" s="1">
        <v>9.375</v>
      </c>
      <c r="K32" s="1">
        <v>16.0</v>
      </c>
      <c r="L32" s="1">
        <v>1.69</v>
      </c>
      <c r="M32" s="1">
        <v>2.86</v>
      </c>
      <c r="N32" s="1">
        <v>4.98</v>
      </c>
      <c r="O32" s="1">
        <v>29.5</v>
      </c>
      <c r="P32" s="1">
        <v>112.0</v>
      </c>
      <c r="Q32" s="1">
        <v>4.44</v>
      </c>
      <c r="R32" s="1">
        <v>7.65</v>
      </c>
      <c r="S32" s="2">
        <f t="shared" si="1"/>
        <v>-13.94043223</v>
      </c>
      <c r="T32" s="2">
        <f t="shared" si="2"/>
        <v>-8.976703097</v>
      </c>
      <c r="U32" s="2">
        <f>IF(G32&lt;&gt;"", STANDARDIZE(G32, TEPats!A$2, TEPats!A$3), "")</f>
        <v>0.4645669291</v>
      </c>
      <c r="V32" s="2">
        <f>IF(H32&lt;&gt;"", STANDARDIZE(H32, TEPats!B$2, TEPats!B$3), "")</f>
        <v>-1.394871795</v>
      </c>
      <c r="W32" s="2">
        <f>IF(I32&lt;&gt;"", STANDARDIZE(I32, TEPats!C$2, TEPats!C$3), "")</f>
        <v>-0.41796875</v>
      </c>
      <c r="X32" s="2">
        <f>IF(J32&lt;&gt;"", STANDARDIZE(J32, TEPats!D$2, TEPats!D$3), "")</f>
        <v>-0.902173913</v>
      </c>
      <c r="Y32" s="2">
        <f>IF(K32&lt;&gt;"", STANDARDIZE(K32, TEPats!E$2, TEPats!E$3), "")</f>
        <v>-1.24</v>
      </c>
      <c r="Z32" s="2">
        <f>IF(L32&lt;&gt;"", -STANDARDIZE(L32, TEPats!F$2, TEPats!F$3), "")</f>
        <v>-0.8</v>
      </c>
      <c r="AA32" s="2">
        <f>IF(M32&lt;&gt;"", -STANDARDIZE(M32, TEPats!G$2, TEPats!G$3), "")</f>
        <v>-1.571428571</v>
      </c>
      <c r="AB32" s="2">
        <f>IF(N32&lt;&gt;"", -STANDARDIZE(N32, TEPats!H$2, TEPats!H$3), "")</f>
        <v>-1.916666667</v>
      </c>
      <c r="AC32" s="2">
        <f>IF(O32&lt;&gt;"", STANDARDIZE(O32, TEPats!I$2, TEPats!I$3), "")</f>
        <v>-1.531147541</v>
      </c>
      <c r="AD32" s="2">
        <f>IF(P32&lt;&gt;"", STANDARDIZE(P32, TEPats!J$2, TEPats!J$3), "")</f>
        <v>-0.3418530351</v>
      </c>
      <c r="AE32" s="2">
        <f>IF(Q32&lt;&gt;"", -STANDARDIZE(Q32, TEPats!K$2, TEPats!K$3), "")</f>
        <v>-1.066666667</v>
      </c>
      <c r="AF32" s="2">
        <f>IF(R32&lt;&gt;"", -STANDARDIZE(R32, TEPats!L$2, TEPats!L$3), "")</f>
        <v>-3.222222222</v>
      </c>
    </row>
    <row r="33">
      <c r="A33" s="1" t="s">
        <v>498</v>
      </c>
      <c r="B33" s="1" t="s">
        <v>499</v>
      </c>
      <c r="C33" s="1" t="s">
        <v>434</v>
      </c>
      <c r="D33" s="1" t="s">
        <v>471</v>
      </c>
      <c r="E33" s="1">
        <v>556.0</v>
      </c>
      <c r="G33" s="1">
        <v>76.5</v>
      </c>
      <c r="H33" s="1">
        <v>254.0</v>
      </c>
      <c r="I33" s="1">
        <v>33.625</v>
      </c>
      <c r="J33" s="1">
        <v>9.25</v>
      </c>
      <c r="K33" s="1">
        <v>15.0</v>
      </c>
      <c r="L33" s="1">
        <v>1.7</v>
      </c>
      <c r="M33" s="1">
        <v>2.78</v>
      </c>
      <c r="N33" s="1">
        <v>4.78</v>
      </c>
      <c r="O33" s="1">
        <v>32.0</v>
      </c>
      <c r="P33" s="1">
        <v>110.0</v>
      </c>
      <c r="Q33" s="1">
        <v>4.54</v>
      </c>
      <c r="R33" s="1">
        <v>7.47</v>
      </c>
      <c r="S33" s="2">
        <f t="shared" si="1"/>
        <v>-8.061943974</v>
      </c>
      <c r="T33" s="2">
        <f t="shared" si="2"/>
        <v>-6.357030965</v>
      </c>
      <c r="U33" s="2">
        <f>IF(G33&lt;&gt;"", STANDARDIZE(G33, TEPats!A$2, TEPats!A$3), "")</f>
        <v>0.6614173228</v>
      </c>
      <c r="V33" s="2">
        <f>IF(H33&lt;&gt;"", STANDARDIZE(H33, TEPats!B$2, TEPats!B$3), "")</f>
        <v>0.1435897436</v>
      </c>
      <c r="W33" s="2">
        <f>IF(I33&lt;&gt;"", STANDARDIZE(I33, TEPats!C$2, TEPats!C$3), "")</f>
        <v>0.75390625</v>
      </c>
      <c r="X33" s="2">
        <f>IF(J33&lt;&gt;"", STANDARDIZE(J33, TEPats!D$2, TEPats!D$3), "")</f>
        <v>-1.173913043</v>
      </c>
      <c r="Y33" s="2">
        <f>IF(K33&lt;&gt;"", STANDARDIZE(K33, TEPats!E$2, TEPats!E$3), "")</f>
        <v>-1.44</v>
      </c>
      <c r="Z33" s="2">
        <f>IF(L33&lt;&gt;"", -STANDARDIZE(L33, TEPats!F$2, TEPats!F$3), "")</f>
        <v>-1</v>
      </c>
      <c r="AA33" s="2">
        <f>IF(M33&lt;&gt;"", -STANDARDIZE(M33, TEPats!G$2, TEPats!G$3), "")</f>
        <v>-0.4285714286</v>
      </c>
      <c r="AB33" s="2">
        <f>IF(N33&lt;&gt;"", -STANDARDIZE(N33, TEPats!H$2, TEPats!H$3), "")</f>
        <v>-0.25</v>
      </c>
      <c r="AC33" s="2">
        <f>IF(O33&lt;&gt;"", STANDARDIZE(O33, TEPats!I$2, TEPats!I$3), "")</f>
        <v>-0.7114754098</v>
      </c>
      <c r="AD33" s="2">
        <f>IF(P33&lt;&gt;"", STANDARDIZE(P33, TEPats!J$2, TEPats!J$3), "")</f>
        <v>-0.661341853</v>
      </c>
      <c r="AE33" s="2">
        <f>IF(Q33&lt;&gt;"", -STANDARDIZE(Q33, TEPats!K$2, TEPats!K$3), "")</f>
        <v>-1.733333333</v>
      </c>
      <c r="AF33" s="2">
        <f>IF(R33&lt;&gt;"", -STANDARDIZE(R33, TEPats!L$2, TEPats!L$3), "")</f>
        <v>-2.222222222</v>
      </c>
    </row>
    <row r="34">
      <c r="A34" s="1" t="s">
        <v>500</v>
      </c>
      <c r="B34" s="1" t="s">
        <v>501</v>
      </c>
      <c r="C34" s="1" t="s">
        <v>434</v>
      </c>
      <c r="D34" s="1" t="s">
        <v>137</v>
      </c>
      <c r="E34" s="1">
        <v>573.0</v>
      </c>
      <c r="G34" s="1">
        <v>76.125</v>
      </c>
      <c r="H34" s="1">
        <v>247.0</v>
      </c>
      <c r="I34" s="1">
        <v>32.25</v>
      </c>
      <c r="J34" s="1">
        <v>9.0</v>
      </c>
      <c r="K34" s="1">
        <v>19.0</v>
      </c>
      <c r="L34" s="1">
        <v>1.6</v>
      </c>
      <c r="M34" s="1">
        <v>2.71</v>
      </c>
      <c r="N34" s="1">
        <v>4.73</v>
      </c>
      <c r="O34" s="1">
        <v>36.0</v>
      </c>
      <c r="P34" s="1">
        <v>123.0</v>
      </c>
      <c r="Q34" s="1">
        <v>4.43</v>
      </c>
      <c r="R34" s="1">
        <v>7.36</v>
      </c>
      <c r="S34" s="2">
        <f t="shared" si="1"/>
        <v>-1.923088636</v>
      </c>
      <c r="T34" s="2">
        <f t="shared" si="2"/>
        <v>-2.484444444</v>
      </c>
      <c r="U34" s="2">
        <f>IF(G34&lt;&gt;"", STANDARDIZE(G34, TEPats!A$2, TEPats!A$3), "")</f>
        <v>0.3661417323</v>
      </c>
      <c r="V34" s="2">
        <f>IF(H34&lt;&gt;"", STANDARDIZE(H34, TEPats!B$2, TEPats!B$3), "")</f>
        <v>-0.7538461538</v>
      </c>
      <c r="W34" s="2">
        <f>IF(I34&lt;&gt;"", STANDARDIZE(I34, TEPats!C$2, TEPats!C$3), "")</f>
        <v>-0.3203125</v>
      </c>
      <c r="X34" s="2">
        <f>IF(J34&lt;&gt;"", STANDARDIZE(J34, TEPats!D$2, TEPats!D$3), "")</f>
        <v>-1.717391304</v>
      </c>
      <c r="Y34" s="2">
        <f>IF(K34&lt;&gt;"", STANDARDIZE(K34, TEPats!E$2, TEPats!E$3), "")</f>
        <v>-0.64</v>
      </c>
      <c r="Z34" s="2">
        <f>IF(L34&lt;&gt;"", -STANDARDIZE(L34, TEPats!F$2, TEPats!F$3), "")</f>
        <v>1</v>
      </c>
      <c r="AA34" s="2">
        <f>IF(M34&lt;&gt;"", -STANDARDIZE(M34, TEPats!G$2, TEPats!G$3), "")</f>
        <v>0.5714285714</v>
      </c>
      <c r="AB34" s="2">
        <f>IF(N34&lt;&gt;"", -STANDARDIZE(N34, TEPats!H$2, TEPats!H$3), "")</f>
        <v>0.1666666667</v>
      </c>
      <c r="AC34" s="2">
        <f>IF(O34&lt;&gt;"", STANDARDIZE(O34, TEPats!I$2, TEPats!I$3), "")</f>
        <v>0.6</v>
      </c>
      <c r="AD34" s="2">
        <f>IF(P34&lt;&gt;"", STANDARDIZE(P34, TEPats!J$2, TEPats!J$3), "")</f>
        <v>1.415335463</v>
      </c>
      <c r="AE34" s="2">
        <f>IF(Q34&lt;&gt;"", -STANDARDIZE(Q34, TEPats!K$2, TEPats!K$3), "")</f>
        <v>-1</v>
      </c>
      <c r="AF34" s="2">
        <f>IF(R34&lt;&gt;"", -STANDARDIZE(R34, TEPats!L$2, TEPats!L$3), "")</f>
        <v>-1.611111111</v>
      </c>
    </row>
    <row r="35">
      <c r="A35" s="1" t="s">
        <v>502</v>
      </c>
      <c r="B35" s="1" t="s">
        <v>503</v>
      </c>
      <c r="C35" s="1" t="s">
        <v>434</v>
      </c>
      <c r="D35" s="1" t="s">
        <v>173</v>
      </c>
      <c r="E35" s="1">
        <v>589.0</v>
      </c>
      <c r="G35" s="1">
        <v>75.5</v>
      </c>
      <c r="H35" s="1">
        <v>250.0</v>
      </c>
      <c r="I35" s="1">
        <v>32.875</v>
      </c>
      <c r="J35" s="1">
        <v>9.25</v>
      </c>
      <c r="K35" s="1">
        <v>21.0</v>
      </c>
      <c r="L35" s="1">
        <v>1.7</v>
      </c>
      <c r="M35" s="1">
        <v>2.84</v>
      </c>
      <c r="N35" s="1">
        <v>4.92</v>
      </c>
      <c r="O35" s="1">
        <v>29.5</v>
      </c>
      <c r="P35" s="1">
        <v>99.0</v>
      </c>
      <c r="Q35" s="1">
        <v>4.42</v>
      </c>
      <c r="R35" s="1">
        <v>7.46</v>
      </c>
      <c r="S35" s="2">
        <f t="shared" si="1"/>
        <v>-12.49321816</v>
      </c>
      <c r="T35" s="2">
        <f t="shared" si="2"/>
        <v>-6.287814208</v>
      </c>
      <c r="U35" s="2">
        <f>IF(G35&lt;&gt;"", STANDARDIZE(G35, TEPats!A$2, TEPats!A$3), "")</f>
        <v>-0.125984252</v>
      </c>
      <c r="V35" s="2">
        <f>IF(H35&lt;&gt;"", STANDARDIZE(H35, TEPats!B$2, TEPats!B$3), "")</f>
        <v>-0.3692307692</v>
      </c>
      <c r="W35" s="2">
        <f>IF(I35&lt;&gt;"", STANDARDIZE(I35, TEPats!C$2, TEPats!C$3), "")</f>
        <v>0.16796875</v>
      </c>
      <c r="X35" s="2">
        <f>IF(J35&lt;&gt;"", STANDARDIZE(J35, TEPats!D$2, TEPats!D$3), "")</f>
        <v>-1.173913043</v>
      </c>
      <c r="Y35" s="2">
        <f>IF(K35&lt;&gt;"", STANDARDIZE(K35, TEPats!E$2, TEPats!E$3), "")</f>
        <v>-0.24</v>
      </c>
      <c r="Z35" s="2">
        <f>IF(L35&lt;&gt;"", -STANDARDIZE(L35, TEPats!F$2, TEPats!F$3), "")</f>
        <v>-1</v>
      </c>
      <c r="AA35" s="2">
        <f>IF(M35&lt;&gt;"", -STANDARDIZE(M35, TEPats!G$2, TEPats!G$3), "")</f>
        <v>-1.285714286</v>
      </c>
      <c r="AB35" s="2">
        <f>IF(N35&lt;&gt;"", -STANDARDIZE(N35, TEPats!H$2, TEPats!H$3), "")</f>
        <v>-1.416666667</v>
      </c>
      <c r="AC35" s="2">
        <f>IF(O35&lt;&gt;"", STANDARDIZE(O35, TEPats!I$2, TEPats!I$3), "")</f>
        <v>-1.531147541</v>
      </c>
      <c r="AD35" s="2">
        <f>IF(P35&lt;&gt;"", STANDARDIZE(P35, TEPats!J$2, TEPats!J$3), "")</f>
        <v>-2.418530351</v>
      </c>
      <c r="AE35" s="2">
        <f>IF(Q35&lt;&gt;"", -STANDARDIZE(Q35, TEPats!K$2, TEPats!K$3), "")</f>
        <v>-0.9333333333</v>
      </c>
      <c r="AF35" s="2">
        <f>IF(R35&lt;&gt;"", -STANDARDIZE(R35, TEPats!L$2, TEPats!L$3), "")</f>
        <v>-2.166666667</v>
      </c>
    </row>
    <row r="36">
      <c r="A36" s="1" t="s">
        <v>504</v>
      </c>
      <c r="B36" s="1" t="s">
        <v>352</v>
      </c>
      <c r="C36" s="1" t="s">
        <v>434</v>
      </c>
      <c r="D36" s="1" t="s">
        <v>381</v>
      </c>
      <c r="E36" s="1">
        <v>633.0</v>
      </c>
      <c r="G36" s="1">
        <v>77.125</v>
      </c>
      <c r="H36" s="1">
        <v>247.0</v>
      </c>
      <c r="I36" s="1">
        <v>31.875</v>
      </c>
      <c r="J36" s="1">
        <v>9.5</v>
      </c>
      <c r="K36" s="1">
        <v>22.0</v>
      </c>
      <c r="L36" s="1">
        <v>1.69</v>
      </c>
      <c r="M36" s="1">
        <v>2.84</v>
      </c>
      <c r="N36" s="1">
        <v>4.82</v>
      </c>
      <c r="O36" s="1">
        <v>29.5</v>
      </c>
      <c r="P36" s="1">
        <v>117.0</v>
      </c>
      <c r="Q36" s="1">
        <v>4.56</v>
      </c>
      <c r="R36" s="1">
        <v>7.33</v>
      </c>
      <c r="S36" s="2">
        <f t="shared" si="1"/>
        <v>-7.938456141</v>
      </c>
      <c r="T36" s="2">
        <f t="shared" si="2"/>
        <v>-5.465591985</v>
      </c>
      <c r="U36" s="2">
        <f>IF(G36&lt;&gt;"", STANDARDIZE(G36, TEPats!A$2, TEPats!A$3), "")</f>
        <v>1.153543307</v>
      </c>
      <c r="V36" s="2">
        <f>IF(H36&lt;&gt;"", STANDARDIZE(H36, TEPats!B$2, TEPats!B$3), "")</f>
        <v>-0.7538461538</v>
      </c>
      <c r="W36" s="2">
        <f>IF(I36&lt;&gt;"", STANDARDIZE(I36, TEPats!C$2, TEPats!C$3), "")</f>
        <v>-0.61328125</v>
      </c>
      <c r="X36" s="2">
        <f>IF(J36&lt;&gt;"", STANDARDIZE(J36, TEPats!D$2, TEPats!D$3), "")</f>
        <v>-0.6304347826</v>
      </c>
      <c r="Y36" s="2">
        <f>IF(K36&lt;&gt;"", STANDARDIZE(K36, TEPats!E$2, TEPats!E$3), "")</f>
        <v>-0.04</v>
      </c>
      <c r="Z36" s="2">
        <f>IF(L36&lt;&gt;"", -STANDARDIZE(L36, TEPats!F$2, TEPats!F$3), "")</f>
        <v>-0.8</v>
      </c>
      <c r="AA36" s="2">
        <f>IF(M36&lt;&gt;"", -STANDARDIZE(M36, TEPats!G$2, TEPats!G$3), "")</f>
        <v>-1.285714286</v>
      </c>
      <c r="AB36" s="2">
        <f>IF(N36&lt;&gt;"", -STANDARDIZE(N36, TEPats!H$2, TEPats!H$3), "")</f>
        <v>-0.5833333333</v>
      </c>
      <c r="AC36" s="2">
        <f>IF(O36&lt;&gt;"", STANDARDIZE(O36, TEPats!I$2, TEPats!I$3), "")</f>
        <v>-1.531147541</v>
      </c>
      <c r="AD36" s="2">
        <f>IF(P36&lt;&gt;"", STANDARDIZE(P36, TEPats!J$2, TEPats!J$3), "")</f>
        <v>0.4568690096</v>
      </c>
      <c r="AE36" s="2">
        <f>IF(Q36&lt;&gt;"", -STANDARDIZE(Q36, TEPats!K$2, TEPats!K$3), "")</f>
        <v>-1.866666667</v>
      </c>
      <c r="AF36" s="2">
        <f>IF(R36&lt;&gt;"", -STANDARDIZE(R36, TEPats!L$2, TEPats!L$3), "")</f>
        <v>-1.444444444</v>
      </c>
    </row>
    <row r="37">
      <c r="A37" s="1" t="s">
        <v>505</v>
      </c>
      <c r="B37" s="1" t="s">
        <v>506</v>
      </c>
      <c r="C37" s="1" t="s">
        <v>434</v>
      </c>
      <c r="D37" s="1" t="s">
        <v>507</v>
      </c>
      <c r="E37" s="1">
        <v>661.0</v>
      </c>
      <c r="G37" s="1">
        <v>75.0</v>
      </c>
      <c r="H37" s="1">
        <v>245.0</v>
      </c>
      <c r="S37" s="2">
        <f t="shared" si="1"/>
        <v>-1.52994145</v>
      </c>
      <c r="T37" s="2">
        <f t="shared" si="2"/>
        <v>0</v>
      </c>
      <c r="U37" s="2">
        <f>IF(G37&lt;&gt;"", STANDARDIZE(G37, TEPats!A$2, TEPats!A$3), "")</f>
        <v>-0.5196850394</v>
      </c>
      <c r="V37" s="2">
        <f>IF(H37&lt;&gt;"", STANDARDIZE(H37, TEPats!B$2, TEPats!B$3), "")</f>
        <v>-1.01025641</v>
      </c>
      <c r="W37" s="2" t="str">
        <f>IF(I37&lt;&gt;"", STANDARDIZE(I37, TEPats!C$2, TEPats!C$3), "")</f>
        <v/>
      </c>
      <c r="X37" s="2" t="str">
        <f>IF(J37&lt;&gt;"", STANDARDIZE(J37, TEPats!D$2, TEPats!D$3), "")</f>
        <v/>
      </c>
      <c r="Y37" s="2" t="str">
        <f>IF(K37&lt;&gt;"", STANDARDIZE(K37, TEPats!E$2, TEPats!E$3), "")</f>
        <v/>
      </c>
      <c r="Z37" s="2" t="str">
        <f>IF(L37&lt;&gt;"", -STANDARDIZE(L37, TEPats!F$2, TEPats!F$3), "")</f>
        <v/>
      </c>
      <c r="AA37" s="2" t="str">
        <f>IF(M37&lt;&gt;"", -STANDARDIZE(M37, TEPats!G$2, TEPats!G$3), "")</f>
        <v/>
      </c>
      <c r="AB37" s="2" t="str">
        <f>IF(N37&lt;&gt;"", -STANDARDIZE(N37, TEPats!H$2, TEPats!H$3), "")</f>
        <v/>
      </c>
      <c r="AC37" s="2" t="str">
        <f>IF(O37&lt;&gt;"", STANDARDIZE(O37, TEPats!I$2, TEPats!I$3), "")</f>
        <v/>
      </c>
      <c r="AD37" s="2" t="str">
        <f>IF(P37&lt;&gt;"", STANDARDIZE(P37, TEPats!J$2, TEPats!J$3), "")</f>
        <v/>
      </c>
      <c r="AE37" s="2" t="str">
        <f>IF(Q37&lt;&gt;"", -STANDARDIZE(Q37, TEPats!K$2, TEPats!K$3), "")</f>
        <v/>
      </c>
      <c r="AF37" s="2" t="str">
        <f>IF(R37&lt;&gt;"", -STANDARDIZE(R37, TEPats!L$2, TEPats!L$3), "")</f>
        <v/>
      </c>
    </row>
  </sheetData>
  <conditionalFormatting sqref="G1:G37">
    <cfRule type="colorScale" priority="1">
      <colorScale>
        <cfvo type="min"/>
        <cfvo type="formula" val="75.66"/>
        <cfvo type="max"/>
        <color rgb="FFE67C73"/>
        <color rgb="FFFFFFFF"/>
        <color rgb="FF57BB8A"/>
      </colorScale>
    </cfRule>
  </conditionalFormatting>
  <conditionalFormatting sqref="H1:H37">
    <cfRule type="colorScale" priority="2">
      <colorScale>
        <cfvo type="min"/>
        <cfvo type="formula" val="252.88"/>
        <cfvo type="max"/>
        <color rgb="FFE67C73"/>
        <color rgb="FFFFFFFF"/>
        <color rgb="FF57BB8A"/>
      </colorScale>
    </cfRule>
  </conditionalFormatting>
  <conditionalFormatting sqref="N1:N37">
    <cfRule type="colorScale" priority="3">
      <colorScale>
        <cfvo type="min"/>
        <cfvo type="formula" val="4.75"/>
        <cfvo type="max"/>
        <color rgb="FF57BB8A"/>
        <color rgb="FFFFFFFF"/>
        <color rgb="FFE67C73"/>
      </colorScale>
    </cfRule>
  </conditionalFormatting>
  <conditionalFormatting sqref="M1:M37">
    <cfRule type="colorScale" priority="4">
      <colorScale>
        <cfvo type="min"/>
        <cfvo type="formula" val="2.75"/>
        <cfvo type="max"/>
        <color rgb="FF57BB8A"/>
        <color rgb="FFFFFFFF"/>
        <color rgb="FFE67C73"/>
      </colorScale>
    </cfRule>
  </conditionalFormatting>
  <conditionalFormatting sqref="L1:L37">
    <cfRule type="colorScale" priority="5">
      <colorScale>
        <cfvo type="min"/>
        <cfvo type="formula" val="1.65"/>
        <cfvo type="max"/>
        <color rgb="FF57BB8A"/>
        <color rgb="FFFFFFFF"/>
        <color rgb="FFE67C73"/>
      </colorScale>
    </cfRule>
  </conditionalFormatting>
  <conditionalFormatting sqref="R1:R37">
    <cfRule type="colorScale" priority="6">
      <colorScale>
        <cfvo type="min"/>
        <cfvo type="formula" val="7.07"/>
        <cfvo type="max"/>
        <color rgb="FF57BB8A"/>
        <color rgb="FFFFFFFF"/>
        <color rgb="FFE67C73"/>
      </colorScale>
    </cfRule>
  </conditionalFormatting>
  <conditionalFormatting sqref="Q1:Q37">
    <cfRule type="colorScale" priority="7">
      <colorScale>
        <cfvo type="min"/>
        <cfvo type="formula" val="4.28"/>
        <cfvo type="max"/>
        <color rgb="FF57BB8A"/>
        <color rgb="FFFFFFFF"/>
        <color rgb="FFE67C73"/>
      </colorScale>
    </cfRule>
  </conditionalFormatting>
  <conditionalFormatting sqref="O1:O37">
    <cfRule type="colorScale" priority="8">
      <colorScale>
        <cfvo type="min"/>
        <cfvo type="formula" val="34.17"/>
        <cfvo type="max"/>
        <color rgb="FFE67C73"/>
        <color rgb="FFFFFFFF"/>
        <color rgb="FF57BB8A"/>
      </colorScale>
    </cfRule>
  </conditionalFormatting>
  <conditionalFormatting sqref="P1:P37">
    <cfRule type="colorScale" priority="9">
      <colorScale>
        <cfvo type="min"/>
        <cfvo type="formula" val="114.14"/>
        <cfvo type="max"/>
        <color rgb="FFE67C73"/>
        <color rgb="FFFFFFFF"/>
        <color rgb="FF57BB8A"/>
      </colorScale>
    </cfRule>
  </conditionalFormatting>
  <conditionalFormatting sqref="K1:K37">
    <cfRule type="colorScale" priority="10">
      <colorScale>
        <cfvo type="min"/>
        <cfvo type="formula" val="22.2"/>
        <cfvo type="max"/>
        <color rgb="FFE67C73"/>
        <color rgb="FFFFFFFF"/>
        <color rgb="FF57BB8A"/>
      </colorScale>
    </cfRule>
  </conditionalFormatting>
  <conditionalFormatting sqref="I1:I37">
    <cfRule type="colorScale" priority="11">
      <colorScale>
        <cfvo type="min"/>
        <cfvo type="formula" val="32.66"/>
        <cfvo type="max"/>
        <color rgb="FFE67C73"/>
        <color rgb="FFFFFFFF"/>
        <color rgb="FF57BB8A"/>
      </colorScale>
    </cfRule>
  </conditionalFormatting>
  <conditionalFormatting sqref="J1:J37">
    <cfRule type="colorScale" priority="12">
      <colorScale>
        <cfvo type="min"/>
        <cfvo type="formula" val="9.79"/>
        <cfvo type="max"/>
        <color rgb="FFE67C73"/>
        <color rgb="FFFFFFFF"/>
        <color rgb="FF57BB8A"/>
      </colorScale>
    </cfRule>
  </conditionalFormatting>
  <conditionalFormatting sqref="S1:T3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97</v>
      </c>
      <c r="D1" s="1" t="s">
        <v>9</v>
      </c>
      <c r="E1" s="1" t="s">
        <v>104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16</v>
      </c>
    </row>
    <row r="2">
      <c r="A2" s="1">
        <v>75.66</v>
      </c>
      <c r="B2" s="1">
        <v>252.88</v>
      </c>
      <c r="C2" s="1">
        <v>32.66</v>
      </c>
      <c r="D2" s="1">
        <v>9.79</v>
      </c>
      <c r="E2" s="1">
        <v>22.2</v>
      </c>
      <c r="F2" s="1">
        <v>1.65</v>
      </c>
      <c r="G2" s="1">
        <v>2.75</v>
      </c>
      <c r="H2" s="1">
        <v>4.75</v>
      </c>
      <c r="I2" s="1">
        <v>34.17</v>
      </c>
      <c r="J2" s="1">
        <v>114.14</v>
      </c>
      <c r="K2" s="1">
        <v>4.28</v>
      </c>
      <c r="L2" s="1">
        <v>7.07</v>
      </c>
    </row>
    <row r="3">
      <c r="A3" s="1">
        <v>1.27</v>
      </c>
      <c r="B3" s="1">
        <v>7.8</v>
      </c>
      <c r="C3" s="1">
        <v>1.28</v>
      </c>
      <c r="D3" s="1">
        <v>0.46</v>
      </c>
      <c r="E3" s="1">
        <v>5.0</v>
      </c>
      <c r="F3" s="1">
        <v>0.05</v>
      </c>
      <c r="G3" s="1">
        <v>0.07</v>
      </c>
      <c r="H3" s="1">
        <v>0.12</v>
      </c>
      <c r="I3" s="1">
        <v>3.05</v>
      </c>
      <c r="J3" s="1">
        <v>6.26</v>
      </c>
      <c r="K3" s="1">
        <v>0.15</v>
      </c>
      <c r="L3" s="1">
        <v>0.18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12.14"/>
    <col customWidth="1" min="3" max="3" width="7.86"/>
    <col customWidth="1" min="4" max="4" width="19.43"/>
    <col customWidth="1" min="5" max="5" width="5.57"/>
    <col customWidth="1" min="6" max="6" width="10.43"/>
    <col customWidth="1" min="7" max="10" width="7.0"/>
    <col customWidth="1" min="11" max="11" width="6.57"/>
    <col customWidth="1" min="12" max="13" width="7.71"/>
    <col customWidth="1" min="14" max="14" width="7.57"/>
    <col customWidth="1" min="15" max="15" width="4.86"/>
    <col customWidth="1" min="16" max="16" width="6.29"/>
    <col customWidth="1" min="17" max="31" width="7.0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104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2" t="s">
        <v>105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106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</row>
    <row r="2">
      <c r="A2" s="1" t="s">
        <v>508</v>
      </c>
      <c r="B2" s="1" t="s">
        <v>509</v>
      </c>
      <c r="C2" s="1" t="s">
        <v>510</v>
      </c>
      <c r="D2" s="1" t="s">
        <v>483</v>
      </c>
      <c r="E2" s="7">
        <v>2.0</v>
      </c>
      <c r="F2" s="6">
        <v>1.0</v>
      </c>
      <c r="G2" s="1">
        <v>76.875</v>
      </c>
      <c r="H2" s="1">
        <v>331.0</v>
      </c>
      <c r="I2" s="1">
        <v>33.25</v>
      </c>
      <c r="J2" s="1">
        <v>10.375</v>
      </c>
      <c r="K2" s="1">
        <v>30.0</v>
      </c>
      <c r="L2" s="1">
        <v>1.79</v>
      </c>
      <c r="M2" s="1">
        <v>2.97</v>
      </c>
      <c r="N2" s="1">
        <v>5.1</v>
      </c>
      <c r="O2" s="1">
        <v>28.0</v>
      </c>
      <c r="P2" s="1">
        <v>109.0</v>
      </c>
      <c r="Q2" s="1">
        <v>4.68</v>
      </c>
      <c r="R2" s="1">
        <v>7.76</v>
      </c>
      <c r="S2" s="2">
        <f t="shared" ref="S2:S53" si="1">sum(T2:AE2)</f>
        <v>0.8809030619</v>
      </c>
      <c r="T2" s="2">
        <f>IF(G2&lt;&gt;"", STANDARDIZE(G2, OTPats!A$2, OTPats!A$3), "")</f>
        <v>-0.3141891892</v>
      </c>
      <c r="U2" s="2">
        <f>IF(H2&lt;&gt;"", STANDARDIZE(H2, OTPats!B$2, OTPats!B$3), "")</f>
        <v>0.9309446254</v>
      </c>
      <c r="V2" s="2">
        <f>IF(I2&lt;&gt;"", STANDARDIZE(I2, OTPats!C$2, OTPats!C$3), "")</f>
        <v>-0.6216216216</v>
      </c>
      <c r="W2" s="2">
        <f>IF(J2&lt;&gt;"", STANDARDIZE(J2, OTPats!D$2, OTPats!D$3), "")</f>
        <v>0.9214285714</v>
      </c>
      <c r="X2" s="2">
        <f>IF(K2&lt;&gt;"", STANDARDIZE(K2, OTPats!E$2, OTPats!E$3), "")</f>
        <v>0.8352668213</v>
      </c>
      <c r="Y2" s="2">
        <f>IF(L2&lt;&gt;"", -STANDARDIZE(L2, OTPats!F$2, OTPats!F$3), "")</f>
        <v>0.8</v>
      </c>
      <c r="Z2" s="2">
        <f>IF(M2&lt;&gt;"", -STANDARDIZE(M2, OTPats!G$2, OTPats!G$3), "")</f>
        <v>0.3636363636</v>
      </c>
      <c r="AA2" s="2">
        <f>IF(N2&lt;&gt;"", -STANDARDIZE(N2, OTPats!H$2, OTPats!H$3), "")</f>
        <v>1</v>
      </c>
      <c r="AB2" s="2">
        <f>IF(O2&lt;&gt;"", STANDARDIZE(O2, OTPats!I$2, OTPats!I$3), "")</f>
        <v>-0.6064516129</v>
      </c>
      <c r="AC2" s="2">
        <f>IF(P2&lt;&gt;"", STANDARDIZE(P2, OTPats!J$2, OTPats!J$3), "")</f>
        <v>1.087040619</v>
      </c>
      <c r="AD2" s="2">
        <f>IF(Q2&lt;&gt;"", -STANDARDIZE(Q2, OTPats!K$2, OTPats!K$3), "")</f>
        <v>0.3181818182</v>
      </c>
      <c r="AE2" s="2">
        <f>IF(R2&lt;&gt;"", -STANDARDIZE(R2, TEPats!L$2, TEPats!L$3), "")</f>
        <v>-3.833333333</v>
      </c>
    </row>
    <row r="3">
      <c r="A3" s="6" t="s">
        <v>511</v>
      </c>
      <c r="B3" s="6" t="s">
        <v>512</v>
      </c>
      <c r="C3" s="6" t="s">
        <v>513</v>
      </c>
      <c r="D3" s="6" t="s">
        <v>76</v>
      </c>
      <c r="E3" s="1">
        <v>9.0</v>
      </c>
      <c r="F3" s="6">
        <v>1.0</v>
      </c>
      <c r="G3" s="6">
        <v>76.25</v>
      </c>
      <c r="H3" s="6">
        <v>304.0</v>
      </c>
      <c r="I3" s="8">
        <v>33.0</v>
      </c>
      <c r="J3" s="8">
        <v>10.5</v>
      </c>
      <c r="K3" s="8">
        <v>33.0</v>
      </c>
      <c r="L3" s="8">
        <v>1.68</v>
      </c>
      <c r="M3" s="8">
        <v>2.89</v>
      </c>
      <c r="N3" s="8">
        <v>4.91</v>
      </c>
      <c r="O3" s="8">
        <v>33.0</v>
      </c>
      <c r="P3" s="8">
        <v>112.0</v>
      </c>
      <c r="Q3" s="8">
        <v>4.45</v>
      </c>
      <c r="R3" s="8">
        <v>7.48</v>
      </c>
      <c r="S3" s="2">
        <f t="shared" si="1"/>
        <v>8.224560899</v>
      </c>
      <c r="T3" s="2">
        <f>IF(G3&lt;&gt;"", STANDARDIZE(G3, OTPats!A$2, OTPats!A$3), "")</f>
        <v>-0.7364864865</v>
      </c>
      <c r="U3" s="2">
        <f>IF(H3&lt;&gt;"", STANDARDIZE(H3, OTPats!B$2, OTPats!B$3), "")</f>
        <v>-0.8280130293</v>
      </c>
      <c r="V3" s="2">
        <f>IF(I3&lt;&gt;"", STANDARDIZE(I3, OTPats!C$2, OTPats!C$3), "")</f>
        <v>-0.9594594595</v>
      </c>
      <c r="W3" s="2">
        <f>IF(J3&lt;&gt;"", STANDARDIZE(J3, OTPats!D$2, OTPats!D$3), "")</f>
        <v>1.1</v>
      </c>
      <c r="X3" s="2">
        <f>IF(K3&lt;&gt;"", STANDARDIZE(K3, OTPats!E$2, OTPats!E$3), "")</f>
        <v>1.531322506</v>
      </c>
      <c r="Y3" s="2">
        <f>IF(L3&lt;&gt;"", -STANDARDIZE(L3, OTPats!F$2, OTPats!F$3), "")</f>
        <v>3</v>
      </c>
      <c r="Z3" s="2">
        <f>IF(M3&lt;&gt;"", -STANDARDIZE(M3, OTPats!G$2, OTPats!G$3), "")</f>
        <v>1.090909091</v>
      </c>
      <c r="AA3" s="2">
        <f>IF(N3&lt;&gt;"", -STANDARDIZE(N3, OTPats!H$2, OTPats!H$3), "")</f>
        <v>2.266666667</v>
      </c>
      <c r="AB3" s="2">
        <f>IF(O3&lt;&gt;"", STANDARDIZE(O3, OTPats!I$2, OTPats!I$3), "")</f>
        <v>1.006451613</v>
      </c>
      <c r="AC3" s="2">
        <f>IF(P3&lt;&gt;"", STANDARDIZE(P3, OTPats!J$2, OTPats!J$3), "")</f>
        <v>1.667311412</v>
      </c>
      <c r="AD3" s="2">
        <f>IF(Q3&lt;&gt;"", -STANDARDIZE(Q3, OTPats!K$2, OTPats!K$3), "")</f>
        <v>1.363636364</v>
      </c>
      <c r="AE3" s="2">
        <f>IF(R3&lt;&gt;"", -STANDARDIZE(R3, TEPats!L$2, TEPats!L$3), "")</f>
        <v>-2.277777778</v>
      </c>
    </row>
    <row r="4">
      <c r="A4" s="1" t="s">
        <v>514</v>
      </c>
      <c r="B4" s="1" t="s">
        <v>515</v>
      </c>
      <c r="C4" s="1" t="s">
        <v>510</v>
      </c>
      <c r="D4" s="1" t="s">
        <v>165</v>
      </c>
      <c r="E4" s="7">
        <v>13.0</v>
      </c>
      <c r="F4" s="6">
        <v>1.0</v>
      </c>
      <c r="G4" s="1">
        <v>76.75</v>
      </c>
      <c r="H4" s="1">
        <v>322.0</v>
      </c>
      <c r="I4" s="1">
        <v>34.25</v>
      </c>
      <c r="J4" s="1">
        <v>9.25</v>
      </c>
      <c r="S4" s="2">
        <f t="shared" si="1"/>
        <v>-0.01000779747</v>
      </c>
      <c r="T4" s="2">
        <f>IF(G4&lt;&gt;"", STANDARDIZE(G4, OTPats!A$2, OTPats!A$3), "")</f>
        <v>-0.3986486486</v>
      </c>
      <c r="U4" s="2">
        <f>IF(H4&lt;&gt;"", STANDARDIZE(H4, OTPats!B$2, OTPats!B$3), "")</f>
        <v>0.3446254072</v>
      </c>
      <c r="V4" s="2">
        <f>IF(I4&lt;&gt;"", STANDARDIZE(I4, OTPats!C$2, OTPats!C$3), "")</f>
        <v>0.7297297297</v>
      </c>
      <c r="W4" s="2">
        <f>IF(J4&lt;&gt;"", STANDARDIZE(J4, OTPats!D$2, OTPats!D$3), "")</f>
        <v>-0.6857142857</v>
      </c>
      <c r="X4" s="2" t="str">
        <f>IF(K4&lt;&gt;"", STANDARDIZE(K4, OTPats!E$2, OTPats!E$3), "")</f>
        <v/>
      </c>
      <c r="Y4" s="2" t="str">
        <f>IF(L4&lt;&gt;"", -STANDARDIZE(L4, OTPats!F$2, OTPats!F$3), "")</f>
        <v/>
      </c>
      <c r="Z4" s="2" t="str">
        <f>IF(M4&lt;&gt;"", -STANDARDIZE(M4, OTPats!G$2, OTPats!G$3), "")</f>
        <v/>
      </c>
      <c r="AA4" s="2" t="str">
        <f>IF(N4&lt;&gt;"", -STANDARDIZE(N4, OTPats!H$2, OTPats!H$3), "")</f>
        <v/>
      </c>
      <c r="AB4" s="2" t="str">
        <f>IF(O4&lt;&gt;"", STANDARDIZE(O4, OTPats!I$2, OTPats!I$3), "")</f>
        <v/>
      </c>
      <c r="AC4" s="2" t="str">
        <f>IF(P4&lt;&gt;"", STANDARDIZE(P4, OTPats!J$2, OTPats!J$3), "")</f>
        <v/>
      </c>
      <c r="AD4" s="2" t="str">
        <f>IF(Q4&lt;&gt;"", -STANDARDIZE(Q4, OTPats!K$2, OTPats!K$3), "")</f>
        <v/>
      </c>
      <c r="AE4" s="2" t="str">
        <f>IF(R4&lt;&gt;"", -STANDARDIZE(R4, TEPats!L$2, TEPats!L$3), "")</f>
        <v/>
      </c>
    </row>
    <row r="5">
      <c r="A5" s="1" t="s">
        <v>516</v>
      </c>
      <c r="B5" s="1" t="s">
        <v>517</v>
      </c>
      <c r="C5" s="1" t="s">
        <v>510</v>
      </c>
      <c r="D5" s="1" t="s">
        <v>42</v>
      </c>
      <c r="E5" s="7">
        <v>25.0</v>
      </c>
      <c r="F5" s="6">
        <v>1.0</v>
      </c>
      <c r="G5" s="1">
        <v>77.125</v>
      </c>
      <c r="H5" s="1">
        <v>312.0</v>
      </c>
      <c r="I5" s="1">
        <v>33.875</v>
      </c>
      <c r="J5" s="1">
        <v>9.5</v>
      </c>
      <c r="L5" s="1">
        <v>1.78</v>
      </c>
      <c r="M5" s="1">
        <v>2.94</v>
      </c>
      <c r="N5" s="1">
        <v>5.01</v>
      </c>
      <c r="O5" s="1">
        <v>34.5</v>
      </c>
      <c r="P5" s="1">
        <v>118.0</v>
      </c>
      <c r="Q5" s="1">
        <v>4.65</v>
      </c>
      <c r="R5" s="1">
        <v>7.45</v>
      </c>
      <c r="S5" s="2">
        <f t="shared" si="1"/>
        <v>5.340264442</v>
      </c>
      <c r="T5" s="2">
        <f>IF(G5&lt;&gt;"", STANDARDIZE(G5, OTPats!A$2, OTPats!A$3), "")</f>
        <v>-0.1452702703</v>
      </c>
      <c r="U5" s="2">
        <f>IF(H5&lt;&gt;"", STANDARDIZE(H5, OTPats!B$2, OTPats!B$3), "")</f>
        <v>-0.3068403909</v>
      </c>
      <c r="V5" s="2">
        <f>IF(I5&lt;&gt;"", STANDARDIZE(I5, OTPats!C$2, OTPats!C$3), "")</f>
        <v>0.222972973</v>
      </c>
      <c r="W5" s="2">
        <f>IF(J5&lt;&gt;"", STANDARDIZE(J5, OTPats!D$2, OTPats!D$3), "")</f>
        <v>-0.3285714286</v>
      </c>
      <c r="X5" s="2" t="str">
        <f>IF(K5&lt;&gt;"", STANDARDIZE(K5, OTPats!E$2, OTPats!E$3), "")</f>
        <v/>
      </c>
      <c r="Y5" s="2">
        <f>IF(L5&lt;&gt;"", -STANDARDIZE(L5, OTPats!F$2, OTPats!F$3), "")</f>
        <v>1</v>
      </c>
      <c r="Z5" s="2">
        <f>IF(M5&lt;&gt;"", -STANDARDIZE(M5, OTPats!G$2, OTPats!G$3), "")</f>
        <v>0.6363636364</v>
      </c>
      <c r="AA5" s="2">
        <f>IF(N5&lt;&gt;"", -STANDARDIZE(N5, OTPats!H$2, OTPats!H$3), "")</f>
        <v>1.6</v>
      </c>
      <c r="AB5" s="2">
        <f>IF(O5&lt;&gt;"", STANDARDIZE(O5, OTPats!I$2, OTPats!I$3), "")</f>
        <v>1.490322581</v>
      </c>
      <c r="AC5" s="2">
        <f>IF(P5&lt;&gt;"", STANDARDIZE(P5, OTPats!J$2, OTPats!J$3), "")</f>
        <v>2.827852998</v>
      </c>
      <c r="AD5" s="2">
        <f>IF(Q5&lt;&gt;"", -STANDARDIZE(Q5, OTPats!K$2, OTPats!K$3), "")</f>
        <v>0.4545454545</v>
      </c>
      <c r="AE5" s="2">
        <f>IF(R5&lt;&gt;"", -STANDARDIZE(R5, TEPats!L$2, TEPats!L$3), "")</f>
        <v>-2.111111111</v>
      </c>
    </row>
    <row r="6">
      <c r="A6" s="1" t="s">
        <v>518</v>
      </c>
      <c r="B6" s="1" t="s">
        <v>519</v>
      </c>
      <c r="C6" s="1" t="s">
        <v>510</v>
      </c>
      <c r="D6" s="1" t="s">
        <v>140</v>
      </c>
      <c r="E6" s="7">
        <v>32.0</v>
      </c>
      <c r="F6" s="9">
        <v>44198.0</v>
      </c>
      <c r="G6" s="1">
        <v>77.875</v>
      </c>
      <c r="H6" s="1">
        <v>317.0</v>
      </c>
      <c r="I6" s="1">
        <v>33.5</v>
      </c>
      <c r="J6" s="1">
        <v>9.5</v>
      </c>
      <c r="K6" s="1">
        <v>36.0</v>
      </c>
      <c r="L6" s="1">
        <v>1.77</v>
      </c>
      <c r="M6" s="1">
        <v>2.88</v>
      </c>
      <c r="N6" s="1">
        <v>5.01</v>
      </c>
      <c r="O6" s="1">
        <v>32.5</v>
      </c>
      <c r="P6" s="1">
        <v>106.0</v>
      </c>
      <c r="Q6" s="1">
        <v>4.68</v>
      </c>
      <c r="R6" s="1">
        <v>7.69</v>
      </c>
      <c r="S6" s="2">
        <f t="shared" si="1"/>
        <v>4.202888644</v>
      </c>
      <c r="T6" s="2">
        <f>IF(G6&lt;&gt;"", STANDARDIZE(G6, OTPats!A$2, OTPats!A$3), "")</f>
        <v>0.3614864865</v>
      </c>
      <c r="U6" s="2">
        <f>IF(H6&lt;&gt;"", STANDARDIZE(H6, OTPats!B$2, OTPats!B$3), "")</f>
        <v>0.01889250814</v>
      </c>
      <c r="V6" s="2">
        <f>IF(I6&lt;&gt;"", STANDARDIZE(I6, OTPats!C$2, OTPats!C$3), "")</f>
        <v>-0.2837837838</v>
      </c>
      <c r="W6" s="2">
        <f>IF(J6&lt;&gt;"", STANDARDIZE(J6, OTPats!D$2, OTPats!D$3), "")</f>
        <v>-0.3285714286</v>
      </c>
      <c r="X6" s="2">
        <f>IF(K6&lt;&gt;"", STANDARDIZE(K6, OTPats!E$2, OTPats!E$3), "")</f>
        <v>2.22737819</v>
      </c>
      <c r="Y6" s="2">
        <f>IF(L6&lt;&gt;"", -STANDARDIZE(L6, OTPats!F$2, OTPats!F$3), "")</f>
        <v>1.2</v>
      </c>
      <c r="Z6" s="2">
        <f>IF(M6&lt;&gt;"", -STANDARDIZE(M6, OTPats!G$2, OTPats!G$3), "")</f>
        <v>1.181818182</v>
      </c>
      <c r="AA6" s="2">
        <f>IF(N6&lt;&gt;"", -STANDARDIZE(N6, OTPats!H$2, OTPats!H$3), "")</f>
        <v>1.6</v>
      </c>
      <c r="AB6" s="2">
        <f>IF(O6&lt;&gt;"", STANDARDIZE(O6, OTPats!I$2, OTPats!I$3), "")</f>
        <v>0.8451612903</v>
      </c>
      <c r="AC6" s="2">
        <f>IF(P6&lt;&gt;"", STANDARDIZE(P6, OTPats!J$2, OTPats!J$3), "")</f>
        <v>0.5067698259</v>
      </c>
      <c r="AD6" s="2">
        <f>IF(Q6&lt;&gt;"", -STANDARDIZE(Q6, OTPats!K$2, OTPats!K$3), "")</f>
        <v>0.3181818182</v>
      </c>
      <c r="AE6" s="2">
        <f>IF(R6&lt;&gt;"", -STANDARDIZE(R6, TEPats!L$2, TEPats!L$3), "")</f>
        <v>-3.444444444</v>
      </c>
    </row>
    <row r="7">
      <c r="A7" s="1" t="s">
        <v>520</v>
      </c>
      <c r="B7" s="1" t="s">
        <v>521</v>
      </c>
      <c r="C7" s="1" t="s">
        <v>510</v>
      </c>
      <c r="D7" s="1" t="s">
        <v>63</v>
      </c>
      <c r="E7" s="7">
        <v>38.0</v>
      </c>
      <c r="F7" s="9">
        <v>44198.0</v>
      </c>
      <c r="G7" s="1">
        <v>78.125</v>
      </c>
      <c r="H7" s="1">
        <v>306.0</v>
      </c>
      <c r="I7" s="1">
        <v>32.375</v>
      </c>
      <c r="J7" s="1">
        <v>9.625</v>
      </c>
      <c r="K7" s="1">
        <v>33.0</v>
      </c>
      <c r="O7" s="1">
        <v>26.5</v>
      </c>
      <c r="P7" s="1">
        <v>105.0</v>
      </c>
      <c r="Q7" s="1">
        <v>4.57</v>
      </c>
      <c r="R7" s="1">
        <v>7.53</v>
      </c>
      <c r="S7" s="2">
        <f t="shared" si="1"/>
        <v>-3.104396102</v>
      </c>
      <c r="T7" s="2">
        <f>IF(G7&lt;&gt;"", STANDARDIZE(G7, OTPats!A$2, OTPats!A$3), "")</f>
        <v>0.5304054054</v>
      </c>
      <c r="U7" s="2">
        <f>IF(H7&lt;&gt;"", STANDARDIZE(H7, OTPats!B$2, OTPats!B$3), "")</f>
        <v>-0.6977198697</v>
      </c>
      <c r="V7" s="2">
        <f>IF(I7&lt;&gt;"", STANDARDIZE(I7, OTPats!C$2, OTPats!C$3), "")</f>
        <v>-1.804054054</v>
      </c>
      <c r="W7" s="2">
        <f>IF(J7&lt;&gt;"", STANDARDIZE(J7, OTPats!D$2, OTPats!D$3), "")</f>
        <v>-0.15</v>
      </c>
      <c r="X7" s="2">
        <f>IF(K7&lt;&gt;"", STANDARDIZE(K7, OTPats!E$2, OTPats!E$3), "")</f>
        <v>1.531322506</v>
      </c>
      <c r="Y7" s="2" t="str">
        <f>IF(L7&lt;&gt;"", -STANDARDIZE(L7, OTPats!F$2, OTPats!F$3), "")</f>
        <v/>
      </c>
      <c r="Z7" s="2" t="str">
        <f>IF(M7&lt;&gt;"", -STANDARDIZE(M7, OTPats!G$2, OTPats!G$3), "")</f>
        <v/>
      </c>
      <c r="AA7" s="2" t="str">
        <f>IF(N7&lt;&gt;"", -STANDARDIZE(N7, OTPats!H$2, OTPats!H$3), "")</f>
        <v/>
      </c>
      <c r="AB7" s="2">
        <f>IF(O7&lt;&gt;"", STANDARDIZE(O7, OTPats!I$2, OTPats!I$3), "")</f>
        <v>-1.090322581</v>
      </c>
      <c r="AC7" s="2">
        <f>IF(P7&lt;&gt;"", STANDARDIZE(P7, OTPats!J$2, OTPats!J$3), "")</f>
        <v>0.3133462282</v>
      </c>
      <c r="AD7" s="2">
        <f>IF(Q7&lt;&gt;"", -STANDARDIZE(Q7, OTPats!K$2, OTPats!K$3), "")</f>
        <v>0.8181818182</v>
      </c>
      <c r="AE7" s="2">
        <f>IF(R7&lt;&gt;"", -STANDARDIZE(R7, TEPats!L$2, TEPats!L$3), "")</f>
        <v>-2.555555556</v>
      </c>
    </row>
    <row r="8">
      <c r="A8" s="1" t="s">
        <v>522</v>
      </c>
      <c r="B8" s="1" t="s">
        <v>523</v>
      </c>
      <c r="C8" s="1" t="s">
        <v>510</v>
      </c>
      <c r="D8" s="1" t="s">
        <v>57</v>
      </c>
      <c r="E8" s="7">
        <v>49.0</v>
      </c>
      <c r="F8" s="6">
        <v>2.0</v>
      </c>
      <c r="G8" s="1">
        <v>77.875</v>
      </c>
      <c r="H8" s="1">
        <v>314.0</v>
      </c>
      <c r="I8" s="1">
        <v>33.0</v>
      </c>
      <c r="J8" s="1">
        <v>10.25</v>
      </c>
      <c r="K8" s="1">
        <v>36.0</v>
      </c>
      <c r="L8" s="1">
        <v>1.68</v>
      </c>
      <c r="M8" s="1">
        <v>2.67</v>
      </c>
      <c r="N8" s="1">
        <v>4.87</v>
      </c>
      <c r="O8" s="1">
        <v>30.0</v>
      </c>
      <c r="P8" s="1">
        <v>117.0</v>
      </c>
      <c r="Q8" s="1">
        <v>4.39</v>
      </c>
      <c r="R8" s="1">
        <v>7.35</v>
      </c>
      <c r="S8" s="2">
        <f t="shared" si="1"/>
        <v>13.57390471</v>
      </c>
      <c r="T8" s="2">
        <f>IF(G8&lt;&gt;"", STANDARDIZE(G8, OTPats!A$2, OTPats!A$3), "")</f>
        <v>0.3614864865</v>
      </c>
      <c r="U8" s="2">
        <f>IF(H8&lt;&gt;"", STANDARDIZE(H8, OTPats!B$2, OTPats!B$3), "")</f>
        <v>-0.1765472313</v>
      </c>
      <c r="V8" s="2">
        <f>IF(I8&lt;&gt;"", STANDARDIZE(I8, OTPats!C$2, OTPats!C$3), "")</f>
        <v>-0.9594594595</v>
      </c>
      <c r="W8" s="2">
        <f>IF(J8&lt;&gt;"", STANDARDIZE(J8, OTPats!D$2, OTPats!D$3), "")</f>
        <v>0.7428571429</v>
      </c>
      <c r="X8" s="2">
        <f>IF(K8&lt;&gt;"", STANDARDIZE(K8, OTPats!E$2, OTPats!E$3), "")</f>
        <v>2.22737819</v>
      </c>
      <c r="Y8" s="2">
        <f>IF(L8&lt;&gt;"", -STANDARDIZE(L8, OTPats!F$2, OTPats!F$3), "")</f>
        <v>3</v>
      </c>
      <c r="Z8" s="2">
        <f>IF(M8&lt;&gt;"", -STANDARDIZE(M8, OTPats!G$2, OTPats!G$3), "")</f>
        <v>3.090909091</v>
      </c>
      <c r="AA8" s="2">
        <f>IF(N8&lt;&gt;"", -STANDARDIZE(N8, OTPats!H$2, OTPats!H$3), "")</f>
        <v>2.533333333</v>
      </c>
      <c r="AB8" s="2">
        <f>IF(O8&lt;&gt;"", STANDARDIZE(O8, OTPats!I$2, OTPats!I$3), "")</f>
        <v>0.03870967742</v>
      </c>
      <c r="AC8" s="2">
        <f>IF(P8&lt;&gt;"", STANDARDIZE(P8, OTPats!J$2, OTPats!J$3), "")</f>
        <v>2.6344294</v>
      </c>
      <c r="AD8" s="2">
        <f>IF(Q8&lt;&gt;"", -STANDARDIZE(Q8, OTPats!K$2, OTPats!K$3), "")</f>
        <v>1.636363636</v>
      </c>
      <c r="AE8" s="2">
        <f>IF(R8&lt;&gt;"", -STANDARDIZE(R8, TEPats!L$2, TEPats!L$3), "")</f>
        <v>-1.555555556</v>
      </c>
    </row>
    <row r="9">
      <c r="A9" s="1" t="s">
        <v>524</v>
      </c>
      <c r="B9" s="1" t="s">
        <v>525</v>
      </c>
      <c r="C9" s="1" t="s">
        <v>510</v>
      </c>
      <c r="D9" s="1" t="s">
        <v>110</v>
      </c>
      <c r="E9" s="7">
        <v>58.0</v>
      </c>
      <c r="F9" s="6">
        <v>2.0</v>
      </c>
      <c r="G9" s="1">
        <v>77.25</v>
      </c>
      <c r="H9" s="1">
        <v>326.0</v>
      </c>
      <c r="I9" s="1">
        <v>32.625</v>
      </c>
      <c r="J9" s="1">
        <v>9.75</v>
      </c>
      <c r="L9" s="1">
        <v>1.81</v>
      </c>
      <c r="M9" s="1">
        <v>3.03</v>
      </c>
      <c r="N9" s="1">
        <v>5.39</v>
      </c>
      <c r="O9" s="1">
        <v>28.5</v>
      </c>
      <c r="P9" s="1">
        <v>96.0</v>
      </c>
      <c r="Q9" s="1">
        <v>4.91</v>
      </c>
      <c r="R9" s="1">
        <v>7.86</v>
      </c>
      <c r="S9" s="2">
        <f t="shared" si="1"/>
        <v>-8.597184445</v>
      </c>
      <c r="T9" s="2">
        <f>IF(G9&lt;&gt;"", STANDARDIZE(G9, OTPats!A$2, OTPats!A$3), "")</f>
        <v>-0.06081081081</v>
      </c>
      <c r="U9" s="2">
        <f>IF(H9&lt;&gt;"", STANDARDIZE(H9, OTPats!B$2, OTPats!B$3), "")</f>
        <v>0.6052117264</v>
      </c>
      <c r="V9" s="2">
        <f>IF(I9&lt;&gt;"", STANDARDIZE(I9, OTPats!C$2, OTPats!C$3), "")</f>
        <v>-1.466216216</v>
      </c>
      <c r="W9" s="2">
        <f>IF(J9&lt;&gt;"", STANDARDIZE(J9, OTPats!D$2, OTPats!D$3), "")</f>
        <v>0.02857142857</v>
      </c>
      <c r="X9" s="2" t="str">
        <f>IF(K9&lt;&gt;"", STANDARDIZE(K9, OTPats!E$2, OTPats!E$3), "")</f>
        <v/>
      </c>
      <c r="Y9" s="2">
        <f>IF(L9&lt;&gt;"", -STANDARDIZE(L9, OTPats!F$2, OTPats!F$3), "")</f>
        <v>0.4</v>
      </c>
      <c r="Z9" s="2">
        <f>IF(M9&lt;&gt;"", -STANDARDIZE(M9, OTPats!G$2, OTPats!G$3), "")</f>
        <v>-0.1818181818</v>
      </c>
      <c r="AA9" s="2">
        <f>IF(N9&lt;&gt;"", -STANDARDIZE(N9, OTPats!H$2, OTPats!H$3), "")</f>
        <v>-0.9333333333</v>
      </c>
      <c r="AB9" s="2">
        <f>IF(O9&lt;&gt;"", STANDARDIZE(O9, OTPats!I$2, OTPats!I$3), "")</f>
        <v>-0.4451612903</v>
      </c>
      <c r="AC9" s="2">
        <f>IF(P9&lt;&gt;"", STANDARDIZE(P9, OTPats!J$2, OTPats!J$3), "")</f>
        <v>-1.427466151</v>
      </c>
      <c r="AD9" s="2">
        <f>IF(Q9&lt;&gt;"", -STANDARDIZE(Q9, OTPats!K$2, OTPats!K$3), "")</f>
        <v>-0.7272727273</v>
      </c>
      <c r="AE9" s="2">
        <f>IF(R9&lt;&gt;"", -STANDARDIZE(R9, TEPats!L$2, TEPats!L$3), "")</f>
        <v>-4.388888889</v>
      </c>
    </row>
    <row r="10">
      <c r="A10" s="1" t="s">
        <v>349</v>
      </c>
      <c r="B10" s="1" t="s">
        <v>526</v>
      </c>
      <c r="C10" s="1" t="s">
        <v>510</v>
      </c>
      <c r="D10" s="1" t="s">
        <v>45</v>
      </c>
      <c r="E10" s="7">
        <v>80.0</v>
      </c>
      <c r="F10" s="9">
        <v>44230.0</v>
      </c>
      <c r="G10" s="1">
        <v>77.75</v>
      </c>
      <c r="H10" s="1">
        <v>301.0</v>
      </c>
      <c r="I10" s="1">
        <v>34.0</v>
      </c>
      <c r="J10" s="1">
        <v>9.125</v>
      </c>
      <c r="K10" s="1">
        <v>24.0</v>
      </c>
      <c r="L10" s="1">
        <v>1.76</v>
      </c>
      <c r="M10" s="1">
        <v>3.01</v>
      </c>
      <c r="N10" s="1">
        <v>5.16</v>
      </c>
      <c r="O10" s="1">
        <v>32.0</v>
      </c>
      <c r="P10" s="1">
        <v>112.0</v>
      </c>
      <c r="Q10" s="1">
        <v>4.57</v>
      </c>
      <c r="R10" s="1">
        <v>7.26</v>
      </c>
      <c r="S10" s="2">
        <f t="shared" si="1"/>
        <v>2.338144531</v>
      </c>
      <c r="T10" s="2">
        <f>IF(G10&lt;&gt;"", STANDARDIZE(G10, OTPats!A$2, OTPats!A$3), "")</f>
        <v>0.277027027</v>
      </c>
      <c r="U10" s="2">
        <f>IF(H10&lt;&gt;"", STANDARDIZE(H10, OTPats!B$2, OTPats!B$3), "")</f>
        <v>-1.023452769</v>
      </c>
      <c r="V10" s="2">
        <f>IF(I10&lt;&gt;"", STANDARDIZE(I10, OTPats!C$2, OTPats!C$3), "")</f>
        <v>0.3918918919</v>
      </c>
      <c r="W10" s="2">
        <f>IF(J10&lt;&gt;"", STANDARDIZE(J10, OTPats!D$2, OTPats!D$3), "")</f>
        <v>-0.8642857143</v>
      </c>
      <c r="X10" s="2">
        <f>IF(K10&lt;&gt;"", STANDARDIZE(K10, OTPats!E$2, OTPats!E$3), "")</f>
        <v>-0.5568445476</v>
      </c>
      <c r="Y10" s="2">
        <f>IF(L10&lt;&gt;"", -STANDARDIZE(L10, OTPats!F$2, OTPats!F$3), "")</f>
        <v>1.4</v>
      </c>
      <c r="Z10" s="2">
        <f>IF(M10&lt;&gt;"", -STANDARDIZE(M10, OTPats!G$2, OTPats!G$3), "")</f>
        <v>0</v>
      </c>
      <c r="AA10" s="2">
        <f>IF(N10&lt;&gt;"", -STANDARDIZE(N10, OTPats!H$2, OTPats!H$3), "")</f>
        <v>0.6</v>
      </c>
      <c r="AB10" s="2">
        <f>IF(O10&lt;&gt;"", STANDARDIZE(O10, OTPats!I$2, OTPats!I$3), "")</f>
        <v>0.6838709677</v>
      </c>
      <c r="AC10" s="2">
        <f>IF(P10&lt;&gt;"", STANDARDIZE(P10, OTPats!J$2, OTPats!J$3), "")</f>
        <v>1.667311412</v>
      </c>
      <c r="AD10" s="2">
        <f>IF(Q10&lt;&gt;"", -STANDARDIZE(Q10, OTPats!K$2, OTPats!K$3), "")</f>
        <v>0.8181818182</v>
      </c>
      <c r="AE10" s="2">
        <f>IF(R10&lt;&gt;"", -STANDARDIZE(R10, TEPats!L$2, TEPats!L$3), "")</f>
        <v>-1.055555556</v>
      </c>
    </row>
    <row r="11">
      <c r="A11" s="1" t="s">
        <v>183</v>
      </c>
      <c r="B11" s="1" t="s">
        <v>184</v>
      </c>
      <c r="C11" s="1" t="s">
        <v>510</v>
      </c>
      <c r="D11" s="1" t="s">
        <v>527</v>
      </c>
      <c r="E11" s="7">
        <v>83.0</v>
      </c>
      <c r="F11" s="9">
        <v>44230.0</v>
      </c>
      <c r="G11" s="1">
        <v>80.25</v>
      </c>
      <c r="H11" s="1">
        <v>311.0</v>
      </c>
      <c r="I11" s="1">
        <v>34.75</v>
      </c>
      <c r="J11" s="1">
        <v>10.375</v>
      </c>
      <c r="K11" s="1">
        <v>29.0</v>
      </c>
      <c r="L11" s="1">
        <v>1.69</v>
      </c>
      <c r="M11" s="1">
        <v>2.83</v>
      </c>
      <c r="N11" s="1">
        <v>4.94</v>
      </c>
      <c r="O11" s="1">
        <v>31.5</v>
      </c>
      <c r="P11" s="1">
        <v>117.0</v>
      </c>
      <c r="Q11" s="1">
        <v>4.4</v>
      </c>
      <c r="R11" s="1">
        <v>6.96</v>
      </c>
      <c r="S11" s="2">
        <f t="shared" si="1"/>
        <v>16.38637203</v>
      </c>
      <c r="T11" s="2">
        <f>IF(G11&lt;&gt;"", STANDARDIZE(G11, OTPats!A$2, OTPats!A$3), "")</f>
        <v>1.966216216</v>
      </c>
      <c r="U11" s="2">
        <f>IF(H11&lt;&gt;"", STANDARDIZE(H11, OTPats!B$2, OTPats!B$3), "")</f>
        <v>-0.3719869707</v>
      </c>
      <c r="V11" s="2">
        <f>IF(I11&lt;&gt;"", STANDARDIZE(I11, OTPats!C$2, OTPats!C$3), "")</f>
        <v>1.405405405</v>
      </c>
      <c r="W11" s="2">
        <f>IF(J11&lt;&gt;"", STANDARDIZE(J11, OTPats!D$2, OTPats!D$3), "")</f>
        <v>0.9214285714</v>
      </c>
      <c r="X11" s="2">
        <f>IF(K11&lt;&gt;"", STANDARDIZE(K11, OTPats!E$2, OTPats!E$3), "")</f>
        <v>0.6032482599</v>
      </c>
      <c r="Y11" s="2">
        <f>IF(L11&lt;&gt;"", -STANDARDIZE(L11, OTPats!F$2, OTPats!F$3), "")</f>
        <v>2.8</v>
      </c>
      <c r="Z11" s="2">
        <f>IF(M11&lt;&gt;"", -STANDARDIZE(M11, OTPats!G$2, OTPats!G$3), "")</f>
        <v>1.636363636</v>
      </c>
      <c r="AA11" s="2">
        <f>IF(N11&lt;&gt;"", -STANDARDIZE(N11, OTPats!H$2, OTPats!H$3), "")</f>
        <v>2.066666667</v>
      </c>
      <c r="AB11" s="2">
        <f>IF(O11&lt;&gt;"", STANDARDIZE(O11, OTPats!I$2, OTPats!I$3), "")</f>
        <v>0.5225806452</v>
      </c>
      <c r="AC11" s="2">
        <f>IF(P11&lt;&gt;"", STANDARDIZE(P11, OTPats!J$2, OTPats!J$3), "")</f>
        <v>2.6344294</v>
      </c>
      <c r="AD11" s="2">
        <f>IF(Q11&lt;&gt;"", -STANDARDIZE(Q11, OTPats!K$2, OTPats!K$3), "")</f>
        <v>1.590909091</v>
      </c>
      <c r="AE11" s="2">
        <f>IF(R11&lt;&gt;"", -STANDARDIZE(R11, TEPats!L$2, TEPats!L$3), "")</f>
        <v>0.6111111111</v>
      </c>
    </row>
    <row r="12">
      <c r="A12" s="1" t="s">
        <v>528</v>
      </c>
      <c r="B12" s="1" t="s">
        <v>529</v>
      </c>
      <c r="C12" s="1" t="s">
        <v>510</v>
      </c>
      <c r="D12" s="1" t="s">
        <v>39</v>
      </c>
      <c r="E12" s="7">
        <v>89.0</v>
      </c>
      <c r="F12" s="6">
        <v>3.0</v>
      </c>
      <c r="G12" s="1">
        <v>77.25</v>
      </c>
      <c r="H12" s="1">
        <v>302.0</v>
      </c>
      <c r="I12" s="1">
        <v>32.25</v>
      </c>
      <c r="J12" s="1">
        <v>10.25</v>
      </c>
      <c r="K12" s="1">
        <v>30.0</v>
      </c>
      <c r="L12" s="1">
        <v>1.71</v>
      </c>
      <c r="M12" s="1">
        <v>2.85</v>
      </c>
      <c r="N12" s="1">
        <v>4.9</v>
      </c>
      <c r="O12" s="1">
        <v>34.0</v>
      </c>
      <c r="P12" s="1">
        <v>124.0</v>
      </c>
      <c r="Q12" s="1">
        <v>4.52</v>
      </c>
      <c r="R12" s="1">
        <v>7.33</v>
      </c>
      <c r="S12" s="2">
        <f t="shared" si="1"/>
        <v>9.692349723</v>
      </c>
      <c r="T12" s="2">
        <f>IF(G12&lt;&gt;"", STANDARDIZE(G12, OTPats!A$2, OTPats!A$3), "")</f>
        <v>-0.06081081081</v>
      </c>
      <c r="U12" s="2">
        <f>IF(H12&lt;&gt;"", STANDARDIZE(H12, OTPats!B$2, OTPats!B$3), "")</f>
        <v>-0.9583061889</v>
      </c>
      <c r="V12" s="2">
        <f>IF(I12&lt;&gt;"", STANDARDIZE(I12, OTPats!C$2, OTPats!C$3), "")</f>
        <v>-1.972972973</v>
      </c>
      <c r="W12" s="2">
        <f>IF(J12&lt;&gt;"", STANDARDIZE(J12, OTPats!D$2, OTPats!D$3), "")</f>
        <v>0.7428571429</v>
      </c>
      <c r="X12" s="2">
        <f>IF(K12&lt;&gt;"", STANDARDIZE(K12, OTPats!E$2, OTPats!E$3), "")</f>
        <v>0.8352668213</v>
      </c>
      <c r="Y12" s="2">
        <f>IF(L12&lt;&gt;"", -STANDARDIZE(L12, OTPats!F$2, OTPats!F$3), "")</f>
        <v>2.4</v>
      </c>
      <c r="Z12" s="2">
        <f>IF(M12&lt;&gt;"", -STANDARDIZE(M12, OTPats!G$2, OTPats!G$3), "")</f>
        <v>1.454545455</v>
      </c>
      <c r="AA12" s="2">
        <f>IF(N12&lt;&gt;"", -STANDARDIZE(N12, OTPats!H$2, OTPats!H$3), "")</f>
        <v>2.333333333</v>
      </c>
      <c r="AB12" s="2">
        <f>IF(O12&lt;&gt;"", STANDARDIZE(O12, OTPats!I$2, OTPats!I$3), "")</f>
        <v>1.329032258</v>
      </c>
      <c r="AC12" s="2">
        <f>IF(P12&lt;&gt;"", STANDARDIZE(P12, OTPats!J$2, OTPats!J$3), "")</f>
        <v>3.988394584</v>
      </c>
      <c r="AD12" s="2">
        <f>IF(Q12&lt;&gt;"", -STANDARDIZE(Q12, OTPats!K$2, OTPats!K$3), "")</f>
        <v>1.045454545</v>
      </c>
      <c r="AE12" s="2">
        <f>IF(R12&lt;&gt;"", -STANDARDIZE(R12, TEPats!L$2, TEPats!L$3), "")</f>
        <v>-1.444444444</v>
      </c>
    </row>
    <row r="13">
      <c r="A13" s="1" t="s">
        <v>530</v>
      </c>
      <c r="B13" s="1" t="s">
        <v>130</v>
      </c>
      <c r="C13" s="1" t="s">
        <v>510</v>
      </c>
      <c r="D13" s="1" t="s">
        <v>277</v>
      </c>
      <c r="E13" s="7">
        <v>112.0</v>
      </c>
      <c r="F13" s="9">
        <v>44259.0</v>
      </c>
      <c r="G13" s="1">
        <v>77.5</v>
      </c>
      <c r="H13" s="1">
        <v>321.0</v>
      </c>
      <c r="I13" s="1">
        <v>32.5</v>
      </c>
      <c r="J13" s="1">
        <v>9.5</v>
      </c>
      <c r="K13" s="1">
        <v>20.0</v>
      </c>
      <c r="L13" s="1">
        <v>1.87</v>
      </c>
      <c r="M13" s="1">
        <v>3.14</v>
      </c>
      <c r="N13" s="1">
        <v>5.4</v>
      </c>
      <c r="O13" s="1">
        <v>25.0</v>
      </c>
      <c r="P13" s="1">
        <v>103.0</v>
      </c>
      <c r="Q13" s="1">
        <v>4.92</v>
      </c>
      <c r="R13" s="1">
        <v>7.69</v>
      </c>
      <c r="S13" s="2">
        <f t="shared" si="1"/>
        <v>-11.90772284</v>
      </c>
      <c r="T13" s="2">
        <f>IF(G13&lt;&gt;"", STANDARDIZE(G13, OTPats!A$2, OTPats!A$3), "")</f>
        <v>0.1081081081</v>
      </c>
      <c r="U13" s="2">
        <f>IF(H13&lt;&gt;"", STANDARDIZE(H13, OTPats!B$2, OTPats!B$3), "")</f>
        <v>0.2794788274</v>
      </c>
      <c r="V13" s="2">
        <f>IF(I13&lt;&gt;"", STANDARDIZE(I13, OTPats!C$2, OTPats!C$3), "")</f>
        <v>-1.635135135</v>
      </c>
      <c r="W13" s="2">
        <f>IF(J13&lt;&gt;"", STANDARDIZE(J13, OTPats!D$2, OTPats!D$3), "")</f>
        <v>-0.3285714286</v>
      </c>
      <c r="X13" s="2">
        <f>IF(K13&lt;&gt;"", STANDARDIZE(K13, OTPats!E$2, OTPats!E$3), "")</f>
        <v>-1.484918794</v>
      </c>
      <c r="Y13" s="2">
        <f>IF(L13&lt;&gt;"", -STANDARDIZE(L13, OTPats!F$2, OTPats!F$3), "")</f>
        <v>-0.8</v>
      </c>
      <c r="Z13" s="2">
        <f>IF(M13&lt;&gt;"", -STANDARDIZE(M13, OTPats!G$2, OTPats!G$3), "")</f>
        <v>-1.181818182</v>
      </c>
      <c r="AA13" s="2">
        <f>IF(N13&lt;&gt;"", -STANDARDIZE(N13, OTPats!H$2, OTPats!H$3), "")</f>
        <v>-1</v>
      </c>
      <c r="AB13" s="2">
        <f>IF(O13&lt;&gt;"", STANDARDIZE(O13, OTPats!I$2, OTPats!I$3), "")</f>
        <v>-1.574193548</v>
      </c>
      <c r="AC13" s="2">
        <f>IF(P13&lt;&gt;"", STANDARDIZE(P13, OTPats!J$2, OTPats!J$3), "")</f>
        <v>-0.07350096712</v>
      </c>
      <c r="AD13" s="2">
        <f>IF(Q13&lt;&gt;"", -STANDARDIZE(Q13, OTPats!K$2, OTPats!K$3), "")</f>
        <v>-0.7727272727</v>
      </c>
      <c r="AE13" s="2">
        <f>IF(R13&lt;&gt;"", -STANDARDIZE(R13, TEPats!L$2, TEPats!L$3), "")</f>
        <v>-3.444444444</v>
      </c>
    </row>
    <row r="14">
      <c r="A14" s="1" t="s">
        <v>531</v>
      </c>
      <c r="B14" s="1" t="s">
        <v>532</v>
      </c>
      <c r="C14" s="1" t="s">
        <v>510</v>
      </c>
      <c r="D14" s="1" t="s">
        <v>137</v>
      </c>
      <c r="E14" s="7">
        <v>129.0</v>
      </c>
      <c r="F14" s="6">
        <v>4.0</v>
      </c>
      <c r="G14" s="1">
        <v>76.75</v>
      </c>
      <c r="H14" s="1">
        <v>313.0</v>
      </c>
      <c r="I14" s="1">
        <v>33.0</v>
      </c>
      <c r="J14" s="1">
        <v>10.625</v>
      </c>
      <c r="K14" s="1">
        <v>22.0</v>
      </c>
      <c r="L14" s="1">
        <v>1.84</v>
      </c>
      <c r="M14" s="1">
        <v>3.03</v>
      </c>
      <c r="N14" s="1">
        <v>5.34</v>
      </c>
      <c r="O14" s="1">
        <v>28.5</v>
      </c>
      <c r="P14" s="1">
        <v>98.0</v>
      </c>
      <c r="Q14" s="1">
        <v>4.81</v>
      </c>
      <c r="R14" s="1">
        <v>8.05</v>
      </c>
      <c r="S14" s="2">
        <f t="shared" si="1"/>
        <v>-9.526882306</v>
      </c>
      <c r="T14" s="2">
        <f>IF(G14&lt;&gt;"", STANDARDIZE(G14, OTPats!A$2, OTPats!A$3), "")</f>
        <v>-0.3986486486</v>
      </c>
      <c r="U14" s="2">
        <f>IF(H14&lt;&gt;"", STANDARDIZE(H14, OTPats!B$2, OTPats!B$3), "")</f>
        <v>-0.2416938111</v>
      </c>
      <c r="V14" s="2">
        <f>IF(I14&lt;&gt;"", STANDARDIZE(I14, OTPats!C$2, OTPats!C$3), "")</f>
        <v>-0.9594594595</v>
      </c>
      <c r="W14" s="2">
        <f>IF(J14&lt;&gt;"", STANDARDIZE(J14, OTPats!D$2, OTPats!D$3), "")</f>
        <v>1.278571429</v>
      </c>
      <c r="X14" s="2">
        <f>IF(K14&lt;&gt;"", STANDARDIZE(K14, OTPats!E$2, OTPats!E$3), "")</f>
        <v>-1.020881671</v>
      </c>
      <c r="Y14" s="2">
        <f>IF(L14&lt;&gt;"", -STANDARDIZE(L14, OTPats!F$2, OTPats!F$3), "")</f>
        <v>-0.2</v>
      </c>
      <c r="Z14" s="2">
        <f>IF(M14&lt;&gt;"", -STANDARDIZE(M14, OTPats!G$2, OTPats!G$3), "")</f>
        <v>-0.1818181818</v>
      </c>
      <c r="AA14" s="2">
        <f>IF(N14&lt;&gt;"", -STANDARDIZE(N14, OTPats!H$2, OTPats!H$3), "")</f>
        <v>-0.6</v>
      </c>
      <c r="AB14" s="2">
        <f>IF(O14&lt;&gt;"", STANDARDIZE(O14, OTPats!I$2, OTPats!I$3), "")</f>
        <v>-0.4451612903</v>
      </c>
      <c r="AC14" s="2">
        <f>IF(P14&lt;&gt;"", STANDARDIZE(P14, OTPats!J$2, OTPats!J$3), "")</f>
        <v>-1.040618956</v>
      </c>
      <c r="AD14" s="2">
        <f>IF(Q14&lt;&gt;"", -STANDARDIZE(Q14, OTPats!K$2, OTPats!K$3), "")</f>
        <v>-0.2727272727</v>
      </c>
      <c r="AE14" s="2">
        <f>IF(R14&lt;&gt;"", -STANDARDIZE(R14, TEPats!L$2, TEPats!L$3), "")</f>
        <v>-5.444444444</v>
      </c>
    </row>
    <row r="15">
      <c r="A15" s="1" t="s">
        <v>533</v>
      </c>
      <c r="B15" s="1" t="s">
        <v>534</v>
      </c>
      <c r="C15" s="1" t="s">
        <v>510</v>
      </c>
      <c r="D15" s="1" t="s">
        <v>535</v>
      </c>
      <c r="E15" s="7">
        <v>160.0</v>
      </c>
      <c r="F15" s="9">
        <v>44291.0</v>
      </c>
      <c r="G15" s="1">
        <v>80.0</v>
      </c>
      <c r="H15" s="1">
        <v>320.0</v>
      </c>
      <c r="I15" s="1">
        <v>35.125</v>
      </c>
      <c r="J15" s="1">
        <v>10.375</v>
      </c>
      <c r="K15" s="1">
        <v>24.0</v>
      </c>
      <c r="L15" s="1">
        <v>1.76</v>
      </c>
      <c r="M15" s="1">
        <v>2.94</v>
      </c>
      <c r="N15" s="1">
        <v>5.12</v>
      </c>
      <c r="O15" s="1">
        <v>33.5</v>
      </c>
      <c r="P15" s="1">
        <v>111.0</v>
      </c>
      <c r="Q15" s="1">
        <v>4.57</v>
      </c>
      <c r="R15" s="1">
        <v>7.42</v>
      </c>
      <c r="S15" s="2">
        <f t="shared" si="1"/>
        <v>8.706773157</v>
      </c>
      <c r="T15" s="2">
        <f>IF(G15&lt;&gt;"", STANDARDIZE(G15, OTPats!A$2, OTPats!A$3), "")</f>
        <v>1.797297297</v>
      </c>
      <c r="U15" s="2">
        <f>IF(H15&lt;&gt;"", STANDARDIZE(H15, OTPats!B$2, OTPats!B$3), "")</f>
        <v>0.2143322476</v>
      </c>
      <c r="V15" s="2">
        <f>IF(I15&lt;&gt;"", STANDARDIZE(I15, OTPats!C$2, OTPats!C$3), "")</f>
        <v>1.912162162</v>
      </c>
      <c r="W15" s="2">
        <f>IF(J15&lt;&gt;"", STANDARDIZE(J15, OTPats!D$2, OTPats!D$3), "")</f>
        <v>0.9214285714</v>
      </c>
      <c r="X15" s="2">
        <f>IF(K15&lt;&gt;"", STANDARDIZE(K15, OTPats!E$2, OTPats!E$3), "")</f>
        <v>-0.5568445476</v>
      </c>
      <c r="Y15" s="2">
        <f>IF(L15&lt;&gt;"", -STANDARDIZE(L15, OTPats!F$2, OTPats!F$3), "")</f>
        <v>1.4</v>
      </c>
      <c r="Z15" s="2">
        <f>IF(M15&lt;&gt;"", -STANDARDIZE(M15, OTPats!G$2, OTPats!G$3), "")</f>
        <v>0.6363636364</v>
      </c>
      <c r="AA15" s="2">
        <f>IF(N15&lt;&gt;"", -STANDARDIZE(N15, OTPats!H$2, OTPats!H$3), "")</f>
        <v>0.8666666667</v>
      </c>
      <c r="AB15" s="2">
        <f>IF(O15&lt;&gt;"", STANDARDIZE(O15, OTPats!I$2, OTPats!I$3), "")</f>
        <v>1.167741935</v>
      </c>
      <c r="AC15" s="2">
        <f>IF(P15&lt;&gt;"", STANDARDIZE(P15, OTPats!J$2, OTPats!J$3), "")</f>
        <v>1.473887814</v>
      </c>
      <c r="AD15" s="2">
        <f>IF(Q15&lt;&gt;"", -STANDARDIZE(Q15, OTPats!K$2, OTPats!K$3), "")</f>
        <v>0.8181818182</v>
      </c>
      <c r="AE15" s="2">
        <f>IF(R15&lt;&gt;"", -STANDARDIZE(R15, TEPats!L$2, TEPats!L$3), "")</f>
        <v>-1.944444444</v>
      </c>
    </row>
    <row r="16">
      <c r="A16" s="1" t="s">
        <v>536</v>
      </c>
      <c r="B16" s="1" t="s">
        <v>537</v>
      </c>
      <c r="C16" s="1" t="s">
        <v>510</v>
      </c>
      <c r="D16" s="1" t="s">
        <v>33</v>
      </c>
      <c r="E16" s="7">
        <v>172.0</v>
      </c>
      <c r="F16" s="6">
        <v>5.0</v>
      </c>
      <c r="G16" s="1">
        <v>76.875</v>
      </c>
      <c r="H16" s="1">
        <v>317.0</v>
      </c>
      <c r="I16" s="1">
        <v>32.5</v>
      </c>
      <c r="J16" s="1">
        <v>9.625</v>
      </c>
      <c r="S16" s="2">
        <f t="shared" si="1"/>
        <v>-2.080431816</v>
      </c>
      <c r="T16" s="2">
        <f>IF(G16&lt;&gt;"", STANDARDIZE(G16, OTPats!A$2, OTPats!A$3), "")</f>
        <v>-0.3141891892</v>
      </c>
      <c r="U16" s="2">
        <f>IF(H16&lt;&gt;"", STANDARDIZE(H16, OTPats!B$2, OTPats!B$3), "")</f>
        <v>0.01889250814</v>
      </c>
      <c r="V16" s="2">
        <f>IF(I16&lt;&gt;"", STANDARDIZE(I16, OTPats!C$2, OTPats!C$3), "")</f>
        <v>-1.635135135</v>
      </c>
      <c r="W16" s="2">
        <f>IF(J16&lt;&gt;"", STANDARDIZE(J16, OTPats!D$2, OTPats!D$3), "")</f>
        <v>-0.15</v>
      </c>
      <c r="X16" s="2" t="str">
        <f>IF(K16&lt;&gt;"", STANDARDIZE(K16, OTPats!E$2, OTPats!E$3), "")</f>
        <v/>
      </c>
      <c r="Y16" s="2" t="str">
        <f>IF(L16&lt;&gt;"", -STANDARDIZE(L16, OTPats!F$2, OTPats!F$3), "")</f>
        <v/>
      </c>
      <c r="Z16" s="2" t="str">
        <f>IF(M16&lt;&gt;"", -STANDARDIZE(M16, OTPats!G$2, OTPats!G$3), "")</f>
        <v/>
      </c>
      <c r="AA16" s="2" t="str">
        <f>IF(N16&lt;&gt;"", -STANDARDIZE(N16, OTPats!H$2, OTPats!H$3), "")</f>
        <v/>
      </c>
      <c r="AB16" s="2" t="str">
        <f>IF(O16&lt;&gt;"", STANDARDIZE(O16, OTPats!I$2, OTPats!I$3), "")</f>
        <v/>
      </c>
      <c r="AC16" s="2" t="str">
        <f>IF(P16&lt;&gt;"", STANDARDIZE(P16, OTPats!J$2, OTPats!J$3), "")</f>
        <v/>
      </c>
      <c r="AD16" s="2" t="str">
        <f>IF(Q16&lt;&gt;"", -STANDARDIZE(Q16, OTPats!K$2, OTPats!K$3), "")</f>
        <v/>
      </c>
      <c r="AE16" s="2" t="str">
        <f>IF(R16&lt;&gt;"", -STANDARDIZE(R16, TEPats!L$2, TEPats!L$3), "")</f>
        <v/>
      </c>
    </row>
    <row r="17">
      <c r="A17" s="1" t="s">
        <v>504</v>
      </c>
      <c r="B17" s="1" t="s">
        <v>538</v>
      </c>
      <c r="C17" s="1" t="s">
        <v>510</v>
      </c>
      <c r="D17" s="1" t="s">
        <v>162</v>
      </c>
      <c r="E17" s="7">
        <v>189.0</v>
      </c>
      <c r="F17" s="9">
        <v>44322.0</v>
      </c>
      <c r="G17" s="1">
        <v>78.125</v>
      </c>
      <c r="H17" s="1">
        <v>310.0</v>
      </c>
      <c r="I17" s="1">
        <v>33.75</v>
      </c>
      <c r="J17" s="1">
        <v>10.125</v>
      </c>
      <c r="K17" s="1">
        <v>34.0</v>
      </c>
      <c r="L17" s="1">
        <v>1.72</v>
      </c>
      <c r="M17" s="1">
        <v>2.94</v>
      </c>
      <c r="N17" s="1">
        <v>5.18</v>
      </c>
      <c r="O17" s="1">
        <v>30.5</v>
      </c>
      <c r="P17" s="1">
        <v>108.0</v>
      </c>
      <c r="Q17" s="1">
        <v>4.89</v>
      </c>
      <c r="R17" s="1">
        <v>7.7</v>
      </c>
      <c r="S17" s="2">
        <f t="shared" si="1"/>
        <v>2.735236378</v>
      </c>
      <c r="T17" s="2">
        <f>IF(G17&lt;&gt;"", STANDARDIZE(G17, OTPats!A$2, OTPats!A$3), "")</f>
        <v>0.5304054054</v>
      </c>
      <c r="U17" s="2">
        <f>IF(H17&lt;&gt;"", STANDARDIZE(H17, OTPats!B$2, OTPats!B$3), "")</f>
        <v>-0.4371335505</v>
      </c>
      <c r="V17" s="2">
        <f>IF(I17&lt;&gt;"", STANDARDIZE(I17, OTPats!C$2, OTPats!C$3), "")</f>
        <v>0.05405405405</v>
      </c>
      <c r="W17" s="2">
        <f>IF(J17&lt;&gt;"", STANDARDIZE(J17, OTPats!D$2, OTPats!D$3), "")</f>
        <v>0.5642857143</v>
      </c>
      <c r="X17" s="2">
        <f>IF(K17&lt;&gt;"", STANDARDIZE(K17, OTPats!E$2, OTPats!E$3), "")</f>
        <v>1.763341067</v>
      </c>
      <c r="Y17" s="2">
        <f>IF(L17&lt;&gt;"", -STANDARDIZE(L17, OTPats!F$2, OTPats!F$3), "")</f>
        <v>2.2</v>
      </c>
      <c r="Z17" s="2">
        <f>IF(M17&lt;&gt;"", -STANDARDIZE(M17, OTPats!G$2, OTPats!G$3), "")</f>
        <v>0.6363636364</v>
      </c>
      <c r="AA17" s="2">
        <f>IF(N17&lt;&gt;"", -STANDARDIZE(N17, OTPats!H$2, OTPats!H$3), "")</f>
        <v>0.4666666667</v>
      </c>
      <c r="AB17" s="2">
        <f>IF(O17&lt;&gt;"", STANDARDIZE(O17, OTPats!I$2, OTPats!I$3), "")</f>
        <v>0.2</v>
      </c>
      <c r="AC17" s="2">
        <f>IF(P17&lt;&gt;"", STANDARDIZE(P17, OTPats!J$2, OTPats!J$3), "")</f>
        <v>0.8936170213</v>
      </c>
      <c r="AD17" s="2">
        <f>IF(Q17&lt;&gt;"", -STANDARDIZE(Q17, OTPats!K$2, OTPats!K$3), "")</f>
        <v>-0.6363636364</v>
      </c>
      <c r="AE17" s="2">
        <f>IF(R17&lt;&gt;"", -STANDARDIZE(R17, TEPats!L$2, TEPats!L$3), "")</f>
        <v>-3.5</v>
      </c>
    </row>
    <row r="18">
      <c r="A18" s="1" t="s">
        <v>539</v>
      </c>
      <c r="B18" s="1" t="s">
        <v>540</v>
      </c>
      <c r="C18" s="1" t="s">
        <v>510</v>
      </c>
      <c r="D18" s="1" t="s">
        <v>170</v>
      </c>
      <c r="E18" s="7">
        <v>236.0</v>
      </c>
      <c r="F18" s="9">
        <v>44354.0</v>
      </c>
      <c r="G18" s="1">
        <v>78.25</v>
      </c>
      <c r="H18" s="1">
        <v>321.0</v>
      </c>
      <c r="I18" s="1">
        <v>33.0</v>
      </c>
      <c r="J18" s="1">
        <v>10.0</v>
      </c>
      <c r="K18" s="1">
        <v>18.0</v>
      </c>
      <c r="L18" s="1">
        <v>1.84</v>
      </c>
      <c r="M18" s="1">
        <v>3.1</v>
      </c>
      <c r="N18" s="1">
        <v>5.42</v>
      </c>
      <c r="O18" s="1">
        <v>24.5</v>
      </c>
      <c r="P18" s="1">
        <v>104.0</v>
      </c>
      <c r="Q18" s="1">
        <v>4.87</v>
      </c>
      <c r="R18" s="1">
        <v>8.82</v>
      </c>
      <c r="S18" s="2">
        <f t="shared" si="1"/>
        <v>-15.66311056</v>
      </c>
      <c r="T18" s="2">
        <f>IF(G18&lt;&gt;"", STANDARDIZE(G18, OTPats!A$2, OTPats!A$3), "")</f>
        <v>0.6148648649</v>
      </c>
      <c r="U18" s="2">
        <f>IF(H18&lt;&gt;"", STANDARDIZE(H18, OTPats!B$2, OTPats!B$3), "")</f>
        <v>0.2794788274</v>
      </c>
      <c r="V18" s="2">
        <f>IF(I18&lt;&gt;"", STANDARDIZE(I18, OTPats!C$2, OTPats!C$3), "")</f>
        <v>-0.9594594595</v>
      </c>
      <c r="W18" s="2">
        <f>IF(J18&lt;&gt;"", STANDARDIZE(J18, OTPats!D$2, OTPats!D$3), "")</f>
        <v>0.3857142857</v>
      </c>
      <c r="X18" s="2">
        <f>IF(K18&lt;&gt;"", STANDARDIZE(K18, OTPats!E$2, OTPats!E$3), "")</f>
        <v>-1.948955916</v>
      </c>
      <c r="Y18" s="2">
        <f>IF(L18&lt;&gt;"", -STANDARDIZE(L18, OTPats!F$2, OTPats!F$3), "")</f>
        <v>-0.2</v>
      </c>
      <c r="Z18" s="2">
        <f>IF(M18&lt;&gt;"", -STANDARDIZE(M18, OTPats!G$2, OTPats!G$3), "")</f>
        <v>-0.8181818182</v>
      </c>
      <c r="AA18" s="2">
        <f>IF(N18&lt;&gt;"", -STANDARDIZE(N18, OTPats!H$2, OTPats!H$3), "")</f>
        <v>-1.133333333</v>
      </c>
      <c r="AB18" s="2">
        <f>IF(O18&lt;&gt;"", STANDARDIZE(O18, OTPats!I$2, OTPats!I$3), "")</f>
        <v>-1.735483871</v>
      </c>
      <c r="AC18" s="2">
        <f>IF(P18&lt;&gt;"", STANDARDIZE(P18, OTPats!J$2, OTPats!J$3), "")</f>
        <v>0.1199226306</v>
      </c>
      <c r="AD18" s="2">
        <f>IF(Q18&lt;&gt;"", -STANDARDIZE(Q18, OTPats!K$2, OTPats!K$3), "")</f>
        <v>-0.5454545455</v>
      </c>
      <c r="AE18" s="2">
        <f>IF(R18&lt;&gt;"", -STANDARDIZE(R18, TEPats!L$2, TEPats!L$3), "")</f>
        <v>-9.722222222</v>
      </c>
    </row>
    <row r="19">
      <c r="A19" s="1" t="s">
        <v>541</v>
      </c>
      <c r="B19" s="1" t="s">
        <v>542</v>
      </c>
      <c r="C19" s="1" t="s">
        <v>510</v>
      </c>
      <c r="D19" s="1" t="s">
        <v>543</v>
      </c>
      <c r="E19" s="7">
        <v>258.0</v>
      </c>
      <c r="F19" s="6">
        <v>7.0</v>
      </c>
      <c r="G19" s="1">
        <v>76.625</v>
      </c>
      <c r="H19" s="1">
        <v>300.0</v>
      </c>
      <c r="I19" s="1">
        <v>32.875</v>
      </c>
      <c r="J19" s="1">
        <v>9.5</v>
      </c>
      <c r="K19" s="1">
        <v>22.0</v>
      </c>
      <c r="L19" s="1">
        <v>1.71</v>
      </c>
      <c r="M19" s="1">
        <v>2.95</v>
      </c>
      <c r="N19" s="1">
        <v>5.04</v>
      </c>
      <c r="O19" s="1">
        <v>30.5</v>
      </c>
      <c r="P19" s="1">
        <v>105.0</v>
      </c>
      <c r="Q19" s="1">
        <v>4.64</v>
      </c>
      <c r="R19" s="1">
        <v>7.76</v>
      </c>
      <c r="S19" s="2">
        <f t="shared" si="1"/>
        <v>-2.524071494</v>
      </c>
      <c r="T19" s="2">
        <f>IF(G19&lt;&gt;"", STANDARDIZE(G19, OTPats!A$2, OTPats!A$3), "")</f>
        <v>-0.4831081081</v>
      </c>
      <c r="U19" s="2">
        <f>IF(H19&lt;&gt;"", STANDARDIZE(H19, OTPats!B$2, OTPats!B$3), "")</f>
        <v>-1.088599349</v>
      </c>
      <c r="V19" s="2">
        <f>IF(I19&lt;&gt;"", STANDARDIZE(I19, OTPats!C$2, OTPats!C$3), "")</f>
        <v>-1.128378378</v>
      </c>
      <c r="W19" s="2">
        <f>IF(J19&lt;&gt;"", STANDARDIZE(J19, OTPats!D$2, OTPats!D$3), "")</f>
        <v>-0.3285714286</v>
      </c>
      <c r="X19" s="2">
        <f>IF(K19&lt;&gt;"", STANDARDIZE(K19, OTPats!E$2, OTPats!E$3), "")</f>
        <v>-1.020881671</v>
      </c>
      <c r="Y19" s="2">
        <f>IF(L19&lt;&gt;"", -STANDARDIZE(L19, OTPats!F$2, OTPats!F$3), "")</f>
        <v>2.4</v>
      </c>
      <c r="Z19" s="2">
        <f>IF(M19&lt;&gt;"", -STANDARDIZE(M19, OTPats!G$2, OTPats!G$3), "")</f>
        <v>0.5454545455</v>
      </c>
      <c r="AA19" s="2">
        <f>IF(N19&lt;&gt;"", -STANDARDIZE(N19, OTPats!H$2, OTPats!H$3), "")</f>
        <v>1.4</v>
      </c>
      <c r="AB19" s="2">
        <f>IF(O19&lt;&gt;"", STANDARDIZE(O19, OTPats!I$2, OTPats!I$3), "")</f>
        <v>0.2</v>
      </c>
      <c r="AC19" s="2">
        <f>IF(P19&lt;&gt;"", STANDARDIZE(P19, OTPats!J$2, OTPats!J$3), "")</f>
        <v>0.3133462282</v>
      </c>
      <c r="AD19" s="2">
        <f>IF(Q19&lt;&gt;"", -STANDARDIZE(Q19, OTPats!K$2, OTPats!K$3), "")</f>
        <v>0.5</v>
      </c>
      <c r="AE19" s="2">
        <f>IF(R19&lt;&gt;"", -STANDARDIZE(R19, TEPats!L$2, TEPats!L$3), "")</f>
        <v>-3.833333333</v>
      </c>
    </row>
    <row r="20">
      <c r="A20" s="1" t="s">
        <v>544</v>
      </c>
      <c r="B20" s="1" t="s">
        <v>545</v>
      </c>
      <c r="C20" s="1" t="s">
        <v>510</v>
      </c>
      <c r="D20" s="1" t="s">
        <v>51</v>
      </c>
      <c r="E20" s="7">
        <v>263.0</v>
      </c>
      <c r="F20" s="6" t="s">
        <v>70</v>
      </c>
      <c r="G20" s="1">
        <v>79.375</v>
      </c>
      <c r="H20" s="1">
        <v>313.0</v>
      </c>
      <c r="I20" s="1">
        <v>33.75</v>
      </c>
      <c r="J20" s="1">
        <v>10.125</v>
      </c>
      <c r="K20" s="1">
        <v>24.0</v>
      </c>
      <c r="L20" s="1">
        <v>1.82</v>
      </c>
      <c r="M20" s="1">
        <v>3.05</v>
      </c>
      <c r="N20" s="1">
        <v>5.3</v>
      </c>
      <c r="O20" s="1">
        <v>29.5</v>
      </c>
      <c r="P20" s="1">
        <v>111.0</v>
      </c>
      <c r="Q20" s="1">
        <v>4.59</v>
      </c>
      <c r="R20" s="1">
        <v>7.44</v>
      </c>
      <c r="S20" s="2">
        <f t="shared" si="1"/>
        <v>0.7208560536</v>
      </c>
      <c r="T20" s="2">
        <f>IF(G20&lt;&gt;"", STANDARDIZE(G20, OTPats!A$2, OTPats!A$3), "")</f>
        <v>1.375</v>
      </c>
      <c r="U20" s="2">
        <f>IF(H20&lt;&gt;"", STANDARDIZE(H20, OTPats!B$2, OTPats!B$3), "")</f>
        <v>-0.2416938111</v>
      </c>
      <c r="V20" s="2">
        <f>IF(I20&lt;&gt;"", STANDARDIZE(I20, OTPats!C$2, OTPats!C$3), "")</f>
        <v>0.05405405405</v>
      </c>
      <c r="W20" s="2">
        <f>IF(J20&lt;&gt;"", STANDARDIZE(J20, OTPats!D$2, OTPats!D$3), "")</f>
        <v>0.5642857143</v>
      </c>
      <c r="X20" s="2">
        <f>IF(K20&lt;&gt;"", STANDARDIZE(K20, OTPats!E$2, OTPats!E$3), "")</f>
        <v>-0.5568445476</v>
      </c>
      <c r="Y20" s="2">
        <f>IF(L20&lt;&gt;"", -STANDARDIZE(L20, OTPats!F$2, OTPats!F$3), "")</f>
        <v>0.2</v>
      </c>
      <c r="Z20" s="2">
        <f>IF(M20&lt;&gt;"", -STANDARDIZE(M20, OTPats!G$2, OTPats!G$3), "")</f>
        <v>-0.3636363636</v>
      </c>
      <c r="AA20" s="2">
        <f>IF(N20&lt;&gt;"", -STANDARDIZE(N20, OTPats!H$2, OTPats!H$3), "")</f>
        <v>-0.3333333333</v>
      </c>
      <c r="AB20" s="2">
        <f>IF(O20&lt;&gt;"", STANDARDIZE(O20, OTPats!I$2, OTPats!I$3), "")</f>
        <v>-0.1225806452</v>
      </c>
      <c r="AC20" s="2">
        <f>IF(P20&lt;&gt;"", STANDARDIZE(P20, OTPats!J$2, OTPats!J$3), "")</f>
        <v>1.473887814</v>
      </c>
      <c r="AD20" s="2">
        <f>IF(Q20&lt;&gt;"", -STANDARDIZE(Q20, OTPats!K$2, OTPats!K$3), "")</f>
        <v>0.7272727273</v>
      </c>
      <c r="AE20" s="2">
        <f>IF(R20&lt;&gt;"", -STANDARDIZE(R20, TEPats!L$2, TEPats!L$3), "")</f>
        <v>-2.055555556</v>
      </c>
    </row>
    <row r="21">
      <c r="A21" s="1" t="s">
        <v>546</v>
      </c>
      <c r="B21" s="1" t="s">
        <v>547</v>
      </c>
      <c r="C21" s="1" t="s">
        <v>510</v>
      </c>
      <c r="D21" s="1" t="s">
        <v>415</v>
      </c>
      <c r="E21" s="7">
        <v>272.0</v>
      </c>
      <c r="F21" s="6" t="s">
        <v>70</v>
      </c>
      <c r="G21" s="1">
        <v>76.25</v>
      </c>
      <c r="H21" s="1">
        <v>305.0</v>
      </c>
      <c r="I21" s="1">
        <v>33.375</v>
      </c>
      <c r="J21" s="1">
        <v>9.75</v>
      </c>
      <c r="K21" s="1">
        <v>22.0</v>
      </c>
      <c r="L21" s="1">
        <v>1.7</v>
      </c>
      <c r="M21" s="1">
        <v>2.95</v>
      </c>
      <c r="N21" s="1">
        <v>5.11</v>
      </c>
      <c r="O21" s="1">
        <v>30.0</v>
      </c>
      <c r="P21" s="1">
        <v>107.0</v>
      </c>
      <c r="Q21" s="1">
        <v>4.64</v>
      </c>
      <c r="R21" s="1">
        <v>7.34</v>
      </c>
      <c r="S21" s="2">
        <f t="shared" si="1"/>
        <v>0.8733250991</v>
      </c>
      <c r="T21" s="2">
        <f>IF(G21&lt;&gt;"", STANDARDIZE(G21, OTPats!A$2, OTPats!A$3), "")</f>
        <v>-0.7364864865</v>
      </c>
      <c r="U21" s="2">
        <f>IF(H21&lt;&gt;"", STANDARDIZE(H21, OTPats!B$2, OTPats!B$3), "")</f>
        <v>-0.7628664495</v>
      </c>
      <c r="V21" s="2">
        <f>IF(I21&lt;&gt;"", STANDARDIZE(I21, OTPats!C$2, OTPats!C$3), "")</f>
        <v>-0.4527027027</v>
      </c>
      <c r="W21" s="2">
        <f>IF(J21&lt;&gt;"", STANDARDIZE(J21, OTPats!D$2, OTPats!D$3), "")</f>
        <v>0.02857142857</v>
      </c>
      <c r="X21" s="2">
        <f>IF(K21&lt;&gt;"", STANDARDIZE(K21, OTPats!E$2, OTPats!E$3), "")</f>
        <v>-1.020881671</v>
      </c>
      <c r="Y21" s="2">
        <f>IF(L21&lt;&gt;"", -STANDARDIZE(L21, OTPats!F$2, OTPats!F$3), "")</f>
        <v>2.6</v>
      </c>
      <c r="Z21" s="2">
        <f>IF(M21&lt;&gt;"", -STANDARDIZE(M21, OTPats!G$2, OTPats!G$3), "")</f>
        <v>0.5454545455</v>
      </c>
      <c r="AA21" s="2">
        <f>IF(N21&lt;&gt;"", -STANDARDIZE(N21, OTPats!H$2, OTPats!H$3), "")</f>
        <v>0.9333333333</v>
      </c>
      <c r="AB21" s="2">
        <f>IF(O21&lt;&gt;"", STANDARDIZE(O21, OTPats!I$2, OTPats!I$3), "")</f>
        <v>0.03870967742</v>
      </c>
      <c r="AC21" s="2">
        <f>IF(P21&lt;&gt;"", STANDARDIZE(P21, OTPats!J$2, OTPats!J$3), "")</f>
        <v>0.7001934236</v>
      </c>
      <c r="AD21" s="2">
        <f>IF(Q21&lt;&gt;"", -STANDARDIZE(Q21, OTPats!K$2, OTPats!K$3), "")</f>
        <v>0.5</v>
      </c>
      <c r="AE21" s="2">
        <f>IF(R21&lt;&gt;"", -STANDARDIZE(R21, TEPats!L$2, TEPats!L$3), "")</f>
        <v>-1.5</v>
      </c>
    </row>
    <row r="22">
      <c r="A22" s="1" t="s">
        <v>548</v>
      </c>
      <c r="B22" s="1" t="s">
        <v>549</v>
      </c>
      <c r="C22" s="1" t="s">
        <v>510</v>
      </c>
      <c r="D22" s="1" t="s">
        <v>54</v>
      </c>
      <c r="E22" s="7">
        <v>284.0</v>
      </c>
      <c r="F22" s="6" t="s">
        <v>70</v>
      </c>
      <c r="G22" s="1">
        <v>77.625</v>
      </c>
      <c r="H22" s="1">
        <v>311.0</v>
      </c>
      <c r="I22" s="1">
        <v>34.5</v>
      </c>
      <c r="J22" s="1">
        <v>10.25</v>
      </c>
      <c r="K22" s="1">
        <v>28.0</v>
      </c>
      <c r="L22" s="1">
        <v>1.84</v>
      </c>
      <c r="M22" s="1">
        <v>2.91</v>
      </c>
      <c r="N22" s="1">
        <v>5.21</v>
      </c>
      <c r="O22" s="1">
        <v>30.5</v>
      </c>
      <c r="P22" s="1">
        <v>110.0</v>
      </c>
      <c r="Q22" s="1">
        <v>4.73</v>
      </c>
      <c r="R22" s="1">
        <v>7.56</v>
      </c>
      <c r="S22" s="2">
        <f t="shared" si="1"/>
        <v>1.827143667</v>
      </c>
      <c r="T22" s="2">
        <f>IF(G22&lt;&gt;"", STANDARDIZE(G22, OTPats!A$2, OTPats!A$3), "")</f>
        <v>0.1925675676</v>
      </c>
      <c r="U22" s="2">
        <f>IF(H22&lt;&gt;"", STANDARDIZE(H22, OTPats!B$2, OTPats!B$3), "")</f>
        <v>-0.3719869707</v>
      </c>
      <c r="V22" s="2">
        <f>IF(I22&lt;&gt;"", STANDARDIZE(I22, OTPats!C$2, OTPats!C$3), "")</f>
        <v>1.067567568</v>
      </c>
      <c r="W22" s="2">
        <f>IF(J22&lt;&gt;"", STANDARDIZE(J22, OTPats!D$2, OTPats!D$3), "")</f>
        <v>0.7428571429</v>
      </c>
      <c r="X22" s="2">
        <f>IF(K22&lt;&gt;"", STANDARDIZE(K22, OTPats!E$2, OTPats!E$3), "")</f>
        <v>0.3712296984</v>
      </c>
      <c r="Y22" s="2">
        <f>IF(L22&lt;&gt;"", -STANDARDIZE(L22, OTPats!F$2, OTPats!F$3), "")</f>
        <v>-0.2</v>
      </c>
      <c r="Z22" s="2">
        <f>IF(M22&lt;&gt;"", -STANDARDIZE(M22, OTPats!G$2, OTPats!G$3), "")</f>
        <v>0.9090909091</v>
      </c>
      <c r="AA22" s="2">
        <f>IF(N22&lt;&gt;"", -STANDARDIZE(N22, OTPats!H$2, OTPats!H$3), "")</f>
        <v>0.2666666667</v>
      </c>
      <c r="AB22" s="2">
        <f>IF(O22&lt;&gt;"", STANDARDIZE(O22, OTPats!I$2, OTPats!I$3), "")</f>
        <v>0.2</v>
      </c>
      <c r="AC22" s="2">
        <f>IF(P22&lt;&gt;"", STANDARDIZE(P22, OTPats!J$2, OTPats!J$3), "")</f>
        <v>1.280464217</v>
      </c>
      <c r="AD22" s="2">
        <f>IF(Q22&lt;&gt;"", -STANDARDIZE(Q22, OTPats!K$2, OTPats!K$3), "")</f>
        <v>0.09090909091</v>
      </c>
      <c r="AE22" s="2">
        <f>IF(R22&lt;&gt;"", -STANDARDIZE(R22, TEPats!L$2, TEPats!L$3), "")</f>
        <v>-2.722222222</v>
      </c>
    </row>
    <row r="23">
      <c r="A23" s="1" t="s">
        <v>550</v>
      </c>
      <c r="B23" s="1" t="s">
        <v>551</v>
      </c>
      <c r="C23" s="1" t="s">
        <v>510</v>
      </c>
      <c r="D23" s="1" t="s">
        <v>48</v>
      </c>
      <c r="E23" s="7">
        <v>301.0</v>
      </c>
      <c r="F23" s="6" t="s">
        <v>70</v>
      </c>
      <c r="G23" s="1">
        <v>80.0</v>
      </c>
      <c r="H23" s="1">
        <v>307.0</v>
      </c>
      <c r="I23" s="1">
        <v>34.375</v>
      </c>
      <c r="J23" s="1">
        <v>10.0</v>
      </c>
      <c r="K23" s="1">
        <v>25.0</v>
      </c>
      <c r="L23" s="1">
        <v>1.82</v>
      </c>
      <c r="M23" s="1">
        <v>2.96</v>
      </c>
      <c r="N23" s="1">
        <v>5.13</v>
      </c>
      <c r="O23" s="1">
        <v>27.5</v>
      </c>
      <c r="P23" s="1">
        <v>103.0</v>
      </c>
      <c r="Q23" s="1">
        <v>4.63</v>
      </c>
      <c r="R23" s="1">
        <v>7.47</v>
      </c>
      <c r="S23" s="2">
        <f t="shared" si="1"/>
        <v>1.060795831</v>
      </c>
      <c r="T23" s="2">
        <f>IF(G23&lt;&gt;"", STANDARDIZE(G23, OTPats!A$2, OTPats!A$3), "")</f>
        <v>1.797297297</v>
      </c>
      <c r="U23" s="2">
        <f>IF(H23&lt;&gt;"", STANDARDIZE(H23, OTPats!B$2, OTPats!B$3), "")</f>
        <v>-0.6325732899</v>
      </c>
      <c r="V23" s="2">
        <f>IF(I23&lt;&gt;"", STANDARDIZE(I23, OTPats!C$2, OTPats!C$3), "")</f>
        <v>0.8986486486</v>
      </c>
      <c r="W23" s="2">
        <f>IF(J23&lt;&gt;"", STANDARDIZE(J23, OTPats!D$2, OTPats!D$3), "")</f>
        <v>0.3857142857</v>
      </c>
      <c r="X23" s="2">
        <f>IF(K23&lt;&gt;"", STANDARDIZE(K23, OTPats!E$2, OTPats!E$3), "")</f>
        <v>-0.3248259861</v>
      </c>
      <c r="Y23" s="2">
        <f>IF(L23&lt;&gt;"", -STANDARDIZE(L23, OTPats!F$2, OTPats!F$3), "")</f>
        <v>0.2</v>
      </c>
      <c r="Z23" s="2">
        <f>IF(M23&lt;&gt;"", -STANDARDIZE(M23, OTPats!G$2, OTPats!G$3), "")</f>
        <v>0.4545454545</v>
      </c>
      <c r="AA23" s="2">
        <f>IF(N23&lt;&gt;"", -STANDARDIZE(N23, OTPats!H$2, OTPats!H$3), "")</f>
        <v>0.8</v>
      </c>
      <c r="AB23" s="2">
        <f>IF(O23&lt;&gt;"", STANDARDIZE(O23, OTPats!I$2, OTPats!I$3), "")</f>
        <v>-0.7677419355</v>
      </c>
      <c r="AC23" s="2">
        <f>IF(P23&lt;&gt;"", STANDARDIZE(P23, OTPats!J$2, OTPats!J$3), "")</f>
        <v>-0.07350096712</v>
      </c>
      <c r="AD23" s="2">
        <f>IF(Q23&lt;&gt;"", -STANDARDIZE(Q23, OTPats!K$2, OTPats!K$3), "")</f>
        <v>0.5454545455</v>
      </c>
      <c r="AE23" s="2">
        <f>IF(R23&lt;&gt;"", -STANDARDIZE(R23, TEPats!L$2, TEPats!L$3), "")</f>
        <v>-2.222222222</v>
      </c>
    </row>
    <row r="24">
      <c r="A24" s="1" t="s">
        <v>552</v>
      </c>
      <c r="B24" s="1" t="s">
        <v>553</v>
      </c>
      <c r="C24" s="1" t="s">
        <v>510</v>
      </c>
      <c r="D24" s="1" t="s">
        <v>51</v>
      </c>
      <c r="E24" s="7">
        <v>313.0</v>
      </c>
      <c r="F24" s="6" t="s">
        <v>70</v>
      </c>
      <c r="G24" s="1">
        <v>78.5</v>
      </c>
      <c r="H24" s="1">
        <v>318.0</v>
      </c>
      <c r="I24" s="1">
        <v>33.375</v>
      </c>
      <c r="J24" s="1">
        <v>9.75</v>
      </c>
      <c r="K24" s="1">
        <v>26.0</v>
      </c>
      <c r="L24" s="1">
        <v>1.89</v>
      </c>
      <c r="M24" s="1">
        <v>3.22</v>
      </c>
      <c r="N24" s="1">
        <v>5.54</v>
      </c>
      <c r="O24" s="1">
        <v>27.0</v>
      </c>
      <c r="P24" s="1">
        <v>97.0</v>
      </c>
      <c r="Q24" s="1">
        <v>4.69</v>
      </c>
      <c r="R24" s="1">
        <v>7.63</v>
      </c>
      <c r="S24" s="2">
        <f t="shared" si="1"/>
        <v>-9.692998719</v>
      </c>
      <c r="T24" s="2">
        <f>IF(G24&lt;&gt;"", STANDARDIZE(G24, OTPats!A$2, OTPats!A$3), "")</f>
        <v>0.7837837838</v>
      </c>
      <c r="U24" s="2">
        <f>IF(H24&lt;&gt;"", STANDARDIZE(H24, OTPats!B$2, OTPats!B$3), "")</f>
        <v>0.08403908795</v>
      </c>
      <c r="V24" s="2">
        <f>IF(I24&lt;&gt;"", STANDARDIZE(I24, OTPats!C$2, OTPats!C$3), "")</f>
        <v>-0.4527027027</v>
      </c>
      <c r="W24" s="2">
        <f>IF(J24&lt;&gt;"", STANDARDIZE(J24, OTPats!D$2, OTPats!D$3), "")</f>
        <v>0.02857142857</v>
      </c>
      <c r="X24" s="2">
        <f>IF(K24&lt;&gt;"", STANDARDIZE(K24, OTPats!E$2, OTPats!E$3), "")</f>
        <v>-0.09280742459</v>
      </c>
      <c r="Y24" s="2">
        <f>IF(L24&lt;&gt;"", -STANDARDIZE(L24, OTPats!F$2, OTPats!F$3), "")</f>
        <v>-1.2</v>
      </c>
      <c r="Z24" s="2">
        <f>IF(M24&lt;&gt;"", -STANDARDIZE(M24, OTPats!G$2, OTPats!G$3), "")</f>
        <v>-1.909090909</v>
      </c>
      <c r="AA24" s="2">
        <f>IF(N24&lt;&gt;"", -STANDARDIZE(N24, OTPats!H$2, OTPats!H$3), "")</f>
        <v>-1.933333333</v>
      </c>
      <c r="AB24" s="2">
        <f>IF(O24&lt;&gt;"", STANDARDIZE(O24, OTPats!I$2, OTPats!I$3), "")</f>
        <v>-0.9290322581</v>
      </c>
      <c r="AC24" s="2">
        <f>IF(P24&lt;&gt;"", STANDARDIZE(P24, OTPats!J$2, OTPats!J$3), "")</f>
        <v>-1.234042553</v>
      </c>
      <c r="AD24" s="2">
        <f>IF(Q24&lt;&gt;"", -STANDARDIZE(Q24, OTPats!K$2, OTPats!K$3), "")</f>
        <v>0.2727272727</v>
      </c>
      <c r="AE24" s="2">
        <f>IF(R24&lt;&gt;"", -STANDARDIZE(R24, TEPats!L$2, TEPats!L$3), "")</f>
        <v>-3.111111111</v>
      </c>
    </row>
    <row r="25">
      <c r="A25" s="1" t="s">
        <v>554</v>
      </c>
      <c r="B25" s="1" t="s">
        <v>555</v>
      </c>
      <c r="C25" s="1" t="s">
        <v>510</v>
      </c>
      <c r="D25" s="1" t="s">
        <v>460</v>
      </c>
      <c r="E25" s="7">
        <v>321.0</v>
      </c>
      <c r="F25" s="6" t="s">
        <v>70</v>
      </c>
      <c r="G25" s="1">
        <v>77.0</v>
      </c>
      <c r="H25" s="1">
        <v>298.0</v>
      </c>
      <c r="I25" s="1">
        <v>32.625</v>
      </c>
      <c r="J25" s="1">
        <v>10.0</v>
      </c>
      <c r="K25" s="1">
        <v>25.0</v>
      </c>
      <c r="O25" s="1">
        <v>30.5</v>
      </c>
      <c r="P25" s="1">
        <v>112.0</v>
      </c>
      <c r="Q25" s="1">
        <v>4.5</v>
      </c>
      <c r="R25" s="1">
        <v>7.46</v>
      </c>
      <c r="S25" s="2">
        <f t="shared" si="1"/>
        <v>-2.016941773</v>
      </c>
      <c r="T25" s="2">
        <f>IF(G25&lt;&gt;"", STANDARDIZE(G25, OTPats!A$2, OTPats!A$3), "")</f>
        <v>-0.2297297297</v>
      </c>
      <c r="U25" s="2">
        <f>IF(H25&lt;&gt;"", STANDARDIZE(H25, OTPats!B$2, OTPats!B$3), "")</f>
        <v>-1.218892508</v>
      </c>
      <c r="V25" s="2">
        <f>IF(I25&lt;&gt;"", STANDARDIZE(I25, OTPats!C$2, OTPats!C$3), "")</f>
        <v>-1.466216216</v>
      </c>
      <c r="W25" s="2">
        <f>IF(J25&lt;&gt;"", STANDARDIZE(J25, OTPats!D$2, OTPats!D$3), "")</f>
        <v>0.3857142857</v>
      </c>
      <c r="X25" s="2">
        <f>IF(K25&lt;&gt;"", STANDARDIZE(K25, OTPats!E$2, OTPats!E$3), "")</f>
        <v>-0.3248259861</v>
      </c>
      <c r="Y25" s="2" t="str">
        <f>IF(L25&lt;&gt;"", -STANDARDIZE(L25, OTPats!F$2, OTPats!F$3), "")</f>
        <v/>
      </c>
      <c r="Z25" s="2" t="str">
        <f>IF(M25&lt;&gt;"", -STANDARDIZE(M25, OTPats!G$2, OTPats!G$3), "")</f>
        <v/>
      </c>
      <c r="AA25" s="2" t="str">
        <f>IF(N25&lt;&gt;"", -STANDARDIZE(N25, OTPats!H$2, OTPats!H$3), "")</f>
        <v/>
      </c>
      <c r="AB25" s="2">
        <f>IF(O25&lt;&gt;"", STANDARDIZE(O25, OTPats!I$2, OTPats!I$3), "")</f>
        <v>0.2</v>
      </c>
      <c r="AC25" s="2">
        <f>IF(P25&lt;&gt;"", STANDARDIZE(P25, OTPats!J$2, OTPats!J$3), "")</f>
        <v>1.667311412</v>
      </c>
      <c r="AD25" s="2">
        <f>IF(Q25&lt;&gt;"", -STANDARDIZE(Q25, OTPats!K$2, OTPats!K$3), "")</f>
        <v>1.136363636</v>
      </c>
      <c r="AE25" s="2">
        <f>IF(R25&lt;&gt;"", -STANDARDIZE(R25, TEPats!L$2, TEPats!L$3), "")</f>
        <v>-2.166666667</v>
      </c>
    </row>
    <row r="26">
      <c r="A26" s="1" t="s">
        <v>556</v>
      </c>
      <c r="B26" s="1" t="s">
        <v>92</v>
      </c>
      <c r="C26" s="1" t="s">
        <v>510</v>
      </c>
      <c r="D26" s="1" t="s">
        <v>227</v>
      </c>
      <c r="E26" s="7">
        <v>324.0</v>
      </c>
      <c r="F26" s="6" t="s">
        <v>70</v>
      </c>
      <c r="G26" s="1">
        <v>76.125</v>
      </c>
      <c r="H26" s="1">
        <v>311.0</v>
      </c>
      <c r="I26" s="1">
        <v>33.375</v>
      </c>
      <c r="J26" s="1">
        <v>11.0</v>
      </c>
      <c r="K26" s="1">
        <v>27.0</v>
      </c>
      <c r="L26" s="1">
        <v>1.82</v>
      </c>
      <c r="M26" s="1">
        <v>3.03</v>
      </c>
      <c r="N26" s="1">
        <v>5.27</v>
      </c>
      <c r="O26" s="1">
        <v>30.5</v>
      </c>
      <c r="P26" s="1">
        <v>106.0</v>
      </c>
      <c r="Q26" s="1">
        <v>4.63</v>
      </c>
      <c r="R26" s="1">
        <v>7.77</v>
      </c>
      <c r="S26" s="2">
        <f t="shared" si="1"/>
        <v>-2.443954801</v>
      </c>
      <c r="T26" s="2">
        <f>IF(G26&lt;&gt;"", STANDARDIZE(G26, OTPats!A$2, OTPats!A$3), "")</f>
        <v>-0.8209459459</v>
      </c>
      <c r="U26" s="2">
        <f>IF(H26&lt;&gt;"", STANDARDIZE(H26, OTPats!B$2, OTPats!B$3), "")</f>
        <v>-0.3719869707</v>
      </c>
      <c r="V26" s="2">
        <f>IF(I26&lt;&gt;"", STANDARDIZE(I26, OTPats!C$2, OTPats!C$3), "")</f>
        <v>-0.4527027027</v>
      </c>
      <c r="W26" s="2">
        <f>IF(J26&lt;&gt;"", STANDARDIZE(J26, OTPats!D$2, OTPats!D$3), "")</f>
        <v>1.814285714</v>
      </c>
      <c r="X26" s="2">
        <f>IF(K26&lt;&gt;"", STANDARDIZE(K26, OTPats!E$2, OTPats!E$3), "")</f>
        <v>0.1392111369</v>
      </c>
      <c r="Y26" s="2">
        <f>IF(L26&lt;&gt;"", -STANDARDIZE(L26, OTPats!F$2, OTPats!F$3), "")</f>
        <v>0.2</v>
      </c>
      <c r="Z26" s="2">
        <f>IF(M26&lt;&gt;"", -STANDARDIZE(M26, OTPats!G$2, OTPats!G$3), "")</f>
        <v>-0.1818181818</v>
      </c>
      <c r="AA26" s="2">
        <f>IF(N26&lt;&gt;"", -STANDARDIZE(N26, OTPats!H$2, OTPats!H$3), "")</f>
        <v>-0.1333333333</v>
      </c>
      <c r="AB26" s="2">
        <f>IF(O26&lt;&gt;"", STANDARDIZE(O26, OTPats!I$2, OTPats!I$3), "")</f>
        <v>0.2</v>
      </c>
      <c r="AC26" s="2">
        <f>IF(P26&lt;&gt;"", STANDARDIZE(P26, OTPats!J$2, OTPats!J$3), "")</f>
        <v>0.5067698259</v>
      </c>
      <c r="AD26" s="2">
        <f>IF(Q26&lt;&gt;"", -STANDARDIZE(Q26, OTPats!K$2, OTPats!K$3), "")</f>
        <v>0.5454545455</v>
      </c>
      <c r="AE26" s="2">
        <f>IF(R26&lt;&gt;"", -STANDARDIZE(R26, TEPats!L$2, TEPats!L$3), "")</f>
        <v>-3.888888889</v>
      </c>
    </row>
    <row r="27">
      <c r="A27" s="1" t="s">
        <v>484</v>
      </c>
      <c r="B27" s="1" t="s">
        <v>557</v>
      </c>
      <c r="C27" s="1" t="s">
        <v>510</v>
      </c>
      <c r="D27" s="1" t="s">
        <v>54</v>
      </c>
      <c r="E27" s="7">
        <v>355.0</v>
      </c>
      <c r="G27" s="1">
        <v>78.125</v>
      </c>
      <c r="H27" s="1">
        <v>320.0</v>
      </c>
      <c r="I27" s="1">
        <v>34.5</v>
      </c>
      <c r="J27" s="1">
        <v>10.375</v>
      </c>
      <c r="K27" s="1">
        <v>23.0</v>
      </c>
      <c r="L27" s="1">
        <v>1.86</v>
      </c>
      <c r="M27" s="1">
        <v>2.96</v>
      </c>
      <c r="N27" s="1">
        <v>5.33</v>
      </c>
      <c r="O27" s="1">
        <v>29.5</v>
      </c>
      <c r="P27" s="1">
        <v>108.0</v>
      </c>
      <c r="Q27" s="1">
        <v>4.75</v>
      </c>
      <c r="R27" s="1">
        <v>7.08</v>
      </c>
      <c r="S27" s="2">
        <f t="shared" si="1"/>
        <v>1.981563625</v>
      </c>
      <c r="T27" s="2">
        <f>IF(G27&lt;&gt;"", STANDARDIZE(G27, OTPats!A$2, OTPats!A$3), "")</f>
        <v>0.5304054054</v>
      </c>
      <c r="U27" s="2">
        <f>IF(H27&lt;&gt;"", STANDARDIZE(H27, OTPats!B$2, OTPats!B$3), "")</f>
        <v>0.2143322476</v>
      </c>
      <c r="V27" s="2">
        <f>IF(I27&lt;&gt;"", STANDARDIZE(I27, OTPats!C$2, OTPats!C$3), "")</f>
        <v>1.067567568</v>
      </c>
      <c r="W27" s="2">
        <f>IF(J27&lt;&gt;"", STANDARDIZE(J27, OTPats!D$2, OTPats!D$3), "")</f>
        <v>0.9214285714</v>
      </c>
      <c r="X27" s="2">
        <f>IF(K27&lt;&gt;"", STANDARDIZE(K27, OTPats!E$2, OTPats!E$3), "")</f>
        <v>-0.788863109</v>
      </c>
      <c r="Y27" s="2">
        <f>IF(L27&lt;&gt;"", -STANDARDIZE(L27, OTPats!F$2, OTPats!F$3), "")</f>
        <v>-0.6</v>
      </c>
      <c r="Z27" s="2">
        <f>IF(M27&lt;&gt;"", -STANDARDIZE(M27, OTPats!G$2, OTPats!G$3), "")</f>
        <v>0.4545454545</v>
      </c>
      <c r="AA27" s="2">
        <f>IF(N27&lt;&gt;"", -STANDARDIZE(N27, OTPats!H$2, OTPats!H$3), "")</f>
        <v>-0.5333333333</v>
      </c>
      <c r="AB27" s="2">
        <f>IF(O27&lt;&gt;"", STANDARDIZE(O27, OTPats!I$2, OTPats!I$3), "")</f>
        <v>-0.1225806452</v>
      </c>
      <c r="AC27" s="2">
        <f>IF(P27&lt;&gt;"", STANDARDIZE(P27, OTPats!J$2, OTPats!J$3), "")</f>
        <v>0.8936170213</v>
      </c>
      <c r="AD27" s="2">
        <f>IF(Q27&lt;&gt;"", -STANDARDIZE(Q27, OTPats!K$2, OTPats!K$3), "")</f>
        <v>0</v>
      </c>
      <c r="AE27" s="2">
        <f>IF(R27&lt;&gt;"", -STANDARDIZE(R27, TEPats!L$2, TEPats!L$3), "")</f>
        <v>-0.05555555556</v>
      </c>
    </row>
    <row r="28">
      <c r="A28" s="1" t="s">
        <v>123</v>
      </c>
      <c r="B28" s="1" t="s">
        <v>558</v>
      </c>
      <c r="C28" s="1" t="s">
        <v>510</v>
      </c>
      <c r="D28" s="1" t="s">
        <v>559</v>
      </c>
      <c r="E28" s="7">
        <v>363.0</v>
      </c>
      <c r="G28" s="1">
        <v>77.875</v>
      </c>
      <c r="H28" s="1">
        <v>316.0</v>
      </c>
      <c r="I28" s="1">
        <v>33.0</v>
      </c>
      <c r="J28" s="1">
        <v>10.25</v>
      </c>
      <c r="K28" s="1">
        <v>15.0</v>
      </c>
      <c r="L28" s="1">
        <v>1.89</v>
      </c>
      <c r="M28" s="1">
        <v>3.17</v>
      </c>
      <c r="N28" s="1">
        <v>5.45</v>
      </c>
      <c r="O28" s="1">
        <v>24.0</v>
      </c>
      <c r="P28" s="1">
        <v>102.0</v>
      </c>
      <c r="Q28" s="1">
        <v>4.84</v>
      </c>
      <c r="R28" s="1">
        <v>8.07</v>
      </c>
      <c r="S28" s="2">
        <f t="shared" si="1"/>
        <v>-14.66260551</v>
      </c>
      <c r="T28" s="2">
        <f>IF(G28&lt;&gt;"", STANDARDIZE(G28, OTPats!A$2, OTPats!A$3), "")</f>
        <v>0.3614864865</v>
      </c>
      <c r="U28" s="2">
        <f>IF(H28&lt;&gt;"", STANDARDIZE(H28, OTPats!B$2, OTPats!B$3), "")</f>
        <v>-0.04625407166</v>
      </c>
      <c r="V28" s="2">
        <f>IF(I28&lt;&gt;"", STANDARDIZE(I28, OTPats!C$2, OTPats!C$3), "")</f>
        <v>-0.9594594595</v>
      </c>
      <c r="W28" s="2">
        <f>IF(J28&lt;&gt;"", STANDARDIZE(J28, OTPats!D$2, OTPats!D$3), "")</f>
        <v>0.7428571429</v>
      </c>
      <c r="X28" s="2">
        <f>IF(K28&lt;&gt;"", STANDARDIZE(K28, OTPats!E$2, OTPats!E$3), "")</f>
        <v>-2.645011601</v>
      </c>
      <c r="Y28" s="2">
        <f>IF(L28&lt;&gt;"", -STANDARDIZE(L28, OTPats!F$2, OTPats!F$3), "")</f>
        <v>-1.2</v>
      </c>
      <c r="Z28" s="2">
        <f>IF(M28&lt;&gt;"", -STANDARDIZE(M28, OTPats!G$2, OTPats!G$3), "")</f>
        <v>-1.454545455</v>
      </c>
      <c r="AA28" s="2">
        <f>IF(N28&lt;&gt;"", -STANDARDIZE(N28, OTPats!H$2, OTPats!H$3), "")</f>
        <v>-1.333333333</v>
      </c>
      <c r="AB28" s="2">
        <f>IF(O28&lt;&gt;"", STANDARDIZE(O28, OTPats!I$2, OTPats!I$3), "")</f>
        <v>-1.896774194</v>
      </c>
      <c r="AC28" s="2">
        <f>IF(P28&lt;&gt;"", STANDARDIZE(P28, OTPats!J$2, OTPats!J$3), "")</f>
        <v>-0.2669245648</v>
      </c>
      <c r="AD28" s="2">
        <f>IF(Q28&lt;&gt;"", -STANDARDIZE(Q28, OTPats!K$2, OTPats!K$3), "")</f>
        <v>-0.4090909091</v>
      </c>
      <c r="AE28" s="2">
        <f>IF(R28&lt;&gt;"", -STANDARDIZE(R28, TEPats!L$2, TEPats!L$3), "")</f>
        <v>-5.555555556</v>
      </c>
    </row>
    <row r="29">
      <c r="A29" s="1" t="s">
        <v>189</v>
      </c>
      <c r="B29" s="1" t="s">
        <v>560</v>
      </c>
      <c r="C29" s="1" t="s">
        <v>510</v>
      </c>
      <c r="D29" s="1" t="s">
        <v>179</v>
      </c>
      <c r="E29" s="7">
        <v>370.0</v>
      </c>
      <c r="G29" s="1">
        <v>79.375</v>
      </c>
      <c r="H29" s="1">
        <v>308.0</v>
      </c>
      <c r="I29" s="1">
        <v>35.0</v>
      </c>
      <c r="J29" s="1">
        <v>10.0</v>
      </c>
      <c r="K29" s="1">
        <v>28.0</v>
      </c>
      <c r="L29" s="1">
        <v>1.9</v>
      </c>
      <c r="M29" s="1">
        <v>2.97</v>
      </c>
      <c r="N29" s="1">
        <v>5.2</v>
      </c>
      <c r="O29" s="1">
        <v>27.5</v>
      </c>
      <c r="P29" s="1">
        <v>106.0</v>
      </c>
      <c r="Q29" s="1">
        <v>4.7</v>
      </c>
      <c r="R29" s="1">
        <v>7.77</v>
      </c>
      <c r="S29" s="2">
        <f t="shared" si="1"/>
        <v>-1.317858057</v>
      </c>
      <c r="T29" s="2">
        <f>IF(G29&lt;&gt;"", STANDARDIZE(G29, OTPats!A$2, OTPats!A$3), "")</f>
        <v>1.375</v>
      </c>
      <c r="U29" s="2">
        <f>IF(H29&lt;&gt;"", STANDARDIZE(H29, OTPats!B$2, OTPats!B$3), "")</f>
        <v>-0.5674267101</v>
      </c>
      <c r="V29" s="2">
        <f>IF(I29&lt;&gt;"", STANDARDIZE(I29, OTPats!C$2, OTPats!C$3), "")</f>
        <v>1.743243243</v>
      </c>
      <c r="W29" s="2">
        <f>IF(J29&lt;&gt;"", STANDARDIZE(J29, OTPats!D$2, OTPats!D$3), "")</f>
        <v>0.3857142857</v>
      </c>
      <c r="X29" s="2">
        <f>IF(K29&lt;&gt;"", STANDARDIZE(K29, OTPats!E$2, OTPats!E$3), "")</f>
        <v>0.3712296984</v>
      </c>
      <c r="Y29" s="2">
        <f>IF(L29&lt;&gt;"", -STANDARDIZE(L29, OTPats!F$2, OTPats!F$3), "")</f>
        <v>-1.4</v>
      </c>
      <c r="Z29" s="2">
        <f>IF(M29&lt;&gt;"", -STANDARDIZE(M29, OTPats!G$2, OTPats!G$3), "")</f>
        <v>0.3636363636</v>
      </c>
      <c r="AA29" s="2">
        <f>IF(N29&lt;&gt;"", -STANDARDIZE(N29, OTPats!H$2, OTPats!H$3), "")</f>
        <v>0.3333333333</v>
      </c>
      <c r="AB29" s="2">
        <f>IF(O29&lt;&gt;"", STANDARDIZE(O29, OTPats!I$2, OTPats!I$3), "")</f>
        <v>-0.7677419355</v>
      </c>
      <c r="AC29" s="2">
        <f>IF(P29&lt;&gt;"", STANDARDIZE(P29, OTPats!J$2, OTPats!J$3), "")</f>
        <v>0.5067698259</v>
      </c>
      <c r="AD29" s="2">
        <f>IF(Q29&lt;&gt;"", -STANDARDIZE(Q29, OTPats!K$2, OTPats!K$3), "")</f>
        <v>0.2272727273</v>
      </c>
      <c r="AE29" s="2">
        <f>IF(R29&lt;&gt;"", -STANDARDIZE(R29, TEPats!L$2, TEPats!L$3), "")</f>
        <v>-3.888888889</v>
      </c>
    </row>
    <row r="30">
      <c r="A30" s="1" t="s">
        <v>561</v>
      </c>
      <c r="B30" s="1" t="s">
        <v>562</v>
      </c>
      <c r="C30" s="1" t="s">
        <v>510</v>
      </c>
      <c r="D30" s="1" t="s">
        <v>437</v>
      </c>
      <c r="E30" s="7">
        <v>375.0</v>
      </c>
      <c r="F30" s="6"/>
      <c r="G30" s="1">
        <v>78.375</v>
      </c>
      <c r="H30" s="1">
        <v>309.0</v>
      </c>
      <c r="I30" s="1">
        <v>32.875</v>
      </c>
      <c r="J30" s="1">
        <v>10.25</v>
      </c>
      <c r="K30" s="1">
        <v>24.0</v>
      </c>
      <c r="L30" s="1">
        <v>1.81</v>
      </c>
      <c r="M30" s="1">
        <v>3.03</v>
      </c>
      <c r="N30" s="1">
        <v>5.38</v>
      </c>
      <c r="O30" s="1">
        <v>31.0</v>
      </c>
      <c r="P30" s="1">
        <v>115.0</v>
      </c>
      <c r="Q30" s="1">
        <v>4.51</v>
      </c>
      <c r="R30" s="1">
        <v>7.75</v>
      </c>
      <c r="S30" s="2">
        <f t="shared" si="1"/>
        <v>-1.471802597</v>
      </c>
      <c r="T30" s="2">
        <f>IF(G30&lt;&gt;"", STANDARDIZE(G30, OTPats!A$2, OTPats!A$3), "")</f>
        <v>0.6993243243</v>
      </c>
      <c r="U30" s="2">
        <f>IF(H30&lt;&gt;"", STANDARDIZE(H30, OTPats!B$2, OTPats!B$3), "")</f>
        <v>-0.5022801303</v>
      </c>
      <c r="V30" s="2">
        <f>IF(I30&lt;&gt;"", STANDARDIZE(I30, OTPats!C$2, OTPats!C$3), "")</f>
        <v>-1.128378378</v>
      </c>
      <c r="W30" s="2">
        <f>IF(J30&lt;&gt;"", STANDARDIZE(J30, OTPats!D$2, OTPats!D$3), "")</f>
        <v>0.7428571429</v>
      </c>
      <c r="X30" s="2">
        <f>IF(K30&lt;&gt;"", STANDARDIZE(K30, OTPats!E$2, OTPats!E$3), "")</f>
        <v>-0.5568445476</v>
      </c>
      <c r="Y30" s="2">
        <f>IF(L30&lt;&gt;"", -STANDARDIZE(L30, OTPats!F$2, OTPats!F$3), "")</f>
        <v>0.4</v>
      </c>
      <c r="Z30" s="2">
        <f>IF(M30&lt;&gt;"", -STANDARDIZE(M30, OTPats!G$2, OTPats!G$3), "")</f>
        <v>-0.1818181818</v>
      </c>
      <c r="AA30" s="2">
        <f>IF(N30&lt;&gt;"", -STANDARDIZE(N30, OTPats!H$2, OTPats!H$3), "")</f>
        <v>-0.8666666667</v>
      </c>
      <c r="AB30" s="2">
        <f>IF(O30&lt;&gt;"", STANDARDIZE(O30, OTPats!I$2, OTPats!I$3), "")</f>
        <v>0.3612903226</v>
      </c>
      <c r="AC30" s="2">
        <f>IF(P30&lt;&gt;"", STANDARDIZE(P30, OTPats!J$2, OTPats!J$3), "")</f>
        <v>2.247582205</v>
      </c>
      <c r="AD30" s="2">
        <f>IF(Q30&lt;&gt;"", -STANDARDIZE(Q30, OTPats!K$2, OTPats!K$3), "")</f>
        <v>1.090909091</v>
      </c>
      <c r="AE30" s="2">
        <f>IF(R30&lt;&gt;"", -STANDARDIZE(R30, TEPats!L$2, TEPats!L$3), "")</f>
        <v>-3.777777778</v>
      </c>
    </row>
    <row r="31">
      <c r="A31" s="1" t="s">
        <v>563</v>
      </c>
      <c r="B31" s="1" t="s">
        <v>564</v>
      </c>
      <c r="C31" s="1" t="s">
        <v>510</v>
      </c>
      <c r="D31" s="1" t="s">
        <v>39</v>
      </c>
      <c r="E31" s="7">
        <v>389.0</v>
      </c>
      <c r="G31" s="1">
        <v>78.75</v>
      </c>
      <c r="H31" s="1">
        <v>307.0</v>
      </c>
      <c r="I31" s="1">
        <v>33.75</v>
      </c>
      <c r="J31" s="1">
        <v>9.25</v>
      </c>
      <c r="K31" s="1">
        <v>26.0</v>
      </c>
      <c r="L31" s="1">
        <v>1.72</v>
      </c>
      <c r="M31" s="1">
        <v>2.86</v>
      </c>
      <c r="N31" s="1">
        <v>5.05</v>
      </c>
      <c r="O31" s="1">
        <v>29.0</v>
      </c>
      <c r="P31" s="1">
        <v>113.0</v>
      </c>
      <c r="Q31" s="1">
        <v>4.69</v>
      </c>
      <c r="R31" s="1">
        <v>7.65</v>
      </c>
      <c r="S31" s="2">
        <f t="shared" si="1"/>
        <v>3.120000546</v>
      </c>
      <c r="T31" s="2">
        <f>IF(G31&lt;&gt;"", STANDARDIZE(G31, OTPats!A$2, OTPats!A$3), "")</f>
        <v>0.9527027027</v>
      </c>
      <c r="U31" s="2">
        <f>IF(H31&lt;&gt;"", STANDARDIZE(H31, OTPats!B$2, OTPats!B$3), "")</f>
        <v>-0.6325732899</v>
      </c>
      <c r="V31" s="2">
        <f>IF(I31&lt;&gt;"", STANDARDIZE(I31, OTPats!C$2, OTPats!C$3), "")</f>
        <v>0.05405405405</v>
      </c>
      <c r="W31" s="2">
        <f>IF(J31&lt;&gt;"", STANDARDIZE(J31, OTPats!D$2, OTPats!D$3), "")</f>
        <v>-0.6857142857</v>
      </c>
      <c r="X31" s="2">
        <f>IF(K31&lt;&gt;"", STANDARDIZE(K31, OTPats!E$2, OTPats!E$3), "")</f>
        <v>-0.09280742459</v>
      </c>
      <c r="Y31" s="2">
        <f>IF(L31&lt;&gt;"", -STANDARDIZE(L31, OTPats!F$2, OTPats!F$3), "")</f>
        <v>2.2</v>
      </c>
      <c r="Z31" s="2">
        <f>IF(M31&lt;&gt;"", -STANDARDIZE(M31, OTPats!G$2, OTPats!G$3), "")</f>
        <v>1.363636364</v>
      </c>
      <c r="AA31" s="2">
        <f>IF(N31&lt;&gt;"", -STANDARDIZE(N31, OTPats!H$2, OTPats!H$3), "")</f>
        <v>1.333333333</v>
      </c>
      <c r="AB31" s="2">
        <f>IF(O31&lt;&gt;"", STANDARDIZE(O31, OTPats!I$2, OTPats!I$3), "")</f>
        <v>-0.2838709677</v>
      </c>
      <c r="AC31" s="2">
        <f>IF(P31&lt;&gt;"", STANDARDIZE(P31, OTPats!J$2, OTPats!J$3), "")</f>
        <v>1.86073501</v>
      </c>
      <c r="AD31" s="2">
        <f>IF(Q31&lt;&gt;"", -STANDARDIZE(Q31, OTPats!K$2, OTPats!K$3), "")</f>
        <v>0.2727272727</v>
      </c>
      <c r="AE31" s="2">
        <f>IF(R31&lt;&gt;"", -STANDARDIZE(R31, TEPats!L$2, TEPats!L$3), "")</f>
        <v>-3.222222222</v>
      </c>
    </row>
    <row r="32">
      <c r="A32" s="1" t="s">
        <v>565</v>
      </c>
      <c r="B32" s="1" t="s">
        <v>566</v>
      </c>
      <c r="C32" s="1" t="s">
        <v>510</v>
      </c>
      <c r="D32" s="1" t="s">
        <v>567</v>
      </c>
      <c r="E32" s="7">
        <v>402.0</v>
      </c>
      <c r="G32" s="1">
        <v>78.125</v>
      </c>
      <c r="H32" s="1">
        <v>314.0</v>
      </c>
      <c r="I32" s="1">
        <v>34.25</v>
      </c>
      <c r="J32" s="1">
        <v>10.125</v>
      </c>
      <c r="K32" s="1">
        <v>15.0</v>
      </c>
      <c r="L32" s="1">
        <v>1.89</v>
      </c>
      <c r="M32" s="1">
        <v>3.12</v>
      </c>
      <c r="N32" s="1">
        <v>5.55</v>
      </c>
      <c r="O32" s="1">
        <v>29.0</v>
      </c>
      <c r="P32" s="1">
        <v>105.0</v>
      </c>
      <c r="Q32" s="1">
        <v>5.0</v>
      </c>
      <c r="R32" s="1">
        <v>8.46</v>
      </c>
      <c r="S32" s="2">
        <f t="shared" si="1"/>
        <v>-14.02624858</v>
      </c>
      <c r="T32" s="2">
        <f>IF(G32&lt;&gt;"", STANDARDIZE(G32, OTPats!A$2, OTPats!A$3), "")</f>
        <v>0.5304054054</v>
      </c>
      <c r="U32" s="2">
        <f>IF(H32&lt;&gt;"", STANDARDIZE(H32, OTPats!B$2, OTPats!B$3), "")</f>
        <v>-0.1765472313</v>
      </c>
      <c r="V32" s="2">
        <f>IF(I32&lt;&gt;"", STANDARDIZE(I32, OTPats!C$2, OTPats!C$3), "")</f>
        <v>0.7297297297</v>
      </c>
      <c r="W32" s="2">
        <f>IF(J32&lt;&gt;"", STANDARDIZE(J32, OTPats!D$2, OTPats!D$3), "")</f>
        <v>0.5642857143</v>
      </c>
      <c r="X32" s="2">
        <f>IF(K32&lt;&gt;"", STANDARDIZE(K32, OTPats!E$2, OTPats!E$3), "")</f>
        <v>-2.645011601</v>
      </c>
      <c r="Y32" s="2">
        <f>IF(L32&lt;&gt;"", -STANDARDIZE(L32, OTPats!F$2, OTPats!F$3), "")</f>
        <v>-1.2</v>
      </c>
      <c r="Z32" s="2">
        <f>IF(M32&lt;&gt;"", -STANDARDIZE(M32, OTPats!G$2, OTPats!G$3), "")</f>
        <v>-1</v>
      </c>
      <c r="AA32" s="2">
        <f>IF(N32&lt;&gt;"", -STANDARDIZE(N32, OTPats!H$2, OTPats!H$3), "")</f>
        <v>-2</v>
      </c>
      <c r="AB32" s="2">
        <f>IF(O32&lt;&gt;"", STANDARDIZE(O32, OTPats!I$2, OTPats!I$3), "")</f>
        <v>-0.2838709677</v>
      </c>
      <c r="AC32" s="2">
        <f>IF(P32&lt;&gt;"", STANDARDIZE(P32, OTPats!J$2, OTPats!J$3), "")</f>
        <v>0.3133462282</v>
      </c>
      <c r="AD32" s="2">
        <f>IF(Q32&lt;&gt;"", -STANDARDIZE(Q32, OTPats!K$2, OTPats!K$3), "")</f>
        <v>-1.136363636</v>
      </c>
      <c r="AE32" s="2">
        <f>IF(R32&lt;&gt;"", -STANDARDIZE(R32, TEPats!L$2, TEPats!L$3), "")</f>
        <v>-7.722222222</v>
      </c>
    </row>
    <row r="33">
      <c r="A33" s="1" t="s">
        <v>46</v>
      </c>
      <c r="B33" s="1" t="s">
        <v>568</v>
      </c>
      <c r="C33" s="1" t="s">
        <v>510</v>
      </c>
      <c r="D33" s="1" t="s">
        <v>569</v>
      </c>
      <c r="E33" s="7">
        <v>431.0</v>
      </c>
      <c r="G33" s="1">
        <v>78.5</v>
      </c>
      <c r="H33" s="1">
        <v>299.0</v>
      </c>
      <c r="I33" s="1">
        <v>33.0</v>
      </c>
      <c r="J33" s="1">
        <v>9.625</v>
      </c>
      <c r="K33" s="1">
        <v>18.0</v>
      </c>
      <c r="L33" s="1">
        <v>1.89</v>
      </c>
      <c r="M33" s="1">
        <v>3.1</v>
      </c>
      <c r="N33" s="1">
        <v>5.4</v>
      </c>
      <c r="O33" s="1">
        <v>25.5</v>
      </c>
      <c r="P33" s="1">
        <v>101.0</v>
      </c>
      <c r="Q33" s="1">
        <v>4.88</v>
      </c>
      <c r="R33" s="1">
        <v>7.9</v>
      </c>
      <c r="S33" s="2">
        <f t="shared" si="1"/>
        <v>-13.52183093</v>
      </c>
      <c r="T33" s="2">
        <f>IF(G33&lt;&gt;"", STANDARDIZE(G33, OTPats!A$2, OTPats!A$3), "")</f>
        <v>0.7837837838</v>
      </c>
      <c r="U33" s="2">
        <f>IF(H33&lt;&gt;"", STANDARDIZE(H33, OTPats!B$2, OTPats!B$3), "")</f>
        <v>-1.153745928</v>
      </c>
      <c r="V33" s="2">
        <f>IF(I33&lt;&gt;"", STANDARDIZE(I33, OTPats!C$2, OTPats!C$3), "")</f>
        <v>-0.9594594595</v>
      </c>
      <c r="W33" s="2">
        <f>IF(J33&lt;&gt;"", STANDARDIZE(J33, OTPats!D$2, OTPats!D$3), "")</f>
        <v>-0.15</v>
      </c>
      <c r="X33" s="2">
        <f>IF(K33&lt;&gt;"", STANDARDIZE(K33, OTPats!E$2, OTPats!E$3), "")</f>
        <v>-1.948955916</v>
      </c>
      <c r="Y33" s="2">
        <f>IF(L33&lt;&gt;"", -STANDARDIZE(L33, OTPats!F$2, OTPats!F$3), "")</f>
        <v>-1.2</v>
      </c>
      <c r="Z33" s="2">
        <f>IF(M33&lt;&gt;"", -STANDARDIZE(M33, OTPats!G$2, OTPats!G$3), "")</f>
        <v>-0.8181818182</v>
      </c>
      <c r="AA33" s="2">
        <f>IF(N33&lt;&gt;"", -STANDARDIZE(N33, OTPats!H$2, OTPats!H$3), "")</f>
        <v>-1</v>
      </c>
      <c r="AB33" s="2">
        <f>IF(O33&lt;&gt;"", STANDARDIZE(O33, OTPats!I$2, OTPats!I$3), "")</f>
        <v>-1.412903226</v>
      </c>
      <c r="AC33" s="2">
        <f>IF(P33&lt;&gt;"", STANDARDIZE(P33, OTPats!J$2, OTPats!J$3), "")</f>
        <v>-0.4603481625</v>
      </c>
      <c r="AD33" s="2">
        <f>IF(Q33&lt;&gt;"", -STANDARDIZE(Q33, OTPats!K$2, OTPats!K$3), "")</f>
        <v>-0.5909090909</v>
      </c>
      <c r="AE33" s="2">
        <f>IF(R33&lt;&gt;"", -STANDARDIZE(R33, TEPats!L$2, TEPats!L$3), "")</f>
        <v>-4.611111111</v>
      </c>
    </row>
    <row r="34">
      <c r="A34" s="1" t="s">
        <v>570</v>
      </c>
      <c r="B34" s="1" t="s">
        <v>571</v>
      </c>
      <c r="C34" s="1" t="s">
        <v>510</v>
      </c>
      <c r="D34" s="1" t="s">
        <v>572</v>
      </c>
      <c r="E34" s="7">
        <v>443.0</v>
      </c>
      <c r="F34" s="6"/>
      <c r="G34" s="1">
        <v>78.25</v>
      </c>
      <c r="H34" s="1">
        <v>307.0</v>
      </c>
      <c r="I34" s="1">
        <v>36.25</v>
      </c>
      <c r="J34" s="1">
        <v>10.375</v>
      </c>
      <c r="K34" s="1">
        <v>24.0</v>
      </c>
      <c r="L34" s="1">
        <v>1.83</v>
      </c>
      <c r="M34" s="1">
        <v>3.03</v>
      </c>
      <c r="N34" s="1">
        <v>5.17</v>
      </c>
      <c r="O34" s="1">
        <v>31.0</v>
      </c>
      <c r="P34" s="1">
        <v>113.0</v>
      </c>
      <c r="Q34" s="1">
        <v>4.69</v>
      </c>
      <c r="R34" s="1">
        <v>7.69</v>
      </c>
      <c r="S34" s="2">
        <f t="shared" si="1"/>
        <v>3.181131343</v>
      </c>
      <c r="T34" s="2">
        <f>IF(G34&lt;&gt;"", STANDARDIZE(G34, OTPats!A$2, OTPats!A$3), "")</f>
        <v>0.6148648649</v>
      </c>
      <c r="U34" s="2">
        <f>IF(H34&lt;&gt;"", STANDARDIZE(H34, OTPats!B$2, OTPats!B$3), "")</f>
        <v>-0.6325732899</v>
      </c>
      <c r="V34" s="2">
        <f>IF(I34&lt;&gt;"", STANDARDIZE(I34, OTPats!C$2, OTPats!C$3), "")</f>
        <v>3.432432432</v>
      </c>
      <c r="W34" s="2">
        <f>IF(J34&lt;&gt;"", STANDARDIZE(J34, OTPats!D$2, OTPats!D$3), "")</f>
        <v>0.9214285714</v>
      </c>
      <c r="X34" s="2">
        <f>IF(K34&lt;&gt;"", STANDARDIZE(K34, OTPats!E$2, OTPats!E$3), "")</f>
        <v>-0.5568445476</v>
      </c>
      <c r="Y34" s="2">
        <f>IF(L34&lt;&gt;"", -STANDARDIZE(L34, OTPats!F$2, OTPats!F$3), "")</f>
        <v>0</v>
      </c>
      <c r="Z34" s="2">
        <f>IF(M34&lt;&gt;"", -STANDARDIZE(M34, OTPats!G$2, OTPats!G$3), "")</f>
        <v>-0.1818181818</v>
      </c>
      <c r="AA34" s="2">
        <f>IF(N34&lt;&gt;"", -STANDARDIZE(N34, OTPats!H$2, OTPats!H$3), "")</f>
        <v>0.5333333333</v>
      </c>
      <c r="AB34" s="2">
        <f>IF(O34&lt;&gt;"", STANDARDIZE(O34, OTPats!I$2, OTPats!I$3), "")</f>
        <v>0.3612903226</v>
      </c>
      <c r="AC34" s="2">
        <f>IF(P34&lt;&gt;"", STANDARDIZE(P34, OTPats!J$2, OTPats!J$3), "")</f>
        <v>1.86073501</v>
      </c>
      <c r="AD34" s="2">
        <f>IF(Q34&lt;&gt;"", -STANDARDIZE(Q34, OTPats!K$2, OTPats!K$3), "")</f>
        <v>0.2727272727</v>
      </c>
      <c r="AE34" s="2">
        <f>IF(R34&lt;&gt;"", -STANDARDIZE(R34, TEPats!L$2, TEPats!L$3), "")</f>
        <v>-3.444444444</v>
      </c>
    </row>
    <row r="35">
      <c r="A35" s="1" t="s">
        <v>151</v>
      </c>
      <c r="B35" s="1" t="s">
        <v>573</v>
      </c>
      <c r="C35" s="1" t="s">
        <v>510</v>
      </c>
      <c r="D35" s="1" t="s">
        <v>82</v>
      </c>
      <c r="E35" s="7">
        <v>472.0</v>
      </c>
      <c r="F35" s="9"/>
      <c r="G35" s="1">
        <v>79.875</v>
      </c>
      <c r="H35" s="1">
        <v>321.0</v>
      </c>
      <c r="I35" s="1">
        <v>37.0</v>
      </c>
      <c r="J35" s="1">
        <v>10.875</v>
      </c>
      <c r="K35" s="1">
        <v>8.0</v>
      </c>
      <c r="L35" s="1">
        <v>2.03</v>
      </c>
      <c r="M35" s="1">
        <v>3.28</v>
      </c>
      <c r="N35" s="1">
        <v>5.77</v>
      </c>
      <c r="O35" s="1">
        <v>26.5</v>
      </c>
      <c r="P35" s="1">
        <v>97.0</v>
      </c>
      <c r="S35" s="2">
        <f t="shared" si="1"/>
        <v>-8.44074189</v>
      </c>
      <c r="T35" s="2">
        <f>IF(G35&lt;&gt;"", STANDARDIZE(G35, OTPats!A$2, OTPats!A$3), "")</f>
        <v>1.712837838</v>
      </c>
      <c r="U35" s="2">
        <f>IF(H35&lt;&gt;"", STANDARDIZE(H35, OTPats!B$2, OTPats!B$3), "")</f>
        <v>0.2794788274</v>
      </c>
      <c r="V35" s="2">
        <f>IF(I35&lt;&gt;"", STANDARDIZE(I35, OTPats!C$2, OTPats!C$3), "")</f>
        <v>4.445945946</v>
      </c>
      <c r="W35" s="2">
        <f>IF(J35&lt;&gt;"", STANDARDIZE(J35, OTPats!D$2, OTPats!D$3), "")</f>
        <v>1.635714286</v>
      </c>
      <c r="X35" s="2">
        <f>IF(K35&lt;&gt;"", STANDARDIZE(K35, OTPats!E$2, OTPats!E$3), "")</f>
        <v>-4.269141531</v>
      </c>
      <c r="Y35" s="2">
        <f>IF(L35&lt;&gt;"", -STANDARDIZE(L35, OTPats!F$2, OTPats!F$3), "")</f>
        <v>-4</v>
      </c>
      <c r="Z35" s="2">
        <f>IF(M35&lt;&gt;"", -STANDARDIZE(M35, OTPats!G$2, OTPats!G$3), "")</f>
        <v>-2.454545455</v>
      </c>
      <c r="AA35" s="2">
        <f>IF(N35&lt;&gt;"", -STANDARDIZE(N35, OTPats!H$2, OTPats!H$3), "")</f>
        <v>-3.466666667</v>
      </c>
      <c r="AB35" s="2">
        <f>IF(O35&lt;&gt;"", STANDARDIZE(O35, OTPats!I$2, OTPats!I$3), "")</f>
        <v>-1.090322581</v>
      </c>
      <c r="AC35" s="2">
        <f>IF(P35&lt;&gt;"", STANDARDIZE(P35, OTPats!J$2, OTPats!J$3), "")</f>
        <v>-1.234042553</v>
      </c>
      <c r="AD35" s="2" t="str">
        <f>IF(Q35&lt;&gt;"", -STANDARDIZE(Q35, OTPats!K$2, OTPats!K$3), "")</f>
        <v/>
      </c>
      <c r="AE35" s="2" t="str">
        <f>IF(R35&lt;&gt;"", -STANDARDIZE(R35, TEPats!L$2, TEPats!L$3), "")</f>
        <v/>
      </c>
    </row>
    <row r="36">
      <c r="A36" s="10" t="s">
        <v>359</v>
      </c>
      <c r="B36" s="10" t="s">
        <v>574</v>
      </c>
      <c r="C36" s="10" t="s">
        <v>510</v>
      </c>
      <c r="D36" s="10" t="s">
        <v>569</v>
      </c>
      <c r="E36" s="7">
        <v>495.0</v>
      </c>
      <c r="F36" s="9"/>
      <c r="G36" s="11">
        <v>77.125</v>
      </c>
      <c r="H36" s="10">
        <v>300.0</v>
      </c>
      <c r="I36" s="11">
        <v>33.25</v>
      </c>
      <c r="J36" s="11">
        <v>10.625</v>
      </c>
      <c r="K36" s="1">
        <v>19.0</v>
      </c>
      <c r="L36" s="1">
        <v>1.86</v>
      </c>
      <c r="M36" s="1">
        <v>3.12</v>
      </c>
      <c r="N36" s="1">
        <v>5.34</v>
      </c>
      <c r="O36" s="1">
        <v>27.0</v>
      </c>
      <c r="P36" s="1">
        <v>101.0</v>
      </c>
      <c r="Q36" s="1">
        <v>4.78</v>
      </c>
      <c r="R36" s="1">
        <v>8.01</v>
      </c>
      <c r="S36" s="2">
        <f t="shared" si="1"/>
        <v>-11.24182345</v>
      </c>
      <c r="T36" s="2">
        <f>IF(G36&lt;&gt;"", STANDARDIZE(G36, OTPats!A$2, OTPats!A$3), "")</f>
        <v>-0.1452702703</v>
      </c>
      <c r="U36" s="2">
        <f>IF(H36&lt;&gt;"", STANDARDIZE(H36, OTPats!B$2, OTPats!B$3), "")</f>
        <v>-1.088599349</v>
      </c>
      <c r="V36" s="2">
        <f>IF(I36&lt;&gt;"", STANDARDIZE(I36, OTPats!C$2, OTPats!C$3), "")</f>
        <v>-0.6216216216</v>
      </c>
      <c r="W36" s="2">
        <f>IF(J36&lt;&gt;"", STANDARDIZE(J36, OTPats!D$2, OTPats!D$3), "")</f>
        <v>1.278571429</v>
      </c>
      <c r="X36" s="2">
        <f>IF(K36&lt;&gt;"", STANDARDIZE(K36, OTPats!E$2, OTPats!E$3), "")</f>
        <v>-1.716937355</v>
      </c>
      <c r="Y36" s="2">
        <f>IF(L36&lt;&gt;"", -STANDARDIZE(L36, OTPats!F$2, OTPats!F$3), "")</f>
        <v>-0.6</v>
      </c>
      <c r="Z36" s="2">
        <f>IF(M36&lt;&gt;"", -STANDARDIZE(M36, OTPats!G$2, OTPats!G$3), "")</f>
        <v>-1</v>
      </c>
      <c r="AA36" s="2">
        <f>IF(N36&lt;&gt;"", -STANDARDIZE(N36, OTPats!H$2, OTPats!H$3), "")</f>
        <v>-0.6</v>
      </c>
      <c r="AB36" s="2">
        <f>IF(O36&lt;&gt;"", STANDARDIZE(O36, OTPats!I$2, OTPats!I$3), "")</f>
        <v>-0.9290322581</v>
      </c>
      <c r="AC36" s="2">
        <f>IF(P36&lt;&gt;"", STANDARDIZE(P36, OTPats!J$2, OTPats!J$3), "")</f>
        <v>-0.4603481625</v>
      </c>
      <c r="AD36" s="2">
        <f>IF(Q36&lt;&gt;"", -STANDARDIZE(Q36, OTPats!K$2, OTPats!K$3), "")</f>
        <v>-0.1363636364</v>
      </c>
      <c r="AE36" s="2">
        <f>IF(R36&lt;&gt;"", -STANDARDIZE(R36, TEPats!L$2, TEPats!L$3), "")</f>
        <v>-5.222222222</v>
      </c>
    </row>
    <row r="37">
      <c r="A37" s="1" t="s">
        <v>575</v>
      </c>
      <c r="B37" s="1" t="s">
        <v>576</v>
      </c>
      <c r="C37" s="1" t="s">
        <v>510</v>
      </c>
      <c r="D37" s="1" t="s">
        <v>277</v>
      </c>
      <c r="E37" s="7">
        <v>509.0</v>
      </c>
      <c r="F37" s="6"/>
      <c r="G37" s="1">
        <v>76.625</v>
      </c>
      <c r="H37" s="1">
        <v>305.0</v>
      </c>
      <c r="S37" s="2">
        <f t="shared" si="1"/>
        <v>-1.245974558</v>
      </c>
      <c r="T37" s="2">
        <f>IF(G37&lt;&gt;"", STANDARDIZE(G37, OTPats!A$2, OTPats!A$3), "")</f>
        <v>-0.4831081081</v>
      </c>
      <c r="U37" s="2">
        <f>IF(H37&lt;&gt;"", STANDARDIZE(H37, OTPats!B$2, OTPats!B$3), "")</f>
        <v>-0.7628664495</v>
      </c>
      <c r="V37" s="2" t="str">
        <f>IF(I37&lt;&gt;"", STANDARDIZE(I37, OTPats!C$2, OTPats!C$3), "")</f>
        <v/>
      </c>
      <c r="W37" s="2" t="str">
        <f>IF(J37&lt;&gt;"", STANDARDIZE(J37, OTPats!D$2, OTPats!D$3), "")</f>
        <v/>
      </c>
      <c r="X37" s="2" t="str">
        <f>IF(K37&lt;&gt;"", STANDARDIZE(K37, OTPats!E$2, OTPats!E$3), "")</f>
        <v/>
      </c>
      <c r="Y37" s="2" t="str">
        <f>IF(L37&lt;&gt;"", -STANDARDIZE(L37, OTPats!F$2, OTPats!F$3), "")</f>
        <v/>
      </c>
      <c r="Z37" s="2" t="str">
        <f>IF(M37&lt;&gt;"", -STANDARDIZE(M37, OTPats!G$2, OTPats!G$3), "")</f>
        <v/>
      </c>
      <c r="AA37" s="2" t="str">
        <f>IF(N37&lt;&gt;"", -STANDARDIZE(N37, OTPats!H$2, OTPats!H$3), "")</f>
        <v/>
      </c>
      <c r="AB37" s="2" t="str">
        <f>IF(O37&lt;&gt;"", STANDARDIZE(O37, OTPats!I$2, OTPats!I$3), "")</f>
        <v/>
      </c>
      <c r="AC37" s="2" t="str">
        <f>IF(P37&lt;&gt;"", STANDARDIZE(P37, OTPats!J$2, OTPats!J$3), "")</f>
        <v/>
      </c>
      <c r="AD37" s="2" t="str">
        <f>IF(Q37&lt;&gt;"", -STANDARDIZE(Q37, OTPats!K$2, OTPats!K$3), "")</f>
        <v/>
      </c>
      <c r="AE37" s="2" t="str">
        <f>IF(R37&lt;&gt;"", -STANDARDIZE(R37, TEPats!L$2, TEPats!L$3), "")</f>
        <v/>
      </c>
    </row>
    <row r="38">
      <c r="A38" s="1" t="s">
        <v>577</v>
      </c>
      <c r="B38" s="1" t="s">
        <v>578</v>
      </c>
      <c r="C38" s="1" t="s">
        <v>510</v>
      </c>
      <c r="D38" s="1" t="s">
        <v>76</v>
      </c>
      <c r="E38" s="7">
        <v>521.0</v>
      </c>
      <c r="F38" s="6"/>
      <c r="G38" s="1">
        <v>78.25</v>
      </c>
      <c r="H38" s="1">
        <v>306.0</v>
      </c>
      <c r="I38" s="1">
        <v>34.25</v>
      </c>
      <c r="J38" s="1">
        <v>10.125</v>
      </c>
      <c r="K38" s="1">
        <v>23.0</v>
      </c>
      <c r="L38" s="1">
        <v>1.84</v>
      </c>
      <c r="M38" s="1">
        <v>3.22</v>
      </c>
      <c r="N38" s="1">
        <v>5.47</v>
      </c>
      <c r="O38" s="1">
        <v>26.0</v>
      </c>
      <c r="P38" s="1">
        <v>105.0</v>
      </c>
      <c r="Q38" s="1">
        <v>4.92</v>
      </c>
      <c r="R38" s="1">
        <v>7.67</v>
      </c>
      <c r="S38" s="2">
        <f t="shared" si="1"/>
        <v>-8.197787527</v>
      </c>
      <c r="T38" s="2">
        <f>IF(G38&lt;&gt;"", STANDARDIZE(G38, OTPats!A$2, OTPats!A$3), "")</f>
        <v>0.6148648649</v>
      </c>
      <c r="U38" s="2">
        <f>IF(H38&lt;&gt;"", STANDARDIZE(H38, OTPats!B$2, OTPats!B$3), "")</f>
        <v>-0.6977198697</v>
      </c>
      <c r="V38" s="2">
        <f>IF(I38&lt;&gt;"", STANDARDIZE(I38, OTPats!C$2, OTPats!C$3), "")</f>
        <v>0.7297297297</v>
      </c>
      <c r="W38" s="2">
        <f>IF(J38&lt;&gt;"", STANDARDIZE(J38, OTPats!D$2, OTPats!D$3), "")</f>
        <v>0.5642857143</v>
      </c>
      <c r="X38" s="2">
        <f>IF(K38&lt;&gt;"", STANDARDIZE(K38, OTPats!E$2, OTPats!E$3), "")</f>
        <v>-0.788863109</v>
      </c>
      <c r="Y38" s="2">
        <f>IF(L38&lt;&gt;"", -STANDARDIZE(L38, OTPats!F$2, OTPats!F$3), "")</f>
        <v>-0.2</v>
      </c>
      <c r="Z38" s="2">
        <f>IF(M38&lt;&gt;"", -STANDARDIZE(M38, OTPats!G$2, OTPats!G$3), "")</f>
        <v>-1.909090909</v>
      </c>
      <c r="AA38" s="2">
        <f>IF(N38&lt;&gt;"", -STANDARDIZE(N38, OTPats!H$2, OTPats!H$3), "")</f>
        <v>-1.466666667</v>
      </c>
      <c r="AB38" s="2">
        <f>IF(O38&lt;&gt;"", STANDARDIZE(O38, OTPats!I$2, OTPats!I$3), "")</f>
        <v>-1.251612903</v>
      </c>
      <c r="AC38" s="2">
        <f>IF(P38&lt;&gt;"", STANDARDIZE(P38, OTPats!J$2, OTPats!J$3), "")</f>
        <v>0.3133462282</v>
      </c>
      <c r="AD38" s="2">
        <f>IF(Q38&lt;&gt;"", -STANDARDIZE(Q38, OTPats!K$2, OTPats!K$3), "")</f>
        <v>-0.7727272727</v>
      </c>
      <c r="AE38" s="2">
        <f>IF(R38&lt;&gt;"", -STANDARDIZE(R38, TEPats!L$2, TEPats!L$3), "")</f>
        <v>-3.333333333</v>
      </c>
    </row>
    <row r="39">
      <c r="A39" s="1" t="s">
        <v>579</v>
      </c>
      <c r="B39" s="1" t="s">
        <v>580</v>
      </c>
      <c r="C39" s="1" t="s">
        <v>510</v>
      </c>
      <c r="D39" s="1" t="s">
        <v>131</v>
      </c>
      <c r="E39" s="7">
        <v>536.0</v>
      </c>
      <c r="G39" s="1">
        <v>78.625</v>
      </c>
      <c r="H39" s="1">
        <v>311.0</v>
      </c>
      <c r="I39" s="1">
        <v>33.0</v>
      </c>
      <c r="J39" s="1">
        <v>10.125</v>
      </c>
      <c r="K39" s="1">
        <v>21.0</v>
      </c>
      <c r="L39" s="1">
        <v>1.74</v>
      </c>
      <c r="M39" s="1">
        <v>2.99</v>
      </c>
      <c r="N39" s="1">
        <v>5.27</v>
      </c>
      <c r="O39" s="1">
        <v>33.5</v>
      </c>
      <c r="P39" s="1">
        <v>112.0</v>
      </c>
      <c r="Q39" s="1">
        <v>4.89</v>
      </c>
      <c r="R39" s="1">
        <v>7.81</v>
      </c>
      <c r="S39" s="2">
        <f t="shared" si="1"/>
        <v>-1.215754256</v>
      </c>
      <c r="T39" s="2">
        <f>IF(G39&lt;&gt;"", STANDARDIZE(G39, OTPats!A$2, OTPats!A$3), "")</f>
        <v>0.8682432432</v>
      </c>
      <c r="U39" s="2">
        <f>IF(H39&lt;&gt;"", STANDARDIZE(H39, OTPats!B$2, OTPats!B$3), "")</f>
        <v>-0.3719869707</v>
      </c>
      <c r="V39" s="2">
        <f>IF(I39&lt;&gt;"", STANDARDIZE(I39, OTPats!C$2, OTPats!C$3), "")</f>
        <v>-0.9594594595</v>
      </c>
      <c r="W39" s="2">
        <f>IF(J39&lt;&gt;"", STANDARDIZE(J39, OTPats!D$2, OTPats!D$3), "")</f>
        <v>0.5642857143</v>
      </c>
      <c r="X39" s="2">
        <f>IF(K39&lt;&gt;"", STANDARDIZE(K39, OTPats!E$2, OTPats!E$3), "")</f>
        <v>-1.252900232</v>
      </c>
      <c r="Y39" s="2">
        <f>IF(L39&lt;&gt;"", -STANDARDIZE(L39, OTPats!F$2, OTPats!F$3), "")</f>
        <v>1.8</v>
      </c>
      <c r="Z39" s="2">
        <f>IF(M39&lt;&gt;"", -STANDARDIZE(M39, OTPats!G$2, OTPats!G$3), "")</f>
        <v>0.1818181818</v>
      </c>
      <c r="AA39" s="2">
        <f>IF(N39&lt;&gt;"", -STANDARDIZE(N39, OTPats!H$2, OTPats!H$3), "")</f>
        <v>-0.1333333333</v>
      </c>
      <c r="AB39" s="2">
        <f>IF(O39&lt;&gt;"", STANDARDIZE(O39, OTPats!I$2, OTPats!I$3), "")</f>
        <v>1.167741935</v>
      </c>
      <c r="AC39" s="2">
        <f>IF(P39&lt;&gt;"", STANDARDIZE(P39, OTPats!J$2, OTPats!J$3), "")</f>
        <v>1.667311412</v>
      </c>
      <c r="AD39" s="2">
        <f>IF(Q39&lt;&gt;"", -STANDARDIZE(Q39, OTPats!K$2, OTPats!K$3), "")</f>
        <v>-0.6363636364</v>
      </c>
      <c r="AE39" s="2">
        <f>IF(R39&lt;&gt;"", -STANDARDIZE(R39, TEPats!L$2, TEPats!L$3), "")</f>
        <v>-4.111111111</v>
      </c>
    </row>
    <row r="40">
      <c r="A40" s="1" t="s">
        <v>581</v>
      </c>
      <c r="B40" s="1" t="s">
        <v>78</v>
      </c>
      <c r="C40" s="1" t="s">
        <v>510</v>
      </c>
      <c r="D40" s="1" t="s">
        <v>582</v>
      </c>
      <c r="E40" s="7">
        <v>547.0</v>
      </c>
      <c r="F40" s="6"/>
      <c r="G40" s="1">
        <v>77.5</v>
      </c>
      <c r="H40" s="1">
        <v>315.0</v>
      </c>
      <c r="I40" s="1">
        <v>34.5</v>
      </c>
      <c r="J40" s="1">
        <v>9.625</v>
      </c>
      <c r="K40" s="1">
        <v>15.0</v>
      </c>
      <c r="L40" s="1">
        <v>1.82</v>
      </c>
      <c r="M40" s="1">
        <v>3.06</v>
      </c>
      <c r="N40" s="1">
        <v>5.33</v>
      </c>
      <c r="O40" s="1">
        <v>24.5</v>
      </c>
      <c r="P40" s="1">
        <v>96.0</v>
      </c>
      <c r="Q40" s="1">
        <v>4.7</v>
      </c>
      <c r="R40" s="1">
        <v>7.7</v>
      </c>
      <c r="S40" s="2">
        <f t="shared" si="1"/>
        <v>-8.954292659</v>
      </c>
      <c r="T40" s="2">
        <f>IF(G40&lt;&gt;"", STANDARDIZE(G40, OTPats!A$2, OTPats!A$3), "")</f>
        <v>0.1081081081</v>
      </c>
      <c r="U40" s="2">
        <f>IF(H40&lt;&gt;"", STANDARDIZE(H40, OTPats!B$2, OTPats!B$3), "")</f>
        <v>-0.1114006515</v>
      </c>
      <c r="V40" s="2">
        <f>IF(I40&lt;&gt;"", STANDARDIZE(I40, OTPats!C$2, OTPats!C$3), "")</f>
        <v>1.067567568</v>
      </c>
      <c r="W40" s="2">
        <f>IF(J40&lt;&gt;"", STANDARDIZE(J40, OTPats!D$2, OTPats!D$3), "")</f>
        <v>-0.15</v>
      </c>
      <c r="X40" s="2">
        <f>IF(K40&lt;&gt;"", STANDARDIZE(K40, OTPats!E$2, OTPats!E$3), "")</f>
        <v>-2.645011601</v>
      </c>
      <c r="Y40" s="2">
        <f>IF(L40&lt;&gt;"", -STANDARDIZE(L40, OTPats!F$2, OTPats!F$3), "")</f>
        <v>0.2</v>
      </c>
      <c r="Z40" s="2">
        <f>IF(M40&lt;&gt;"", -STANDARDIZE(M40, OTPats!G$2, OTPats!G$3), "")</f>
        <v>-0.4545454545</v>
      </c>
      <c r="AA40" s="2">
        <f>IF(N40&lt;&gt;"", -STANDARDIZE(N40, OTPats!H$2, OTPats!H$3), "")</f>
        <v>-0.5333333333</v>
      </c>
      <c r="AB40" s="2">
        <f>IF(O40&lt;&gt;"", STANDARDIZE(O40, OTPats!I$2, OTPats!I$3), "")</f>
        <v>-1.735483871</v>
      </c>
      <c r="AC40" s="2">
        <f>IF(P40&lt;&gt;"", STANDARDIZE(P40, OTPats!J$2, OTPats!J$3), "")</f>
        <v>-1.427466151</v>
      </c>
      <c r="AD40" s="2">
        <f>IF(Q40&lt;&gt;"", -STANDARDIZE(Q40, OTPats!K$2, OTPats!K$3), "")</f>
        <v>0.2272727273</v>
      </c>
      <c r="AE40" s="2">
        <f>IF(R40&lt;&gt;"", -STANDARDIZE(R40, TEPats!L$2, TEPats!L$3), "")</f>
        <v>-3.5</v>
      </c>
    </row>
    <row r="41">
      <c r="A41" s="1" t="s">
        <v>583</v>
      </c>
      <c r="B41" s="1" t="s">
        <v>584</v>
      </c>
      <c r="C41" s="1" t="s">
        <v>510</v>
      </c>
      <c r="D41" s="1" t="s">
        <v>224</v>
      </c>
      <c r="E41" s="7">
        <v>557.0</v>
      </c>
      <c r="G41" s="1">
        <v>79.5</v>
      </c>
      <c r="H41" s="1">
        <v>300.0</v>
      </c>
      <c r="I41" s="1">
        <v>33.5</v>
      </c>
      <c r="J41" s="1">
        <v>9.875</v>
      </c>
      <c r="K41" s="1">
        <v>26.0</v>
      </c>
      <c r="L41" s="1">
        <v>1.86</v>
      </c>
      <c r="M41" s="1">
        <v>2.97</v>
      </c>
      <c r="N41" s="1">
        <v>5.29</v>
      </c>
      <c r="O41" s="1">
        <v>27.0</v>
      </c>
      <c r="P41" s="1">
        <v>107.0</v>
      </c>
      <c r="Q41" s="1">
        <v>4.58</v>
      </c>
      <c r="R41" s="1">
        <v>7.76</v>
      </c>
      <c r="S41" s="2">
        <f t="shared" si="1"/>
        <v>-3.591063438</v>
      </c>
      <c r="T41" s="2">
        <f>IF(G41&lt;&gt;"", STANDARDIZE(G41, OTPats!A$2, OTPats!A$3), "")</f>
        <v>1.459459459</v>
      </c>
      <c r="U41" s="2">
        <f>IF(H41&lt;&gt;"", STANDARDIZE(H41, OTPats!B$2, OTPats!B$3), "")</f>
        <v>-1.088599349</v>
      </c>
      <c r="V41" s="2">
        <f>IF(I41&lt;&gt;"", STANDARDIZE(I41, OTPats!C$2, OTPats!C$3), "")</f>
        <v>-0.2837837838</v>
      </c>
      <c r="W41" s="2">
        <f>IF(J41&lt;&gt;"", STANDARDIZE(J41, OTPats!D$2, OTPats!D$3), "")</f>
        <v>0.2071428571</v>
      </c>
      <c r="X41" s="2">
        <f>IF(K41&lt;&gt;"", STANDARDIZE(K41, OTPats!E$2, OTPats!E$3), "")</f>
        <v>-0.09280742459</v>
      </c>
      <c r="Y41" s="2">
        <f>IF(L41&lt;&gt;"", -STANDARDIZE(L41, OTPats!F$2, OTPats!F$3), "")</f>
        <v>-0.6</v>
      </c>
      <c r="Z41" s="2">
        <f>IF(M41&lt;&gt;"", -STANDARDIZE(M41, OTPats!G$2, OTPats!G$3), "")</f>
        <v>0.3636363636</v>
      </c>
      <c r="AA41" s="2">
        <f>IF(N41&lt;&gt;"", -STANDARDIZE(N41, OTPats!H$2, OTPats!H$3), "")</f>
        <v>-0.2666666667</v>
      </c>
      <c r="AB41" s="2">
        <f>IF(O41&lt;&gt;"", STANDARDIZE(O41, OTPats!I$2, OTPats!I$3), "")</f>
        <v>-0.9290322581</v>
      </c>
      <c r="AC41" s="2">
        <f>IF(P41&lt;&gt;"", STANDARDIZE(P41, OTPats!J$2, OTPats!J$3), "")</f>
        <v>0.7001934236</v>
      </c>
      <c r="AD41" s="2">
        <f>IF(Q41&lt;&gt;"", -STANDARDIZE(Q41, OTPats!K$2, OTPats!K$3), "")</f>
        <v>0.7727272727</v>
      </c>
      <c r="AE41" s="2">
        <f>IF(R41&lt;&gt;"", -STANDARDIZE(R41, TEPats!L$2, TEPats!L$3), "")</f>
        <v>-3.833333333</v>
      </c>
    </row>
    <row r="42">
      <c r="A42" s="1" t="s">
        <v>585</v>
      </c>
      <c r="B42" s="1" t="s">
        <v>586</v>
      </c>
      <c r="C42" s="1" t="s">
        <v>510</v>
      </c>
      <c r="D42" s="1" t="s">
        <v>587</v>
      </c>
      <c r="E42" s="7">
        <v>586.0</v>
      </c>
      <c r="F42" s="6"/>
      <c r="G42" s="1">
        <v>77.875</v>
      </c>
      <c r="H42" s="1">
        <v>302.0</v>
      </c>
      <c r="I42" s="1">
        <v>33.625</v>
      </c>
      <c r="J42" s="1">
        <v>10.0</v>
      </c>
      <c r="K42" s="1">
        <v>12.0</v>
      </c>
      <c r="L42" s="1">
        <v>1.93</v>
      </c>
      <c r="M42" s="1">
        <v>2.87</v>
      </c>
      <c r="N42" s="1">
        <v>5.37</v>
      </c>
      <c r="O42" s="1">
        <v>22.5</v>
      </c>
      <c r="P42" s="1">
        <v>98.0</v>
      </c>
      <c r="Q42" s="1">
        <v>4.97</v>
      </c>
      <c r="R42" s="1">
        <v>8.07</v>
      </c>
      <c r="S42" s="2">
        <f t="shared" si="1"/>
        <v>-15.17112997</v>
      </c>
      <c r="T42" s="2">
        <f>IF(G42&lt;&gt;"", STANDARDIZE(G42, OTPats!A$2, OTPats!A$3), "")</f>
        <v>0.3614864865</v>
      </c>
      <c r="U42" s="2">
        <f>IF(H42&lt;&gt;"", STANDARDIZE(H42, OTPats!B$2, OTPats!B$3), "")</f>
        <v>-0.9583061889</v>
      </c>
      <c r="V42" s="2">
        <f>IF(I42&lt;&gt;"", STANDARDIZE(I42, OTPats!C$2, OTPats!C$3), "")</f>
        <v>-0.1148648649</v>
      </c>
      <c r="W42" s="2">
        <f>IF(J42&lt;&gt;"", STANDARDIZE(J42, OTPats!D$2, OTPats!D$3), "")</f>
        <v>0.3857142857</v>
      </c>
      <c r="X42" s="2">
        <f>IF(K42&lt;&gt;"", STANDARDIZE(K42, OTPats!E$2, OTPats!E$3), "")</f>
        <v>-3.341067285</v>
      </c>
      <c r="Y42" s="2">
        <f>IF(L42&lt;&gt;"", -STANDARDIZE(L42, OTPats!F$2, OTPats!F$3), "")</f>
        <v>-2</v>
      </c>
      <c r="Z42" s="2">
        <f>IF(M42&lt;&gt;"", -STANDARDIZE(M42, OTPats!G$2, OTPats!G$3), "")</f>
        <v>1.272727273</v>
      </c>
      <c r="AA42" s="2">
        <f>IF(N42&lt;&gt;"", -STANDARDIZE(N42, OTPats!H$2, OTPats!H$3), "")</f>
        <v>-0.8</v>
      </c>
      <c r="AB42" s="2">
        <f>IF(O42&lt;&gt;"", STANDARDIZE(O42, OTPats!I$2, OTPats!I$3), "")</f>
        <v>-2.380645161</v>
      </c>
      <c r="AC42" s="2">
        <f>IF(P42&lt;&gt;"", STANDARDIZE(P42, OTPats!J$2, OTPats!J$3), "")</f>
        <v>-1.040618956</v>
      </c>
      <c r="AD42" s="2">
        <f>IF(Q42&lt;&gt;"", -STANDARDIZE(Q42, OTPats!K$2, OTPats!K$3), "")</f>
        <v>-1</v>
      </c>
      <c r="AE42" s="2">
        <f>IF(R42&lt;&gt;"", -STANDARDIZE(R42, TEPats!L$2, TEPats!L$3), "")</f>
        <v>-5.555555556</v>
      </c>
    </row>
    <row r="43">
      <c r="A43" s="1" t="s">
        <v>588</v>
      </c>
      <c r="B43" s="1" t="s">
        <v>589</v>
      </c>
      <c r="C43" s="1" t="s">
        <v>510</v>
      </c>
      <c r="D43" s="1" t="s">
        <v>137</v>
      </c>
      <c r="E43" s="7">
        <v>598.0</v>
      </c>
      <c r="G43" s="1">
        <v>78.625</v>
      </c>
      <c r="H43" s="1">
        <v>300.0</v>
      </c>
      <c r="I43" s="1">
        <v>33.625</v>
      </c>
      <c r="J43" s="1">
        <v>9.375</v>
      </c>
      <c r="K43" s="1">
        <v>16.0</v>
      </c>
      <c r="L43" s="1">
        <v>1.79</v>
      </c>
      <c r="M43" s="1">
        <v>2.96</v>
      </c>
      <c r="N43" s="1">
        <v>5.05</v>
      </c>
      <c r="O43" s="1">
        <v>30.5</v>
      </c>
      <c r="P43" s="1">
        <v>105.0</v>
      </c>
      <c r="Q43" s="1">
        <v>4.54</v>
      </c>
      <c r="R43" s="1">
        <v>7.7</v>
      </c>
      <c r="S43" s="2">
        <f t="shared" si="1"/>
        <v>-2.699586396</v>
      </c>
      <c r="T43" s="2">
        <f>IF(G43&lt;&gt;"", STANDARDIZE(G43, OTPats!A$2, OTPats!A$3), "")</f>
        <v>0.8682432432</v>
      </c>
      <c r="U43" s="2">
        <f>IF(H43&lt;&gt;"", STANDARDIZE(H43, OTPats!B$2, OTPats!B$3), "")</f>
        <v>-1.088599349</v>
      </c>
      <c r="V43" s="2">
        <f>IF(I43&lt;&gt;"", STANDARDIZE(I43, OTPats!C$2, OTPats!C$3), "")</f>
        <v>-0.1148648649</v>
      </c>
      <c r="W43" s="2">
        <f>IF(J43&lt;&gt;"", STANDARDIZE(J43, OTPats!D$2, OTPats!D$3), "")</f>
        <v>-0.5071428571</v>
      </c>
      <c r="X43" s="2">
        <f>IF(K43&lt;&gt;"", STANDARDIZE(K43, OTPats!E$2, OTPats!E$3), "")</f>
        <v>-2.412993039</v>
      </c>
      <c r="Y43" s="2">
        <f>IF(L43&lt;&gt;"", -STANDARDIZE(L43, OTPats!F$2, OTPats!F$3), "")</f>
        <v>0.8</v>
      </c>
      <c r="Z43" s="2">
        <f>IF(M43&lt;&gt;"", -STANDARDIZE(M43, OTPats!G$2, OTPats!G$3), "")</f>
        <v>0.4545454545</v>
      </c>
      <c r="AA43" s="2">
        <f>IF(N43&lt;&gt;"", -STANDARDIZE(N43, OTPats!H$2, OTPats!H$3), "")</f>
        <v>1.333333333</v>
      </c>
      <c r="AB43" s="2">
        <f>IF(O43&lt;&gt;"", STANDARDIZE(O43, OTPats!I$2, OTPats!I$3), "")</f>
        <v>0.2</v>
      </c>
      <c r="AC43" s="2">
        <f>IF(P43&lt;&gt;"", STANDARDIZE(P43, OTPats!J$2, OTPats!J$3), "")</f>
        <v>0.3133462282</v>
      </c>
      <c r="AD43" s="2">
        <f>IF(Q43&lt;&gt;"", -STANDARDIZE(Q43, OTPats!K$2, OTPats!K$3), "")</f>
        <v>0.9545454545</v>
      </c>
      <c r="AE43" s="2">
        <f>IF(R43&lt;&gt;"", -STANDARDIZE(R43, TEPats!L$2, TEPats!L$3), "")</f>
        <v>-3.5</v>
      </c>
    </row>
    <row r="44">
      <c r="A44" s="1" t="s">
        <v>590</v>
      </c>
      <c r="B44" s="1" t="s">
        <v>591</v>
      </c>
      <c r="C44" s="1" t="s">
        <v>510</v>
      </c>
      <c r="D44" s="1" t="s">
        <v>592</v>
      </c>
      <c r="E44" s="7">
        <v>606.0</v>
      </c>
      <c r="F44" s="6"/>
      <c r="G44" s="1">
        <v>79.125</v>
      </c>
      <c r="H44" s="1">
        <v>301.0</v>
      </c>
      <c r="I44" s="1">
        <v>32.375</v>
      </c>
      <c r="J44" s="1">
        <v>9.875</v>
      </c>
      <c r="K44" s="1">
        <v>12.0</v>
      </c>
      <c r="L44" s="1">
        <v>1.87</v>
      </c>
      <c r="M44" s="1">
        <v>3.04</v>
      </c>
      <c r="N44" s="1">
        <v>5.27</v>
      </c>
      <c r="O44" s="1">
        <v>24.0</v>
      </c>
      <c r="P44" s="1">
        <v>99.0</v>
      </c>
      <c r="Q44" s="1">
        <v>4.85</v>
      </c>
      <c r="R44" s="1">
        <v>8.01</v>
      </c>
      <c r="S44" s="2">
        <f t="shared" si="1"/>
        <v>-14.382148</v>
      </c>
      <c r="T44" s="2">
        <f>IF(G44&lt;&gt;"", STANDARDIZE(G44, OTPats!A$2, OTPats!A$3), "")</f>
        <v>1.206081081</v>
      </c>
      <c r="U44" s="2">
        <f>IF(H44&lt;&gt;"", STANDARDIZE(H44, OTPats!B$2, OTPats!B$3), "")</f>
        <v>-1.023452769</v>
      </c>
      <c r="V44" s="2">
        <f>IF(I44&lt;&gt;"", STANDARDIZE(I44, OTPats!C$2, OTPats!C$3), "")</f>
        <v>-1.804054054</v>
      </c>
      <c r="W44" s="2">
        <f>IF(J44&lt;&gt;"", STANDARDIZE(J44, OTPats!D$2, OTPats!D$3), "")</f>
        <v>0.2071428571</v>
      </c>
      <c r="X44" s="2">
        <f>IF(K44&lt;&gt;"", STANDARDIZE(K44, OTPats!E$2, OTPats!E$3), "")</f>
        <v>-3.341067285</v>
      </c>
      <c r="Y44" s="2">
        <f>IF(L44&lt;&gt;"", -STANDARDIZE(L44, OTPats!F$2, OTPats!F$3), "")</f>
        <v>-0.8</v>
      </c>
      <c r="Z44" s="2">
        <f>IF(M44&lt;&gt;"", -STANDARDIZE(M44, OTPats!G$2, OTPats!G$3), "")</f>
        <v>-0.2727272727</v>
      </c>
      <c r="AA44" s="2">
        <f>IF(N44&lt;&gt;"", -STANDARDIZE(N44, OTPats!H$2, OTPats!H$3), "")</f>
        <v>-0.1333333333</v>
      </c>
      <c r="AB44" s="2">
        <f>IF(O44&lt;&gt;"", STANDARDIZE(O44, OTPats!I$2, OTPats!I$3), "")</f>
        <v>-1.896774194</v>
      </c>
      <c r="AC44" s="2">
        <f>IF(P44&lt;&gt;"", STANDARDIZE(P44, OTPats!J$2, OTPats!J$3), "")</f>
        <v>-0.8471953578</v>
      </c>
      <c r="AD44" s="2">
        <f>IF(Q44&lt;&gt;"", -STANDARDIZE(Q44, OTPats!K$2, OTPats!K$3), "")</f>
        <v>-0.4545454545</v>
      </c>
      <c r="AE44" s="2">
        <f>IF(R44&lt;&gt;"", -STANDARDIZE(R44, TEPats!L$2, TEPats!L$3), "")</f>
        <v>-5.222222222</v>
      </c>
    </row>
    <row r="45">
      <c r="A45" s="1" t="s">
        <v>593</v>
      </c>
      <c r="B45" s="1" t="s">
        <v>594</v>
      </c>
      <c r="C45" s="1" t="s">
        <v>510</v>
      </c>
      <c r="D45" s="1" t="s">
        <v>378</v>
      </c>
      <c r="E45" s="7">
        <v>619.0</v>
      </c>
      <c r="F45" s="6"/>
      <c r="G45" s="1">
        <v>78.25</v>
      </c>
      <c r="H45" s="1">
        <v>300.0</v>
      </c>
      <c r="S45" s="2">
        <f t="shared" si="1"/>
        <v>-0.4737344837</v>
      </c>
      <c r="T45" s="2">
        <f>IF(G45&lt;&gt;"", STANDARDIZE(G45, OTPats!A$2, OTPats!A$3), "")</f>
        <v>0.6148648649</v>
      </c>
      <c r="U45" s="2">
        <f>IF(H45&lt;&gt;"", STANDARDIZE(H45, OTPats!B$2, OTPats!B$3), "")</f>
        <v>-1.088599349</v>
      </c>
      <c r="V45" s="2" t="str">
        <f>IF(I45&lt;&gt;"", STANDARDIZE(I45, OTPats!C$2, OTPats!C$3), "")</f>
        <v/>
      </c>
      <c r="W45" s="2" t="str">
        <f>IF(J45&lt;&gt;"", STANDARDIZE(J45, OTPats!D$2, OTPats!D$3), "")</f>
        <v/>
      </c>
      <c r="X45" s="2" t="str">
        <f>IF(K45&lt;&gt;"", STANDARDIZE(K45, OTPats!E$2, OTPats!E$3), "")</f>
        <v/>
      </c>
      <c r="Y45" s="2" t="str">
        <f>IF(L45&lt;&gt;"", -STANDARDIZE(L45, OTPats!F$2, OTPats!F$3), "")</f>
        <v/>
      </c>
      <c r="Z45" s="2" t="str">
        <f>IF(M45&lt;&gt;"", -STANDARDIZE(M45, OTPats!G$2, OTPats!G$3), "")</f>
        <v/>
      </c>
      <c r="AA45" s="2" t="str">
        <f>IF(N45&lt;&gt;"", -STANDARDIZE(N45, OTPats!H$2, OTPats!H$3), "")</f>
        <v/>
      </c>
      <c r="AB45" s="2" t="str">
        <f>IF(O45&lt;&gt;"", STANDARDIZE(O45, OTPats!I$2, OTPats!I$3), "")</f>
        <v/>
      </c>
      <c r="AC45" s="2" t="str">
        <f>IF(P45&lt;&gt;"", STANDARDIZE(P45, OTPats!J$2, OTPats!J$3), "")</f>
        <v/>
      </c>
      <c r="AD45" s="2" t="str">
        <f>IF(Q45&lt;&gt;"", -STANDARDIZE(Q45, OTPats!K$2, OTPats!K$3), "")</f>
        <v/>
      </c>
      <c r="AE45" s="2" t="str">
        <f>IF(R45&lt;&gt;"", -STANDARDIZE(R45, TEPats!L$2, TEPats!L$3), "")</f>
        <v/>
      </c>
    </row>
    <row r="46">
      <c r="A46" s="1" t="s">
        <v>450</v>
      </c>
      <c r="B46" s="1" t="s">
        <v>595</v>
      </c>
      <c r="C46" s="1" t="s">
        <v>510</v>
      </c>
      <c r="D46" s="1" t="s">
        <v>596</v>
      </c>
      <c r="E46" s="7">
        <v>635.0</v>
      </c>
      <c r="F46" s="9"/>
      <c r="G46" s="1">
        <v>77.875</v>
      </c>
      <c r="H46" s="1">
        <v>320.0</v>
      </c>
      <c r="S46" s="2">
        <f t="shared" si="1"/>
        <v>0.575818734</v>
      </c>
      <c r="T46" s="2">
        <f>IF(G46&lt;&gt;"", STANDARDIZE(G46, OTPats!A$2, OTPats!A$3), "")</f>
        <v>0.3614864865</v>
      </c>
      <c r="U46" s="2">
        <f>IF(H46&lt;&gt;"", STANDARDIZE(H46, OTPats!B$2, OTPats!B$3), "")</f>
        <v>0.2143322476</v>
      </c>
      <c r="V46" s="2" t="str">
        <f>IF(I46&lt;&gt;"", STANDARDIZE(I46, OTPats!C$2, OTPats!C$3), "")</f>
        <v/>
      </c>
      <c r="W46" s="2" t="str">
        <f>IF(J46&lt;&gt;"", STANDARDIZE(J46, OTPats!D$2, OTPats!D$3), "")</f>
        <v/>
      </c>
      <c r="X46" s="2" t="str">
        <f>IF(K46&lt;&gt;"", STANDARDIZE(K46, OTPats!E$2, OTPats!E$3), "")</f>
        <v/>
      </c>
      <c r="Y46" s="2" t="str">
        <f>IF(L46&lt;&gt;"", -STANDARDIZE(L46, OTPats!F$2, OTPats!F$3), "")</f>
        <v/>
      </c>
      <c r="Z46" s="2" t="str">
        <f>IF(M46&lt;&gt;"", -STANDARDIZE(M46, OTPats!G$2, OTPats!G$3), "")</f>
        <v/>
      </c>
      <c r="AA46" s="2" t="str">
        <f>IF(N46&lt;&gt;"", -STANDARDIZE(N46, OTPats!H$2, OTPats!H$3), "")</f>
        <v/>
      </c>
      <c r="AB46" s="2" t="str">
        <f>IF(O46&lt;&gt;"", STANDARDIZE(O46, OTPats!I$2, OTPats!I$3), "")</f>
        <v/>
      </c>
      <c r="AC46" s="2" t="str">
        <f>IF(P46&lt;&gt;"", STANDARDIZE(P46, OTPats!J$2, OTPats!J$3), "")</f>
        <v/>
      </c>
      <c r="AD46" s="2" t="str">
        <f>IF(Q46&lt;&gt;"", -STANDARDIZE(Q46, OTPats!K$2, OTPats!K$3), "")</f>
        <v/>
      </c>
      <c r="AE46" s="2" t="str">
        <f>IF(R46&lt;&gt;"", -STANDARDIZE(R46, TEPats!L$2, TEPats!L$3), "")</f>
        <v/>
      </c>
    </row>
    <row r="47">
      <c r="A47" s="1" t="s">
        <v>597</v>
      </c>
      <c r="B47" s="1" t="s">
        <v>342</v>
      </c>
      <c r="C47" s="1" t="s">
        <v>510</v>
      </c>
      <c r="D47" s="1" t="s">
        <v>598</v>
      </c>
      <c r="E47" s="7">
        <v>652.0</v>
      </c>
      <c r="G47" s="1">
        <v>77.375</v>
      </c>
      <c r="H47" s="1">
        <v>314.0</v>
      </c>
      <c r="S47" s="2">
        <f t="shared" si="1"/>
        <v>-0.1528985826</v>
      </c>
      <c r="T47" s="2">
        <f>IF(G47&lt;&gt;"", STANDARDIZE(G47, OTPats!A$2, OTPats!A$3), "")</f>
        <v>0.02364864865</v>
      </c>
      <c r="U47" s="2">
        <f>IF(H47&lt;&gt;"", STANDARDIZE(H47, OTPats!B$2, OTPats!B$3), "")</f>
        <v>-0.1765472313</v>
      </c>
      <c r="V47" s="2" t="str">
        <f>IF(I47&lt;&gt;"", STANDARDIZE(I47, OTPats!C$2, OTPats!C$3), "")</f>
        <v/>
      </c>
      <c r="W47" s="2" t="str">
        <f>IF(J47&lt;&gt;"", STANDARDIZE(J47, OTPats!D$2, OTPats!D$3), "")</f>
        <v/>
      </c>
      <c r="X47" s="2" t="str">
        <f>IF(K47&lt;&gt;"", STANDARDIZE(K47, OTPats!E$2, OTPats!E$3), "")</f>
        <v/>
      </c>
      <c r="Y47" s="2" t="str">
        <f>IF(L47&lt;&gt;"", -STANDARDIZE(L47, OTPats!F$2, OTPats!F$3), "")</f>
        <v/>
      </c>
      <c r="Z47" s="2" t="str">
        <f>IF(M47&lt;&gt;"", -STANDARDIZE(M47, OTPats!G$2, OTPats!G$3), "")</f>
        <v/>
      </c>
      <c r="AA47" s="2" t="str">
        <f>IF(N47&lt;&gt;"", -STANDARDIZE(N47, OTPats!H$2, OTPats!H$3), "")</f>
        <v/>
      </c>
      <c r="AB47" s="2" t="str">
        <f>IF(O47&lt;&gt;"", STANDARDIZE(O47, OTPats!I$2, OTPats!I$3), "")</f>
        <v/>
      </c>
      <c r="AC47" s="2" t="str">
        <f>IF(P47&lt;&gt;"", STANDARDIZE(P47, OTPats!J$2, OTPats!J$3), "")</f>
        <v/>
      </c>
      <c r="AD47" s="2" t="str">
        <f>IF(Q47&lt;&gt;"", -STANDARDIZE(Q47, OTPats!K$2, OTPats!K$3), "")</f>
        <v/>
      </c>
      <c r="AE47" s="2" t="str">
        <f>IF(R47&lt;&gt;"", -STANDARDIZE(R47, TEPats!L$2, TEPats!L$3), "")</f>
        <v/>
      </c>
    </row>
    <row r="48">
      <c r="A48" s="1" t="s">
        <v>458</v>
      </c>
      <c r="B48" s="1" t="s">
        <v>599</v>
      </c>
      <c r="C48" s="1" t="s">
        <v>510</v>
      </c>
      <c r="D48" s="1" t="s">
        <v>600</v>
      </c>
      <c r="E48" s="7">
        <v>665.0</v>
      </c>
      <c r="G48" s="1">
        <v>78.75</v>
      </c>
      <c r="H48" s="1">
        <v>315.0</v>
      </c>
      <c r="I48" s="1">
        <v>35.375</v>
      </c>
      <c r="J48" s="1">
        <v>9.75</v>
      </c>
      <c r="K48" s="1">
        <v>21.0</v>
      </c>
      <c r="L48" s="1">
        <v>1.94</v>
      </c>
      <c r="M48" s="1">
        <v>3.03</v>
      </c>
      <c r="N48" s="1">
        <v>5.52</v>
      </c>
      <c r="O48" s="1">
        <v>26.5</v>
      </c>
      <c r="P48" s="1">
        <v>104.0</v>
      </c>
      <c r="Q48" s="1">
        <v>5.08</v>
      </c>
      <c r="R48" s="1">
        <v>8.13</v>
      </c>
      <c r="S48" s="2">
        <f t="shared" si="1"/>
        <v>-10.67413377</v>
      </c>
      <c r="T48" s="2">
        <f>IF(G48&lt;&gt;"", STANDARDIZE(G48, OTPats!A$2, OTPats!A$3), "")</f>
        <v>0.9527027027</v>
      </c>
      <c r="U48" s="2">
        <f>IF(H48&lt;&gt;"", STANDARDIZE(H48, OTPats!B$2, OTPats!B$3), "")</f>
        <v>-0.1114006515</v>
      </c>
      <c r="V48" s="2">
        <f>IF(I48&lt;&gt;"", STANDARDIZE(I48, OTPats!C$2, OTPats!C$3), "")</f>
        <v>2.25</v>
      </c>
      <c r="W48" s="2">
        <f>IF(J48&lt;&gt;"", STANDARDIZE(J48, OTPats!D$2, OTPats!D$3), "")</f>
        <v>0.02857142857</v>
      </c>
      <c r="X48" s="2">
        <f>IF(K48&lt;&gt;"", STANDARDIZE(K48, OTPats!E$2, OTPats!E$3), "")</f>
        <v>-1.252900232</v>
      </c>
      <c r="Y48" s="2">
        <f>IF(L48&lt;&gt;"", -STANDARDIZE(L48, OTPats!F$2, OTPats!F$3), "")</f>
        <v>-2.2</v>
      </c>
      <c r="Z48" s="2">
        <f>IF(M48&lt;&gt;"", -STANDARDIZE(M48, OTPats!G$2, OTPats!G$3), "")</f>
        <v>-0.1818181818</v>
      </c>
      <c r="AA48" s="2">
        <f>IF(N48&lt;&gt;"", -STANDARDIZE(N48, OTPats!H$2, OTPats!H$3), "")</f>
        <v>-1.8</v>
      </c>
      <c r="AB48" s="2">
        <f>IF(O48&lt;&gt;"", STANDARDIZE(O48, OTPats!I$2, OTPats!I$3), "")</f>
        <v>-1.090322581</v>
      </c>
      <c r="AC48" s="2">
        <f>IF(P48&lt;&gt;"", STANDARDIZE(P48, OTPats!J$2, OTPats!J$3), "")</f>
        <v>0.1199226306</v>
      </c>
      <c r="AD48" s="2">
        <f>IF(Q48&lt;&gt;"", -STANDARDIZE(Q48, OTPats!K$2, OTPats!K$3), "")</f>
        <v>-1.5</v>
      </c>
      <c r="AE48" s="2">
        <f>IF(R48&lt;&gt;"", -STANDARDIZE(R48, TEPats!L$2, TEPats!L$3), "")</f>
        <v>-5.888888889</v>
      </c>
    </row>
    <row r="49">
      <c r="A49" s="1" t="s">
        <v>505</v>
      </c>
      <c r="B49" s="1" t="s">
        <v>601</v>
      </c>
      <c r="C49" s="1" t="s">
        <v>510</v>
      </c>
      <c r="D49" s="1" t="s">
        <v>602</v>
      </c>
      <c r="E49" s="7">
        <v>680.0</v>
      </c>
      <c r="G49" s="1">
        <v>76.75</v>
      </c>
      <c r="H49" s="1">
        <v>288.0</v>
      </c>
      <c r="S49" s="2">
        <f t="shared" si="1"/>
        <v>-2.269006955</v>
      </c>
      <c r="T49" s="2">
        <f>IF(G49&lt;&gt;"", STANDARDIZE(G49, OTPats!A$2, OTPats!A$3), "")</f>
        <v>-0.3986486486</v>
      </c>
      <c r="U49" s="2">
        <f>IF(H49&lt;&gt;"", STANDARDIZE(H49, OTPats!B$2, OTPats!B$3), "")</f>
        <v>-1.870358306</v>
      </c>
      <c r="V49" s="2" t="str">
        <f>IF(I49&lt;&gt;"", STANDARDIZE(I49, OTPats!C$2, OTPats!C$3), "")</f>
        <v/>
      </c>
      <c r="W49" s="2" t="str">
        <f>IF(J49&lt;&gt;"", STANDARDIZE(J49, OTPats!D$2, OTPats!D$3), "")</f>
        <v/>
      </c>
      <c r="X49" s="2" t="str">
        <f>IF(K49&lt;&gt;"", STANDARDIZE(K49, OTPats!E$2, OTPats!E$3), "")</f>
        <v/>
      </c>
      <c r="Y49" s="2" t="str">
        <f>IF(L49&lt;&gt;"", -STANDARDIZE(L49, OTPats!F$2, OTPats!F$3), "")</f>
        <v/>
      </c>
      <c r="Z49" s="2" t="str">
        <f>IF(M49&lt;&gt;"", -STANDARDIZE(M49, OTPats!G$2, OTPats!G$3), "")</f>
        <v/>
      </c>
      <c r="AA49" s="2" t="str">
        <f>IF(N49&lt;&gt;"", -STANDARDIZE(N49, OTPats!H$2, OTPats!H$3), "")</f>
        <v/>
      </c>
      <c r="AB49" s="2" t="str">
        <f>IF(O49&lt;&gt;"", STANDARDIZE(O49, OTPats!I$2, OTPats!I$3), "")</f>
        <v/>
      </c>
      <c r="AC49" s="2" t="str">
        <f>IF(P49&lt;&gt;"", STANDARDIZE(P49, OTPats!J$2, OTPats!J$3), "")</f>
        <v/>
      </c>
      <c r="AD49" s="2" t="str">
        <f>IF(Q49&lt;&gt;"", -STANDARDIZE(Q49, OTPats!K$2, OTPats!K$3), "")</f>
        <v/>
      </c>
      <c r="AE49" s="2" t="str">
        <f>IF(R49&lt;&gt;"", -STANDARDIZE(R49, TEPats!L$2, TEPats!L$3), "")</f>
        <v/>
      </c>
    </row>
    <row r="50">
      <c r="A50" s="1" t="s">
        <v>603</v>
      </c>
      <c r="B50" s="1" t="s">
        <v>127</v>
      </c>
      <c r="C50" s="1" t="s">
        <v>510</v>
      </c>
      <c r="D50" s="1" t="s">
        <v>604</v>
      </c>
      <c r="E50" s="7">
        <v>695.0</v>
      </c>
      <c r="F50" s="9"/>
      <c r="G50" s="1">
        <v>77.125</v>
      </c>
      <c r="H50" s="1">
        <v>315.0</v>
      </c>
      <c r="S50" s="2">
        <f t="shared" si="1"/>
        <v>-0.2566709217</v>
      </c>
      <c r="T50" s="2">
        <f>IF(G50&lt;&gt;"", STANDARDIZE(G50, OTPats!A$2, OTPats!A$3), "")</f>
        <v>-0.1452702703</v>
      </c>
      <c r="U50" s="2">
        <f>IF(H50&lt;&gt;"", STANDARDIZE(H50, OTPats!B$2, OTPats!B$3), "")</f>
        <v>-0.1114006515</v>
      </c>
      <c r="V50" s="2" t="str">
        <f>IF(I50&lt;&gt;"", STANDARDIZE(I50, OTPats!C$2, OTPats!C$3), "")</f>
        <v/>
      </c>
      <c r="W50" s="2" t="str">
        <f>IF(J50&lt;&gt;"", STANDARDIZE(J50, OTPats!D$2, OTPats!D$3), "")</f>
        <v/>
      </c>
      <c r="X50" s="2" t="str">
        <f>IF(K50&lt;&gt;"", STANDARDIZE(K50, OTPats!E$2, OTPats!E$3), "")</f>
        <v/>
      </c>
      <c r="Y50" s="2" t="str">
        <f>IF(L50&lt;&gt;"", -STANDARDIZE(L50, OTPats!F$2, OTPats!F$3), "")</f>
        <v/>
      </c>
      <c r="Z50" s="2" t="str">
        <f>IF(M50&lt;&gt;"", -STANDARDIZE(M50, OTPats!G$2, OTPats!G$3), "")</f>
        <v/>
      </c>
      <c r="AA50" s="2" t="str">
        <f>IF(N50&lt;&gt;"", -STANDARDIZE(N50, OTPats!H$2, OTPats!H$3), "")</f>
        <v/>
      </c>
      <c r="AB50" s="2" t="str">
        <f>IF(O50&lt;&gt;"", STANDARDIZE(O50, OTPats!I$2, OTPats!I$3), "")</f>
        <v/>
      </c>
      <c r="AC50" s="2" t="str">
        <f>IF(P50&lt;&gt;"", STANDARDIZE(P50, OTPats!J$2, OTPats!J$3), "")</f>
        <v/>
      </c>
      <c r="AD50" s="2" t="str">
        <f>IF(Q50&lt;&gt;"", -STANDARDIZE(Q50, OTPats!K$2, OTPats!K$3), "")</f>
        <v/>
      </c>
      <c r="AE50" s="2" t="str">
        <f>IF(R50&lt;&gt;"", -STANDARDIZE(R50, TEPats!L$2, TEPats!L$3), "")</f>
        <v/>
      </c>
    </row>
    <row r="51">
      <c r="A51" s="1" t="s">
        <v>255</v>
      </c>
      <c r="B51" s="1" t="s">
        <v>605</v>
      </c>
      <c r="C51" s="1" t="s">
        <v>510</v>
      </c>
      <c r="D51" s="1" t="s">
        <v>602</v>
      </c>
      <c r="E51" s="7">
        <v>706.0</v>
      </c>
      <c r="F51" s="6"/>
      <c r="G51" s="1">
        <v>77.5</v>
      </c>
      <c r="H51" s="1">
        <v>332.0</v>
      </c>
      <c r="I51" s="1">
        <v>33.5</v>
      </c>
      <c r="J51" s="1">
        <v>9.25</v>
      </c>
      <c r="S51" s="2">
        <f t="shared" si="1"/>
        <v>0.1347012438</v>
      </c>
      <c r="T51" s="2">
        <f>IF(G51&lt;&gt;"", STANDARDIZE(G51, OTPats!A$2, OTPats!A$3), "")</f>
        <v>0.1081081081</v>
      </c>
      <c r="U51" s="2">
        <f>IF(H51&lt;&gt;"", STANDARDIZE(H51, OTPats!B$2, OTPats!B$3), "")</f>
        <v>0.9960912052</v>
      </c>
      <c r="V51" s="2">
        <f>IF(I51&lt;&gt;"", STANDARDIZE(I51, OTPats!C$2, OTPats!C$3), "")</f>
        <v>-0.2837837838</v>
      </c>
      <c r="W51" s="2">
        <f>IF(J51&lt;&gt;"", STANDARDIZE(J51, OTPats!D$2, OTPats!D$3), "")</f>
        <v>-0.6857142857</v>
      </c>
      <c r="X51" s="2" t="str">
        <f>IF(K51&lt;&gt;"", STANDARDIZE(K51, OTPats!E$2, OTPats!E$3), "")</f>
        <v/>
      </c>
      <c r="Y51" s="2" t="str">
        <f>IF(L51&lt;&gt;"", -STANDARDIZE(L51, OTPats!F$2, OTPats!F$3), "")</f>
        <v/>
      </c>
      <c r="Z51" s="2" t="str">
        <f>IF(M51&lt;&gt;"", -STANDARDIZE(M51, OTPats!G$2, OTPats!G$3), "")</f>
        <v/>
      </c>
      <c r="AA51" s="2" t="str">
        <f>IF(N51&lt;&gt;"", -STANDARDIZE(N51, OTPats!H$2, OTPats!H$3), "")</f>
        <v/>
      </c>
      <c r="AB51" s="2" t="str">
        <f>IF(O51&lt;&gt;"", STANDARDIZE(O51, OTPats!I$2, OTPats!I$3), "")</f>
        <v/>
      </c>
      <c r="AC51" s="2" t="str">
        <f>IF(P51&lt;&gt;"", STANDARDIZE(P51, OTPats!J$2, OTPats!J$3), "")</f>
        <v/>
      </c>
      <c r="AD51" s="2" t="str">
        <f>IF(Q51&lt;&gt;"", -STANDARDIZE(Q51, OTPats!K$2, OTPats!K$3), "")</f>
        <v/>
      </c>
      <c r="AE51" s="2" t="str">
        <f>IF(R51&lt;&gt;"", -STANDARDIZE(R51, TEPats!L$2, TEPats!L$3), "")</f>
        <v/>
      </c>
    </row>
    <row r="52">
      <c r="A52" s="1" t="s">
        <v>142</v>
      </c>
      <c r="B52" s="1" t="s">
        <v>606</v>
      </c>
      <c r="C52" s="1" t="s">
        <v>510</v>
      </c>
      <c r="D52" s="1" t="s">
        <v>185</v>
      </c>
      <c r="E52" s="7">
        <v>717.0</v>
      </c>
      <c r="G52" s="1">
        <v>76.625</v>
      </c>
      <c r="H52" s="1">
        <v>290.0</v>
      </c>
      <c r="S52" s="2">
        <f t="shared" si="1"/>
        <v>-2.223173255</v>
      </c>
      <c r="T52" s="2">
        <f>IF(G52&lt;&gt;"", STANDARDIZE(G52, OTPats!A$2, OTPats!A$3), "")</f>
        <v>-0.4831081081</v>
      </c>
      <c r="U52" s="2">
        <f>IF(H52&lt;&gt;"", STANDARDIZE(H52, OTPats!B$2, OTPats!B$3), "")</f>
        <v>-1.740065147</v>
      </c>
      <c r="V52" s="2" t="str">
        <f>IF(I52&lt;&gt;"", STANDARDIZE(I52, OTPats!C$2, OTPats!C$3), "")</f>
        <v/>
      </c>
      <c r="W52" s="2" t="str">
        <f>IF(J52&lt;&gt;"", STANDARDIZE(J52, OTPats!D$2, OTPats!D$3), "")</f>
        <v/>
      </c>
      <c r="X52" s="2" t="str">
        <f>IF(K52&lt;&gt;"", STANDARDIZE(K52, OTPats!E$2, OTPats!E$3), "")</f>
        <v/>
      </c>
      <c r="Y52" s="2" t="str">
        <f>IF(L52&lt;&gt;"", -STANDARDIZE(L52, OTPats!F$2, OTPats!F$3), "")</f>
        <v/>
      </c>
      <c r="Z52" s="2" t="str">
        <f>IF(M52&lt;&gt;"", -STANDARDIZE(M52, OTPats!G$2, OTPats!G$3), "")</f>
        <v/>
      </c>
      <c r="AA52" s="2" t="str">
        <f>IF(N52&lt;&gt;"", -STANDARDIZE(N52, OTPats!H$2, OTPats!H$3), "")</f>
        <v/>
      </c>
      <c r="AB52" s="2" t="str">
        <f>IF(O52&lt;&gt;"", STANDARDIZE(O52, OTPats!I$2, OTPats!I$3), "")</f>
        <v/>
      </c>
      <c r="AC52" s="2" t="str">
        <f>IF(P52&lt;&gt;"", STANDARDIZE(P52, OTPats!J$2, OTPats!J$3), "")</f>
        <v/>
      </c>
      <c r="AD52" s="2" t="str">
        <f>IF(Q52&lt;&gt;"", -STANDARDIZE(Q52, OTPats!K$2, OTPats!K$3), "")</f>
        <v/>
      </c>
      <c r="AE52" s="2" t="str">
        <f>IF(R52&lt;&gt;"", -STANDARDIZE(R52, TEPats!L$2, TEPats!L$3), "")</f>
        <v/>
      </c>
    </row>
    <row r="53">
      <c r="A53" s="1" t="s">
        <v>607</v>
      </c>
      <c r="B53" s="1" t="s">
        <v>608</v>
      </c>
      <c r="C53" s="1" t="s">
        <v>510</v>
      </c>
      <c r="D53" s="1" t="s">
        <v>251</v>
      </c>
      <c r="E53" s="7">
        <v>729.0</v>
      </c>
      <c r="F53" s="9"/>
      <c r="G53" s="1">
        <v>77.25</v>
      </c>
      <c r="H53" s="1">
        <v>300.0</v>
      </c>
      <c r="S53" s="2">
        <f t="shared" si="1"/>
        <v>-1.149410159</v>
      </c>
      <c r="T53" s="2">
        <f>IF(G53&lt;&gt;"", STANDARDIZE(G53, OTPats!A$2, OTPats!A$3), "")</f>
        <v>-0.06081081081</v>
      </c>
      <c r="U53" s="2">
        <f>IF(H53&lt;&gt;"", STANDARDIZE(H53, OTPats!B$2, OTPats!B$3), "")</f>
        <v>-1.088599349</v>
      </c>
      <c r="V53" s="2" t="str">
        <f>IF(I53&lt;&gt;"", STANDARDIZE(I53, OTPats!C$2, OTPats!C$3), "")</f>
        <v/>
      </c>
      <c r="W53" s="2" t="str">
        <f>IF(J53&lt;&gt;"", STANDARDIZE(J53, OTPats!D$2, OTPats!D$3), "")</f>
        <v/>
      </c>
      <c r="X53" s="2" t="str">
        <f>IF(K53&lt;&gt;"", STANDARDIZE(K53, OTPats!E$2, OTPats!E$3), "")</f>
        <v/>
      </c>
      <c r="Y53" s="2" t="str">
        <f>IF(L53&lt;&gt;"", -STANDARDIZE(L53, OTPats!F$2, OTPats!F$3), "")</f>
        <v/>
      </c>
      <c r="Z53" s="2" t="str">
        <f>IF(M53&lt;&gt;"", -STANDARDIZE(M53, OTPats!G$2, OTPats!G$3), "")</f>
        <v/>
      </c>
      <c r="AA53" s="2" t="str">
        <f>IF(N53&lt;&gt;"", -STANDARDIZE(N53, OTPats!H$2, OTPats!H$3), "")</f>
        <v/>
      </c>
      <c r="AB53" s="2" t="str">
        <f>IF(O53&lt;&gt;"", STANDARDIZE(O53, OTPats!I$2, OTPats!I$3), "")</f>
        <v/>
      </c>
      <c r="AC53" s="2" t="str">
        <f>IF(P53&lt;&gt;"", STANDARDIZE(P53, OTPats!J$2, OTPats!J$3), "")</f>
        <v/>
      </c>
      <c r="AD53" s="2" t="str">
        <f>IF(Q53&lt;&gt;"", -STANDARDIZE(Q53, OTPats!K$2, OTPats!K$3), "")</f>
        <v/>
      </c>
      <c r="AE53" s="2" t="str">
        <f>IF(R53&lt;&gt;"", -STANDARDIZE(R53, TEPats!L$2, TEPats!L$3), "")</f>
        <v/>
      </c>
    </row>
  </sheetData>
  <conditionalFormatting sqref="G1:G53 H1">
    <cfRule type="colorScale" priority="1">
      <colorScale>
        <cfvo type="min"/>
        <cfvo type="formula" val="77.34"/>
        <cfvo type="max"/>
        <color rgb="FFE67C73"/>
        <color rgb="FFFFFFFF"/>
        <color rgb="FF57BB8A"/>
      </colorScale>
    </cfRule>
  </conditionalFormatting>
  <conditionalFormatting sqref="H1:H53 I1">
    <cfRule type="colorScale" priority="2">
      <colorScale>
        <cfvo type="min"/>
        <cfvo type="formula" val="316.71"/>
        <cfvo type="max"/>
        <color rgb="FFE67C73"/>
        <color rgb="FFFFFFFF"/>
        <color rgb="FF57BB8A"/>
      </colorScale>
    </cfRule>
  </conditionalFormatting>
  <conditionalFormatting sqref="N1:N53 O1">
    <cfRule type="colorScale" priority="3">
      <colorScale>
        <cfvo type="min"/>
        <cfvo type="formula" val="5.25"/>
        <cfvo type="max"/>
        <color rgb="FF57BB8A"/>
        <color rgb="FFFFFFFF"/>
        <color rgb="FFE67C73"/>
      </colorScale>
    </cfRule>
  </conditionalFormatting>
  <conditionalFormatting sqref="M1:M53 N1">
    <cfRule type="colorScale" priority="4">
      <colorScale>
        <cfvo type="min"/>
        <cfvo type="formula" val="3.01"/>
        <cfvo type="max"/>
        <color rgb="FF57BB8A"/>
        <color rgb="FFFFFFFF"/>
        <color rgb="FFE67C73"/>
      </colorScale>
    </cfRule>
  </conditionalFormatting>
  <conditionalFormatting sqref="L1:L53 M1">
    <cfRule type="colorScale" priority="5">
      <colorScale>
        <cfvo type="min"/>
        <cfvo type="formula" val="1.83"/>
        <cfvo type="max"/>
        <color rgb="FF57BB8A"/>
        <color rgb="FFFFFFFF"/>
        <color rgb="FFE67C73"/>
      </colorScale>
    </cfRule>
  </conditionalFormatting>
  <conditionalFormatting sqref="R1:R53">
    <cfRule type="colorScale" priority="6">
      <colorScale>
        <cfvo type="min"/>
        <cfvo type="formula" val="7.85"/>
        <cfvo type="max"/>
        <color rgb="FF57BB8A"/>
        <color rgb="FFFFFFFF"/>
        <color rgb="FFE67C73"/>
      </colorScale>
    </cfRule>
  </conditionalFormatting>
  <conditionalFormatting sqref="Q1:Q53 R1">
    <cfRule type="colorScale" priority="7">
      <colorScale>
        <cfvo type="min"/>
        <cfvo type="formula" val="4.75"/>
        <cfvo type="max"/>
        <color rgb="FF57BB8A"/>
        <color rgb="FFFFFFFF"/>
        <color rgb="FFE67C73"/>
      </colorScale>
    </cfRule>
  </conditionalFormatting>
  <conditionalFormatting sqref="O1:O53 P1">
    <cfRule type="colorScale" priority="8">
      <colorScale>
        <cfvo type="min"/>
        <cfvo type="formula" val="29.88"/>
        <cfvo type="max"/>
        <color rgb="FFE67C73"/>
        <color rgb="FFFFFFFF"/>
        <color rgb="FF57BB8A"/>
      </colorScale>
    </cfRule>
  </conditionalFormatting>
  <conditionalFormatting sqref="P1:P53 Q1">
    <cfRule type="colorScale" priority="9">
      <colorScale>
        <cfvo type="min"/>
        <cfvo type="formula" val="103.38"/>
        <cfvo type="max"/>
        <color rgb="FFE67C73"/>
        <color rgb="FFFFFFFF"/>
        <color rgb="FF57BB8A"/>
      </colorScale>
    </cfRule>
  </conditionalFormatting>
  <conditionalFormatting sqref="K1:K53 L1">
    <cfRule type="colorScale" priority="10">
      <colorScale>
        <cfvo type="min"/>
        <cfvo type="formula" val="26.4"/>
        <cfvo type="max"/>
        <color rgb="FFE67C73"/>
        <color rgb="FFFFFFFF"/>
        <color rgb="FF57BB8A"/>
      </colorScale>
    </cfRule>
  </conditionalFormatting>
  <conditionalFormatting sqref="I1:I53 J1">
    <cfRule type="colorScale" priority="11">
      <colorScale>
        <cfvo type="min"/>
        <cfvo type="formula" val="33.71"/>
        <cfvo type="max"/>
        <color rgb="FFE67C73"/>
        <color rgb="FFFFFFFF"/>
        <color rgb="FF57BB8A"/>
      </colorScale>
    </cfRule>
  </conditionalFormatting>
  <conditionalFormatting sqref="J1:J53 K1">
    <cfRule type="colorScale" priority="12">
      <colorScale>
        <cfvo type="min"/>
        <cfvo type="formula" val="9.73"/>
        <cfvo type="max"/>
        <color rgb="FFE67C73"/>
        <color rgb="FFFFFFFF"/>
        <color rgb="FF57BB8A"/>
      </colorScale>
    </cfRule>
  </conditionalFormatting>
  <conditionalFormatting sqref="S1:S53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