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abcdaconstrucao\douglasabnovato\voitto\1 excel avançado\avancado\Exemplos\"/>
    </mc:Choice>
  </mc:AlternateContent>
  <xr:revisionPtr revIDLastSave="0" documentId="13_ncr:1_{A9DA8FAE-DE16-446A-A48D-E1086B820F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ndas" sheetId="5" r:id="rId1"/>
    <sheet name="Rentabilidade" sheetId="1" r:id="rId2"/>
  </sheets>
  <definedNames>
    <definedName name="DadosExternos_1" localSheetId="1" hidden="1">Rentabilidade!$B$5:$M$16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5" l="1"/>
  <c r="I21" i="5"/>
  <c r="M21" i="5" s="1"/>
  <c r="L20" i="5"/>
  <c r="I20" i="5"/>
  <c r="J20" i="5" s="1"/>
  <c r="L19" i="5"/>
  <c r="I19" i="5"/>
  <c r="J19" i="5" s="1"/>
  <c r="L18" i="5"/>
  <c r="I18" i="5"/>
  <c r="J18" i="5" s="1"/>
  <c r="L17" i="5"/>
  <c r="I17" i="5"/>
  <c r="M17" i="5" s="1"/>
  <c r="L16" i="5"/>
  <c r="I16" i="5"/>
  <c r="M16" i="5" s="1"/>
  <c r="L15" i="5"/>
  <c r="I15" i="5"/>
  <c r="J15" i="5" s="1"/>
  <c r="L14" i="5"/>
  <c r="I14" i="5"/>
  <c r="M14" i="5" s="1"/>
  <c r="L13" i="5"/>
  <c r="I13" i="5"/>
  <c r="M13" i="5" s="1"/>
  <c r="L12" i="5"/>
  <c r="I12" i="5"/>
  <c r="J12" i="5" s="1"/>
  <c r="L11" i="5"/>
  <c r="I11" i="5"/>
  <c r="J11" i="5" s="1"/>
  <c r="L10" i="5"/>
  <c r="I10" i="5"/>
  <c r="J10" i="5" s="1"/>
  <c r="M10" i="5"/>
  <c r="L9" i="5"/>
  <c r="I9" i="5"/>
  <c r="M9" i="5" s="1"/>
  <c r="L8" i="5"/>
  <c r="I8" i="5"/>
  <c r="J8" i="5" s="1"/>
  <c r="L7" i="5"/>
  <c r="I7" i="5"/>
  <c r="J7" i="5" s="1"/>
  <c r="L6" i="5"/>
  <c r="I6" i="5"/>
  <c r="M6" i="5" s="1"/>
  <c r="L5" i="5"/>
  <c r="I5" i="5"/>
  <c r="M5" i="5" s="1"/>
  <c r="J21" i="5"/>
  <c r="M11" i="5"/>
  <c r="M12" i="5"/>
  <c r="J6" i="5"/>
  <c r="J14" i="5"/>
  <c r="J13" i="5" l="1"/>
  <c r="M19" i="5"/>
  <c r="M7" i="5"/>
  <c r="M18" i="5"/>
  <c r="M20" i="5"/>
  <c r="M15" i="5"/>
  <c r="J5" i="5"/>
  <c r="M8" i="5"/>
  <c r="J16" i="5"/>
  <c r="J17" i="5"/>
  <c r="J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ão" type="4" refreshedVersion="4" background="1" saveData="1">
    <webPr sourceData="1" parsePre="1" consecutive="1" xl2000="1" url="http://br.advfn.com/mundo/brasil/setores/mineracao-extracao-petroleo-gas" htmlTables="1">
      <tables count="1">
        <x v="5"/>
      </tables>
    </webPr>
  </connection>
  <connection id="2" xr16:uid="{00000000-0015-0000-FFFF-FFFF01000000}" name="Conexão1" type="4" refreshedVersion="4" background="1" saveData="1">
    <webPr sourceData="1" parsePre="1" consecutive="1" xl2000="1" url="http://exame.abril.com.br/mercados/cotacoes-bovespa/widgets/cotacoes-bovespa" htmlTables="1">
      <tables count="1">
        <s v="highest-volumes"/>
      </tables>
    </webPr>
  </connection>
  <connection id="3" xr16:uid="{00000000-0015-0000-FFFF-FFFF02000000}" name="Conexão2" type="4" refreshedVersion="4" background="1">
    <webPr sourceData="1" parsePre="1" consecutive="1" xl2000="1" url="http://exame.abril.com.br/mercados/cotacoes-bovespa/widgets/cotacoes-bovespa" htmlTables="1">
      <tables count="1">
        <s v="highest-volumes"/>
      </tables>
    </webPr>
  </connection>
  <connection id="4" xr16:uid="{D5479B59-3645-4E2E-A8ED-8EF0B2236922}" keepAlive="1" name="Consulta - Exemplo 7 - Rentabilidade dos Fundos de Investimento" description="Conexão com a consulta 'Exemplo 7 - Rentabilidade dos Fundos de Investimento' na pasta de trabalho." type="5" refreshedVersion="8" background="1" saveData="1">
    <dbPr connection="Provider=Microsoft.Mashup.OleDb.1;Data Source=$Workbook$;Location=&quot;Exemplo 7 - Rentabilidade dos Fundos de Investimento&quot;;Extended Properties=&quot;&quot;" command="SELECT * FROM [Exemplo 7 - Rentabilidade dos Fundos de Investimento]"/>
  </connection>
  <connection id="5" xr16:uid="{00000000-0015-0000-FFFF-FFFF03000000}" name="Rentabilidade dos Fundos de Investimento" type="6" refreshedVersion="4" background="1" saveData="1">
    <textPr sourceFile="C:\Users\HP\Desktop\Curso Excel\Quinhones\Entrega 2\Entrega 1.2\Exemplos\Rentabilidade dos Fundos de Investimento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4000000}" name="Rentabilidade dos Fundos de Investimento1" type="6" refreshedVersion="4" background="1">
    <textPr sourceFile="C:\Users\HP\Desktop\Curso Excel\Quinhones\Entrega 2\Entrega 3 4\Exemplos\Exemplos\Rentabilidade dos Fundos de Investimento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<sst xmlns="http://schemas.openxmlformats.org/spreadsheetml/2006/main" count="207" uniqueCount="129">
  <si>
    <t>I</t>
  </si>
  <si>
    <t>Sudeste</t>
  </si>
  <si>
    <t>Flávio</t>
  </si>
  <si>
    <t>Computador</t>
  </si>
  <si>
    <t>V</t>
  </si>
  <si>
    <t>William</t>
  </si>
  <si>
    <t>Sul</t>
  </si>
  <si>
    <t>Itamar</t>
  </si>
  <si>
    <t>Software</t>
  </si>
  <si>
    <t>Nordeste</t>
  </si>
  <si>
    <t>Mouse</t>
  </si>
  <si>
    <t>Centro Oeste</t>
  </si>
  <si>
    <t>II</t>
  </si>
  <si>
    <t>Teclado</t>
  </si>
  <si>
    <t>IV</t>
  </si>
  <si>
    <t>Norte</t>
  </si>
  <si>
    <t>III</t>
  </si>
  <si>
    <t>Microfone</t>
  </si>
  <si>
    <t>Caixa de Som</t>
  </si>
  <si>
    <t>Venda</t>
  </si>
  <si>
    <t>Rentabilidade</t>
  </si>
  <si>
    <t>Módulo Avançado</t>
  </si>
  <si>
    <t>Formação Master em Excel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</si>
  <si>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</si>
  <si>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</si>
  <si>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</si>
  <si>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</si>
  <si>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</si>
  <si>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</si>
  <si>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</si>
  <si>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</si>
  <si>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</si>
  <si>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</si>
  <si>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</si>
  <si>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</si>
  <si>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Dia</t>
  </si>
  <si>
    <t xml:space="preserve">  Acum.Mês</t>
  </si>
  <si>
    <t xml:space="preserve"> Fevereiro</t>
  </si>
  <si>
    <t xml:space="preserve">   12 Meses</t>
  </si>
  <si>
    <t xml:space="preserve">  24 Meses</t>
  </si>
  <si>
    <t xml:space="preserve"> 36 Meses</t>
  </si>
  <si>
    <t xml:space="preserve">  PL Médio 12 meses</t>
  </si>
  <si>
    <t xml:space="preserve">  Taxa de Adm.(aa)</t>
  </si>
  <si>
    <t xml:space="preserve">  Data Cotação</t>
  </si>
  <si>
    <t xml:space="preserve">  Cota R$</t>
  </si>
  <si>
    <t xml:space="preserve">  Data Início</t>
  </si>
  <si>
    <t>0,02</t>
  </si>
  <si>
    <t xml:space="preserve"> 0,39</t>
  </si>
  <si>
    <t xml:space="preserve">      0,48</t>
  </si>
  <si>
    <t xml:space="preserve">    5,88</t>
  </si>
  <si>
    <t xml:space="preserve">     11,59</t>
  </si>
  <si>
    <t xml:space="preserve">     20,62</t>
  </si>
  <si>
    <t xml:space="preserve">         29</t>
  </si>
  <si>
    <t xml:space="preserve">                5,50%</t>
  </si>
  <si>
    <t xml:space="preserve">          27/3/2009</t>
  </si>
  <si>
    <t xml:space="preserve">      2,21</t>
  </si>
  <si>
    <t xml:space="preserve">      2/8/1993</t>
  </si>
  <si>
    <t>0,03</t>
  </si>
  <si>
    <t xml:space="preserve"> 0,78</t>
  </si>
  <si>
    <t xml:space="preserve">      0,82</t>
  </si>
  <si>
    <t xml:space="preserve">    11,09</t>
  </si>
  <si>
    <t xml:space="preserve">    22,87</t>
  </si>
  <si>
    <t xml:space="preserve">     39,39</t>
  </si>
  <si>
    <t xml:space="preserve">         7.773</t>
  </si>
  <si>
    <t xml:space="preserve">             1,00%</t>
  </si>
  <si>
    <t xml:space="preserve">      10,71</t>
  </si>
  <si>
    <t xml:space="preserve">     23/8/1995</t>
  </si>
  <si>
    <t xml:space="preserve"> 0,77</t>
  </si>
  <si>
    <t xml:space="preserve">      0,83</t>
  </si>
  <si>
    <t xml:space="preserve">    11,04</t>
  </si>
  <si>
    <t xml:space="preserve">    22,79</t>
  </si>
  <si>
    <t xml:space="preserve">     39,45</t>
  </si>
  <si>
    <t xml:space="preserve">         4.430</t>
  </si>
  <si>
    <t xml:space="preserve"> 	           1,00%</t>
  </si>
  <si>
    <t xml:space="preserve">      11,13</t>
  </si>
  <si>
    <t>0,04</t>
  </si>
  <si>
    <t xml:space="preserve"> 1,65</t>
  </si>
  <si>
    <t xml:space="preserve">      1,75</t>
  </si>
  <si>
    <t xml:space="preserve">    13,56</t>
  </si>
  <si>
    <t xml:space="preserve">    26,01</t>
  </si>
  <si>
    <t xml:space="preserve">     44,07</t>
  </si>
  <si>
    <t xml:space="preserve">         180</t>
  </si>
  <si>
    <t xml:space="preserve">   	           1,50%</t>
  </si>
  <si>
    <t xml:space="preserve">      3,53</t>
  </si>
  <si>
    <t xml:space="preserve">      20/7/2001</t>
  </si>
  <si>
    <t xml:space="preserve"> 0,79</t>
  </si>
  <si>
    <t xml:space="preserve">      0,84</t>
  </si>
  <si>
    <t xml:space="preserve">    11,28</t>
  </si>
  <si>
    <t xml:space="preserve">    23,32</t>
  </si>
  <si>
    <t xml:space="preserve">     40,26</t>
  </si>
  <si>
    <t xml:space="preserve">         5.145</t>
  </si>
  <si>
    <t xml:space="preserve"> 	           0,80%</t>
  </si>
  <si>
    <t xml:space="preserve">      3,42</t>
  </si>
  <si>
    <t xml:space="preserve">      29/9/2000</t>
  </si>
  <si>
    <t xml:space="preserve"> 0,64</t>
  </si>
  <si>
    <t xml:space="preserve">      0,71</t>
  </si>
  <si>
    <t xml:space="preserve">    9,29</t>
  </si>
  <si>
    <t xml:space="preserve">     18,96</t>
  </si>
  <si>
    <t xml:space="preserve">     31,50</t>
  </si>
  <si>
    <t xml:space="preserve">         319</t>
  </si>
  <si>
    <t xml:space="preserve">   	           2,50%</t>
  </si>
  <si>
    <t xml:space="preserve">      1,32</t>
  </si>
  <si>
    <t xml:space="preserve">      22/3/2006</t>
  </si>
  <si>
    <t xml:space="preserve"> 0,68</t>
  </si>
  <si>
    <t xml:space="preserve">      0,74</t>
  </si>
  <si>
    <t xml:space="preserve">    9,86</t>
  </si>
  <si>
    <t xml:space="preserve">     20,22</t>
  </si>
  <si>
    <t xml:space="preserve">     34,87</t>
  </si>
  <si>
    <t xml:space="preserve">         161</t>
  </si>
  <si>
    <t xml:space="preserve">   	           2,00%</t>
  </si>
  <si>
    <t xml:space="preserve">      1,70</t>
  </si>
  <si>
    <t xml:space="preserve">      10/9/2004</t>
  </si>
  <si>
    <t xml:space="preserve"> 0,65</t>
  </si>
  <si>
    <t xml:space="preserve">      0,72</t>
  </si>
  <si>
    <t xml:space="preserve">    9,31</t>
  </si>
  <si>
    <t xml:space="preserve">     12,04</t>
  </si>
  <si>
    <t xml:space="preserve">       -</t>
  </si>
  <si>
    <t xml:space="preserve">           3</t>
  </si>
  <si>
    <t xml:space="preserve">                 2,00%</t>
  </si>
  <si>
    <t xml:space="preserve">      1,13</t>
  </si>
  <si>
    <t xml:space="preserve">      5/10/2007</t>
  </si>
  <si>
    <t xml:space="preserve"> 0,70</t>
  </si>
  <si>
    <t xml:space="preserve">      0,75</t>
  </si>
  <si>
    <t xml:space="preserve">    10,04</t>
  </si>
  <si>
    <t xml:space="preserve">    13,64</t>
  </si>
  <si>
    <t xml:space="preserve">           35</t>
  </si>
  <si>
    <t xml:space="preserve">    	           1,80%</t>
  </si>
  <si>
    <t xml:space="preserve">      1,14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</si>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</sst>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* #,##0.00\ &quot;R$&quot;_-;\-* #,##0.00\ &quot;R$&quot;_-;_-* &quot;-&quot;??\ &quot;R$&quot;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&quot;R$&quot;* #,##0.00_);_(&quot;R$&quot;* \(#,##0.00\);_(&quot;R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77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4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4" fontId="6" fillId="0" borderId="1" xfId="4" applyNumberFormat="1" applyFont="1" applyBorder="1" applyAlignment="1">
      <alignment horizontal="center" vertical="center"/>
    </xf>
    <xf numFmtId="0" fontId="0" fillId="3" borderId="0" xfId="0" applyFill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center" vertical="center"/>
    </xf>
    <xf numFmtId="0" fontId="0" fillId="2" borderId="2" xfId="0" applyFill="1" applyBorder="1"/>
    <xf numFmtId="0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2" borderId="3" xfId="0" applyFill="1" applyBorder="1"/>
    <xf numFmtId="0" fontId="0" fillId="2" borderId="4" xfId="0" applyFill="1" applyBorder="1"/>
  </cellXfs>
  <cellStyles count="5">
    <cellStyle name="Moeda" xfId="4" builtinId="4"/>
    <cellStyle name="Moeda 2" xfId="2" xr:uid="{00000000-0005-0000-0000-000001000000}"/>
    <cellStyle name="Normal" xfId="0" builtinId="0"/>
    <cellStyle name="Normal 2" xfId="1" xr:uid="{00000000-0005-0000-0000-000003000000}"/>
    <cellStyle name="Vírgula 2" xfId="3" xr:uid="{00000000-0005-0000-0000-000004000000}"/>
  </cellStyles>
  <dxfs count="18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/>
        <condense val="0"/>
        <extend val="0"/>
        <color indexed="19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23915</xdr:colOff>
      <xdr:row>0</xdr:row>
      <xdr:rowOff>109640</xdr:rowOff>
    </xdr:from>
    <xdr:to>
      <xdr:col>0</xdr:col>
      <xdr:colOff>433105</xdr:colOff>
      <xdr:row>2</xdr:row>
      <xdr:rowOff>109255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5" y="109640"/>
          <a:ext cx="409190" cy="294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1057833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782175" y="0"/>
          <a:ext cx="1057833" cy="437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33440</xdr:colOff>
      <xdr:row>0</xdr:row>
      <xdr:rowOff>81065</xdr:rowOff>
    </xdr:from>
    <xdr:to>
      <xdr:col>0</xdr:col>
      <xdr:colOff>442630</xdr:colOff>
      <xdr:row>2</xdr:row>
      <xdr:rowOff>85725</xdr:rowOff>
    </xdr:to>
    <xdr:pic>
      <xdr:nvPicPr>
        <xdr:cNvPr id="4" name="Imagem 3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0" y="81065"/>
          <a:ext cx="409190" cy="29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448233</xdr:colOff>
      <xdr:row>2</xdr:row>
      <xdr:rowOff>142466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10515600" y="0"/>
          <a:ext cx="1057833" cy="43774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4D4B979-CA6D-4398-9322-DD732B81E04D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A0FBA-F806-49AD-801D-58E519BF90B8}" name="Exemplo_7___Rentabilidade_dos_Fundos_de_Investimento" displayName="Exemplo_7___Rentabilidade_dos_Fundos_de_Investimento" ref="B5:M16" tableType="queryTable" totalsRowShown="0" headerRowDxfId="11" dataDxfId="12" headerRowBorderDxfId="14" tableBorderDxfId="15">
  <autoFilter ref="B5:M16" xr:uid="{7BEA0FBA-F806-49AD-801D-58E519BF90B8}"/>
  <tableColumns count="12">
    <tableColumn id="1" xr3:uid="{EDD8E117-4AD7-49FC-B14D-3332180720FB}" uniqueName="1" name="Column1" queryTableFieldId="1" dataDxfId="10"/>
    <tableColumn id="2" xr3:uid="{485937C3-28CF-4166-A6E6-E28945606570}" uniqueName="2" name="Column2" queryTableFieldId="2" dataDxfId="9"/>
    <tableColumn id="3" xr3:uid="{F8E289BC-9B41-496A-844E-E5F71BF12213}" uniqueName="3" name="Column3" queryTableFieldId="3" dataDxfId="8"/>
    <tableColumn id="4" xr3:uid="{1BE496A7-6FA5-4531-8A35-05C3302EE420}" uniqueName="4" name="Column4" queryTableFieldId="4" dataDxfId="13"/>
    <tableColumn id="5" xr3:uid="{863D795B-3491-4722-9143-569126CA180E}" uniqueName="5" name="Column5" queryTableFieldId="5" dataDxfId="7"/>
    <tableColumn id="6" xr3:uid="{0F3135AA-0650-417F-AA30-3F1C03658ED9}" uniqueName="6" name="Column6" queryTableFieldId="6" dataDxfId="6"/>
    <tableColumn id="7" xr3:uid="{2AE31EC6-138C-422A-8B68-299357CB3BA5}" uniqueName="7" name="Column7" queryTableFieldId="7" dataDxfId="5"/>
    <tableColumn id="8" xr3:uid="{5D66A9D6-26C3-470C-8634-EBF82AFC64F5}" uniqueName="8" name="Column8" queryTableFieldId="8" dataDxfId="4"/>
    <tableColumn id="9" xr3:uid="{9FFD0E4C-5677-419E-90B6-E5C0192E1737}" uniqueName="9" name="Column9" queryTableFieldId="9" dataDxfId="3"/>
    <tableColumn id="10" xr3:uid="{D8ADC39D-E893-4A2B-9EA1-6212F7FC1B42}" uniqueName="10" name="Column10" queryTableFieldId="10" dataDxfId="2"/>
    <tableColumn id="11" xr3:uid="{63A70AC2-D728-4EF5-824E-5EC83CD5BB23}" uniqueName="11" name="Column11" queryTableFieldId="11" dataDxfId="1"/>
    <tableColumn id="12" xr3:uid="{AF49CFAE-A1D0-47C1-99BE-31F8D4C82C71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Q36"/>
  <sheetViews>
    <sheetView showGridLines="0" workbookViewId="0">
      <selection activeCell="A4" sqref="A4"/>
    </sheetView>
  </sheetViews>
  <sheetFormatPr defaultRowHeight="14.4" x14ac:dyDescent="0.3"/>
  <cols>
    <col min="1" max="1" width="7.109375" style="1" customWidth="1"/>
    <col min="2" max="2" width="9.33203125" style="1" bestFit="1" customWidth="1"/>
    <col min="3" max="3" width="16.33203125" style="1" customWidth="1"/>
    <col min="4" max="4" width="7.6640625" style="1" bestFit="1" customWidth="1"/>
    <col min="5" max="5" width="16.88671875" style="1" customWidth="1"/>
    <col min="6" max="6" width="14" style="1" customWidth="1"/>
    <col min="7" max="7" width="17.6640625" style="1" customWidth="1"/>
    <col min="8" max="8" width="12.33203125" style="1" customWidth="1"/>
    <col min="9" max="9" width="16.33203125" style="1" customWidth="1"/>
    <col min="10" max="10" width="16.88671875" style="1" customWidth="1"/>
    <col min="11" max="11" width="12.33203125" style="1" customWidth="1"/>
    <col min="12" max="12" width="16.33203125" style="1" customWidth="1"/>
    <col min="13" max="13" width="19.109375" style="1" customWidth="1"/>
    <col min="14" max="14" width="8.44140625" style="1" bestFit="1" customWidth="1"/>
    <col min="15" max="255" width="9.109375" style="1"/>
    <col min="256" max="256" width="10.88671875" style="1" bestFit="1" customWidth="1"/>
    <col min="257" max="257" width="9" style="1" bestFit="1" customWidth="1"/>
    <col min="258" max="258" width="10.109375" style="1" bestFit="1" customWidth="1"/>
    <col min="259" max="259" width="8.88671875" style="1" bestFit="1" customWidth="1"/>
    <col min="260" max="260" width="11.33203125" style="1" bestFit="1" customWidth="1"/>
    <col min="261" max="261" width="10.33203125" style="1" bestFit="1" customWidth="1"/>
    <col min="262" max="262" width="13.44140625" style="1" bestFit="1" customWidth="1"/>
    <col min="263" max="263" width="11.33203125" style="1" bestFit="1" customWidth="1"/>
    <col min="264" max="264" width="7.44140625" style="1" bestFit="1" customWidth="1"/>
    <col min="265" max="265" width="10" style="1" bestFit="1" customWidth="1"/>
    <col min="266" max="267" width="14.44140625" style="1" bestFit="1" customWidth="1"/>
    <col min="268" max="268" width="9.109375" style="1"/>
    <col min="269" max="269" width="11.33203125" style="1" bestFit="1" customWidth="1"/>
    <col min="270" max="270" width="13.5546875" style="1" bestFit="1" customWidth="1"/>
    <col min="271" max="511" width="9.109375" style="1"/>
    <col min="512" max="512" width="10.88671875" style="1" bestFit="1" customWidth="1"/>
    <col min="513" max="513" width="9" style="1" bestFit="1" customWidth="1"/>
    <col min="514" max="514" width="10.109375" style="1" bestFit="1" customWidth="1"/>
    <col min="515" max="515" width="8.88671875" style="1" bestFit="1" customWidth="1"/>
    <col min="516" max="516" width="11.33203125" style="1" bestFit="1" customWidth="1"/>
    <col min="517" max="517" width="10.33203125" style="1" bestFit="1" customWidth="1"/>
    <col min="518" max="518" width="13.44140625" style="1" bestFit="1" customWidth="1"/>
    <col min="519" max="519" width="11.33203125" style="1" bestFit="1" customWidth="1"/>
    <col min="520" max="520" width="7.44140625" style="1" bestFit="1" customWidth="1"/>
    <col min="521" max="521" width="10" style="1" bestFit="1" customWidth="1"/>
    <col min="522" max="523" width="14.44140625" style="1" bestFit="1" customWidth="1"/>
    <col min="524" max="524" width="9.109375" style="1"/>
    <col min="525" max="525" width="11.33203125" style="1" bestFit="1" customWidth="1"/>
    <col min="526" max="526" width="13.5546875" style="1" bestFit="1" customWidth="1"/>
    <col min="527" max="767" width="9.109375" style="1"/>
    <col min="768" max="768" width="10.88671875" style="1" bestFit="1" customWidth="1"/>
    <col min="769" max="769" width="9" style="1" bestFit="1" customWidth="1"/>
    <col min="770" max="770" width="10.109375" style="1" bestFit="1" customWidth="1"/>
    <col min="771" max="771" width="8.88671875" style="1" bestFit="1" customWidth="1"/>
    <col min="772" max="772" width="11.33203125" style="1" bestFit="1" customWidth="1"/>
    <col min="773" max="773" width="10.33203125" style="1" bestFit="1" customWidth="1"/>
    <col min="774" max="774" width="13.44140625" style="1" bestFit="1" customWidth="1"/>
    <col min="775" max="775" width="11.33203125" style="1" bestFit="1" customWidth="1"/>
    <col min="776" max="776" width="7.44140625" style="1" bestFit="1" customWidth="1"/>
    <col min="777" max="777" width="10" style="1" bestFit="1" customWidth="1"/>
    <col min="778" max="779" width="14.44140625" style="1" bestFit="1" customWidth="1"/>
    <col min="780" max="780" width="9.109375" style="1"/>
    <col min="781" max="781" width="11.33203125" style="1" bestFit="1" customWidth="1"/>
    <col min="782" max="782" width="13.5546875" style="1" bestFit="1" customWidth="1"/>
    <col min="783" max="1023" width="9.109375" style="1"/>
    <col min="1024" max="1024" width="10.88671875" style="1" bestFit="1" customWidth="1"/>
    <col min="1025" max="1025" width="9" style="1" bestFit="1" customWidth="1"/>
    <col min="1026" max="1026" width="10.109375" style="1" bestFit="1" customWidth="1"/>
    <col min="1027" max="1027" width="8.88671875" style="1" bestFit="1" customWidth="1"/>
    <col min="1028" max="1028" width="11.33203125" style="1" bestFit="1" customWidth="1"/>
    <col min="1029" max="1029" width="10.33203125" style="1" bestFit="1" customWidth="1"/>
    <col min="1030" max="1030" width="13.44140625" style="1" bestFit="1" customWidth="1"/>
    <col min="1031" max="1031" width="11.33203125" style="1" bestFit="1" customWidth="1"/>
    <col min="1032" max="1032" width="7.44140625" style="1" bestFit="1" customWidth="1"/>
    <col min="1033" max="1033" width="10" style="1" bestFit="1" customWidth="1"/>
    <col min="1034" max="1035" width="14.44140625" style="1" bestFit="1" customWidth="1"/>
    <col min="1036" max="1036" width="9.109375" style="1"/>
    <col min="1037" max="1037" width="11.33203125" style="1" bestFit="1" customWidth="1"/>
    <col min="1038" max="1038" width="13.5546875" style="1" bestFit="1" customWidth="1"/>
    <col min="1039" max="1279" width="9.109375" style="1"/>
    <col min="1280" max="1280" width="10.88671875" style="1" bestFit="1" customWidth="1"/>
    <col min="1281" max="1281" width="9" style="1" bestFit="1" customWidth="1"/>
    <col min="1282" max="1282" width="10.109375" style="1" bestFit="1" customWidth="1"/>
    <col min="1283" max="1283" width="8.88671875" style="1" bestFit="1" customWidth="1"/>
    <col min="1284" max="1284" width="11.33203125" style="1" bestFit="1" customWidth="1"/>
    <col min="1285" max="1285" width="10.33203125" style="1" bestFit="1" customWidth="1"/>
    <col min="1286" max="1286" width="13.44140625" style="1" bestFit="1" customWidth="1"/>
    <col min="1287" max="1287" width="11.33203125" style="1" bestFit="1" customWidth="1"/>
    <col min="1288" max="1288" width="7.44140625" style="1" bestFit="1" customWidth="1"/>
    <col min="1289" max="1289" width="10" style="1" bestFit="1" customWidth="1"/>
    <col min="1290" max="1291" width="14.44140625" style="1" bestFit="1" customWidth="1"/>
    <col min="1292" max="1292" width="9.109375" style="1"/>
    <col min="1293" max="1293" width="11.33203125" style="1" bestFit="1" customWidth="1"/>
    <col min="1294" max="1294" width="13.5546875" style="1" bestFit="1" customWidth="1"/>
    <col min="1295" max="1535" width="9.109375" style="1"/>
    <col min="1536" max="1536" width="10.88671875" style="1" bestFit="1" customWidth="1"/>
    <col min="1537" max="1537" width="9" style="1" bestFit="1" customWidth="1"/>
    <col min="1538" max="1538" width="10.109375" style="1" bestFit="1" customWidth="1"/>
    <col min="1539" max="1539" width="8.88671875" style="1" bestFit="1" customWidth="1"/>
    <col min="1540" max="1540" width="11.33203125" style="1" bestFit="1" customWidth="1"/>
    <col min="1541" max="1541" width="10.33203125" style="1" bestFit="1" customWidth="1"/>
    <col min="1542" max="1542" width="13.44140625" style="1" bestFit="1" customWidth="1"/>
    <col min="1543" max="1543" width="11.33203125" style="1" bestFit="1" customWidth="1"/>
    <col min="1544" max="1544" width="7.44140625" style="1" bestFit="1" customWidth="1"/>
    <col min="1545" max="1545" width="10" style="1" bestFit="1" customWidth="1"/>
    <col min="1546" max="1547" width="14.44140625" style="1" bestFit="1" customWidth="1"/>
    <col min="1548" max="1548" width="9.109375" style="1"/>
    <col min="1549" max="1549" width="11.33203125" style="1" bestFit="1" customWidth="1"/>
    <col min="1550" max="1550" width="13.5546875" style="1" bestFit="1" customWidth="1"/>
    <col min="1551" max="1791" width="9.109375" style="1"/>
    <col min="1792" max="1792" width="10.88671875" style="1" bestFit="1" customWidth="1"/>
    <col min="1793" max="1793" width="9" style="1" bestFit="1" customWidth="1"/>
    <col min="1794" max="1794" width="10.109375" style="1" bestFit="1" customWidth="1"/>
    <col min="1795" max="1795" width="8.88671875" style="1" bestFit="1" customWidth="1"/>
    <col min="1796" max="1796" width="11.33203125" style="1" bestFit="1" customWidth="1"/>
    <col min="1797" max="1797" width="10.33203125" style="1" bestFit="1" customWidth="1"/>
    <col min="1798" max="1798" width="13.44140625" style="1" bestFit="1" customWidth="1"/>
    <col min="1799" max="1799" width="11.33203125" style="1" bestFit="1" customWidth="1"/>
    <col min="1800" max="1800" width="7.44140625" style="1" bestFit="1" customWidth="1"/>
    <col min="1801" max="1801" width="10" style="1" bestFit="1" customWidth="1"/>
    <col min="1802" max="1803" width="14.44140625" style="1" bestFit="1" customWidth="1"/>
    <col min="1804" max="1804" width="9.109375" style="1"/>
    <col min="1805" max="1805" width="11.33203125" style="1" bestFit="1" customWidth="1"/>
    <col min="1806" max="1806" width="13.5546875" style="1" bestFit="1" customWidth="1"/>
    <col min="1807" max="2047" width="9.109375" style="1"/>
    <col min="2048" max="2048" width="10.88671875" style="1" bestFit="1" customWidth="1"/>
    <col min="2049" max="2049" width="9" style="1" bestFit="1" customWidth="1"/>
    <col min="2050" max="2050" width="10.109375" style="1" bestFit="1" customWidth="1"/>
    <col min="2051" max="2051" width="8.88671875" style="1" bestFit="1" customWidth="1"/>
    <col min="2052" max="2052" width="11.33203125" style="1" bestFit="1" customWidth="1"/>
    <col min="2053" max="2053" width="10.33203125" style="1" bestFit="1" customWidth="1"/>
    <col min="2054" max="2054" width="13.44140625" style="1" bestFit="1" customWidth="1"/>
    <col min="2055" max="2055" width="11.33203125" style="1" bestFit="1" customWidth="1"/>
    <col min="2056" max="2056" width="7.44140625" style="1" bestFit="1" customWidth="1"/>
    <col min="2057" max="2057" width="10" style="1" bestFit="1" customWidth="1"/>
    <col min="2058" max="2059" width="14.44140625" style="1" bestFit="1" customWidth="1"/>
    <col min="2060" max="2060" width="9.109375" style="1"/>
    <col min="2061" max="2061" width="11.33203125" style="1" bestFit="1" customWidth="1"/>
    <col min="2062" max="2062" width="13.5546875" style="1" bestFit="1" customWidth="1"/>
    <col min="2063" max="2303" width="9.109375" style="1"/>
    <col min="2304" max="2304" width="10.88671875" style="1" bestFit="1" customWidth="1"/>
    <col min="2305" max="2305" width="9" style="1" bestFit="1" customWidth="1"/>
    <col min="2306" max="2306" width="10.109375" style="1" bestFit="1" customWidth="1"/>
    <col min="2307" max="2307" width="8.88671875" style="1" bestFit="1" customWidth="1"/>
    <col min="2308" max="2308" width="11.33203125" style="1" bestFit="1" customWidth="1"/>
    <col min="2309" max="2309" width="10.33203125" style="1" bestFit="1" customWidth="1"/>
    <col min="2310" max="2310" width="13.44140625" style="1" bestFit="1" customWidth="1"/>
    <col min="2311" max="2311" width="11.33203125" style="1" bestFit="1" customWidth="1"/>
    <col min="2312" max="2312" width="7.44140625" style="1" bestFit="1" customWidth="1"/>
    <col min="2313" max="2313" width="10" style="1" bestFit="1" customWidth="1"/>
    <col min="2314" max="2315" width="14.44140625" style="1" bestFit="1" customWidth="1"/>
    <col min="2316" max="2316" width="9.109375" style="1"/>
    <col min="2317" max="2317" width="11.33203125" style="1" bestFit="1" customWidth="1"/>
    <col min="2318" max="2318" width="13.5546875" style="1" bestFit="1" customWidth="1"/>
    <col min="2319" max="2559" width="9.109375" style="1"/>
    <col min="2560" max="2560" width="10.88671875" style="1" bestFit="1" customWidth="1"/>
    <col min="2561" max="2561" width="9" style="1" bestFit="1" customWidth="1"/>
    <col min="2562" max="2562" width="10.109375" style="1" bestFit="1" customWidth="1"/>
    <col min="2563" max="2563" width="8.88671875" style="1" bestFit="1" customWidth="1"/>
    <col min="2564" max="2564" width="11.33203125" style="1" bestFit="1" customWidth="1"/>
    <col min="2565" max="2565" width="10.33203125" style="1" bestFit="1" customWidth="1"/>
    <col min="2566" max="2566" width="13.44140625" style="1" bestFit="1" customWidth="1"/>
    <col min="2567" max="2567" width="11.33203125" style="1" bestFit="1" customWidth="1"/>
    <col min="2568" max="2568" width="7.44140625" style="1" bestFit="1" customWidth="1"/>
    <col min="2569" max="2569" width="10" style="1" bestFit="1" customWidth="1"/>
    <col min="2570" max="2571" width="14.44140625" style="1" bestFit="1" customWidth="1"/>
    <col min="2572" max="2572" width="9.109375" style="1"/>
    <col min="2573" max="2573" width="11.33203125" style="1" bestFit="1" customWidth="1"/>
    <col min="2574" max="2574" width="13.5546875" style="1" bestFit="1" customWidth="1"/>
    <col min="2575" max="2815" width="9.109375" style="1"/>
    <col min="2816" max="2816" width="10.88671875" style="1" bestFit="1" customWidth="1"/>
    <col min="2817" max="2817" width="9" style="1" bestFit="1" customWidth="1"/>
    <col min="2818" max="2818" width="10.109375" style="1" bestFit="1" customWidth="1"/>
    <col min="2819" max="2819" width="8.88671875" style="1" bestFit="1" customWidth="1"/>
    <col min="2820" max="2820" width="11.33203125" style="1" bestFit="1" customWidth="1"/>
    <col min="2821" max="2821" width="10.33203125" style="1" bestFit="1" customWidth="1"/>
    <col min="2822" max="2822" width="13.44140625" style="1" bestFit="1" customWidth="1"/>
    <col min="2823" max="2823" width="11.33203125" style="1" bestFit="1" customWidth="1"/>
    <col min="2824" max="2824" width="7.44140625" style="1" bestFit="1" customWidth="1"/>
    <col min="2825" max="2825" width="10" style="1" bestFit="1" customWidth="1"/>
    <col min="2826" max="2827" width="14.44140625" style="1" bestFit="1" customWidth="1"/>
    <col min="2828" max="2828" width="9.109375" style="1"/>
    <col min="2829" max="2829" width="11.33203125" style="1" bestFit="1" customWidth="1"/>
    <col min="2830" max="2830" width="13.5546875" style="1" bestFit="1" customWidth="1"/>
    <col min="2831" max="3071" width="9.109375" style="1"/>
    <col min="3072" max="3072" width="10.88671875" style="1" bestFit="1" customWidth="1"/>
    <col min="3073" max="3073" width="9" style="1" bestFit="1" customWidth="1"/>
    <col min="3074" max="3074" width="10.109375" style="1" bestFit="1" customWidth="1"/>
    <col min="3075" max="3075" width="8.88671875" style="1" bestFit="1" customWidth="1"/>
    <col min="3076" max="3076" width="11.33203125" style="1" bestFit="1" customWidth="1"/>
    <col min="3077" max="3077" width="10.33203125" style="1" bestFit="1" customWidth="1"/>
    <col min="3078" max="3078" width="13.44140625" style="1" bestFit="1" customWidth="1"/>
    <col min="3079" max="3079" width="11.33203125" style="1" bestFit="1" customWidth="1"/>
    <col min="3080" max="3080" width="7.44140625" style="1" bestFit="1" customWidth="1"/>
    <col min="3081" max="3081" width="10" style="1" bestFit="1" customWidth="1"/>
    <col min="3082" max="3083" width="14.44140625" style="1" bestFit="1" customWidth="1"/>
    <col min="3084" max="3084" width="9.109375" style="1"/>
    <col min="3085" max="3085" width="11.33203125" style="1" bestFit="1" customWidth="1"/>
    <col min="3086" max="3086" width="13.5546875" style="1" bestFit="1" customWidth="1"/>
    <col min="3087" max="3327" width="9.109375" style="1"/>
    <col min="3328" max="3328" width="10.88671875" style="1" bestFit="1" customWidth="1"/>
    <col min="3329" max="3329" width="9" style="1" bestFit="1" customWidth="1"/>
    <col min="3330" max="3330" width="10.109375" style="1" bestFit="1" customWidth="1"/>
    <col min="3331" max="3331" width="8.88671875" style="1" bestFit="1" customWidth="1"/>
    <col min="3332" max="3332" width="11.33203125" style="1" bestFit="1" customWidth="1"/>
    <col min="3333" max="3333" width="10.33203125" style="1" bestFit="1" customWidth="1"/>
    <col min="3334" max="3334" width="13.44140625" style="1" bestFit="1" customWidth="1"/>
    <col min="3335" max="3335" width="11.33203125" style="1" bestFit="1" customWidth="1"/>
    <col min="3336" max="3336" width="7.44140625" style="1" bestFit="1" customWidth="1"/>
    <col min="3337" max="3337" width="10" style="1" bestFit="1" customWidth="1"/>
    <col min="3338" max="3339" width="14.44140625" style="1" bestFit="1" customWidth="1"/>
    <col min="3340" max="3340" width="9.109375" style="1"/>
    <col min="3341" max="3341" width="11.33203125" style="1" bestFit="1" customWidth="1"/>
    <col min="3342" max="3342" width="13.5546875" style="1" bestFit="1" customWidth="1"/>
    <col min="3343" max="3583" width="9.109375" style="1"/>
    <col min="3584" max="3584" width="10.88671875" style="1" bestFit="1" customWidth="1"/>
    <col min="3585" max="3585" width="9" style="1" bestFit="1" customWidth="1"/>
    <col min="3586" max="3586" width="10.109375" style="1" bestFit="1" customWidth="1"/>
    <col min="3587" max="3587" width="8.88671875" style="1" bestFit="1" customWidth="1"/>
    <col min="3588" max="3588" width="11.33203125" style="1" bestFit="1" customWidth="1"/>
    <col min="3589" max="3589" width="10.33203125" style="1" bestFit="1" customWidth="1"/>
    <col min="3590" max="3590" width="13.44140625" style="1" bestFit="1" customWidth="1"/>
    <col min="3591" max="3591" width="11.33203125" style="1" bestFit="1" customWidth="1"/>
    <col min="3592" max="3592" width="7.44140625" style="1" bestFit="1" customWidth="1"/>
    <col min="3593" max="3593" width="10" style="1" bestFit="1" customWidth="1"/>
    <col min="3594" max="3595" width="14.44140625" style="1" bestFit="1" customWidth="1"/>
    <col min="3596" max="3596" width="9.109375" style="1"/>
    <col min="3597" max="3597" width="11.33203125" style="1" bestFit="1" customWidth="1"/>
    <col min="3598" max="3598" width="13.5546875" style="1" bestFit="1" customWidth="1"/>
    <col min="3599" max="3839" width="9.109375" style="1"/>
    <col min="3840" max="3840" width="10.88671875" style="1" bestFit="1" customWidth="1"/>
    <col min="3841" max="3841" width="9" style="1" bestFit="1" customWidth="1"/>
    <col min="3842" max="3842" width="10.109375" style="1" bestFit="1" customWidth="1"/>
    <col min="3843" max="3843" width="8.88671875" style="1" bestFit="1" customWidth="1"/>
    <col min="3844" max="3844" width="11.33203125" style="1" bestFit="1" customWidth="1"/>
    <col min="3845" max="3845" width="10.33203125" style="1" bestFit="1" customWidth="1"/>
    <col min="3846" max="3846" width="13.44140625" style="1" bestFit="1" customWidth="1"/>
    <col min="3847" max="3847" width="11.33203125" style="1" bestFit="1" customWidth="1"/>
    <col min="3848" max="3848" width="7.44140625" style="1" bestFit="1" customWidth="1"/>
    <col min="3849" max="3849" width="10" style="1" bestFit="1" customWidth="1"/>
    <col min="3850" max="3851" width="14.44140625" style="1" bestFit="1" customWidth="1"/>
    <col min="3852" max="3852" width="9.109375" style="1"/>
    <col min="3853" max="3853" width="11.33203125" style="1" bestFit="1" customWidth="1"/>
    <col min="3854" max="3854" width="13.5546875" style="1" bestFit="1" customWidth="1"/>
    <col min="3855" max="4095" width="9.109375" style="1"/>
    <col min="4096" max="4096" width="10.88671875" style="1" bestFit="1" customWidth="1"/>
    <col min="4097" max="4097" width="9" style="1" bestFit="1" customWidth="1"/>
    <col min="4098" max="4098" width="10.109375" style="1" bestFit="1" customWidth="1"/>
    <col min="4099" max="4099" width="8.88671875" style="1" bestFit="1" customWidth="1"/>
    <col min="4100" max="4100" width="11.33203125" style="1" bestFit="1" customWidth="1"/>
    <col min="4101" max="4101" width="10.33203125" style="1" bestFit="1" customWidth="1"/>
    <col min="4102" max="4102" width="13.44140625" style="1" bestFit="1" customWidth="1"/>
    <col min="4103" max="4103" width="11.33203125" style="1" bestFit="1" customWidth="1"/>
    <col min="4104" max="4104" width="7.44140625" style="1" bestFit="1" customWidth="1"/>
    <col min="4105" max="4105" width="10" style="1" bestFit="1" customWidth="1"/>
    <col min="4106" max="4107" width="14.44140625" style="1" bestFit="1" customWidth="1"/>
    <col min="4108" max="4108" width="9.109375" style="1"/>
    <col min="4109" max="4109" width="11.33203125" style="1" bestFit="1" customWidth="1"/>
    <col min="4110" max="4110" width="13.5546875" style="1" bestFit="1" customWidth="1"/>
    <col min="4111" max="4351" width="9.109375" style="1"/>
    <col min="4352" max="4352" width="10.88671875" style="1" bestFit="1" customWidth="1"/>
    <col min="4353" max="4353" width="9" style="1" bestFit="1" customWidth="1"/>
    <col min="4354" max="4354" width="10.109375" style="1" bestFit="1" customWidth="1"/>
    <col min="4355" max="4355" width="8.88671875" style="1" bestFit="1" customWidth="1"/>
    <col min="4356" max="4356" width="11.33203125" style="1" bestFit="1" customWidth="1"/>
    <col min="4357" max="4357" width="10.33203125" style="1" bestFit="1" customWidth="1"/>
    <col min="4358" max="4358" width="13.44140625" style="1" bestFit="1" customWidth="1"/>
    <col min="4359" max="4359" width="11.33203125" style="1" bestFit="1" customWidth="1"/>
    <col min="4360" max="4360" width="7.44140625" style="1" bestFit="1" customWidth="1"/>
    <col min="4361" max="4361" width="10" style="1" bestFit="1" customWidth="1"/>
    <col min="4362" max="4363" width="14.44140625" style="1" bestFit="1" customWidth="1"/>
    <col min="4364" max="4364" width="9.109375" style="1"/>
    <col min="4365" max="4365" width="11.33203125" style="1" bestFit="1" customWidth="1"/>
    <col min="4366" max="4366" width="13.5546875" style="1" bestFit="1" customWidth="1"/>
    <col min="4367" max="4607" width="9.109375" style="1"/>
    <col min="4608" max="4608" width="10.88671875" style="1" bestFit="1" customWidth="1"/>
    <col min="4609" max="4609" width="9" style="1" bestFit="1" customWidth="1"/>
    <col min="4610" max="4610" width="10.109375" style="1" bestFit="1" customWidth="1"/>
    <col min="4611" max="4611" width="8.88671875" style="1" bestFit="1" customWidth="1"/>
    <col min="4612" max="4612" width="11.33203125" style="1" bestFit="1" customWidth="1"/>
    <col min="4613" max="4613" width="10.33203125" style="1" bestFit="1" customWidth="1"/>
    <col min="4614" max="4614" width="13.44140625" style="1" bestFit="1" customWidth="1"/>
    <col min="4615" max="4615" width="11.33203125" style="1" bestFit="1" customWidth="1"/>
    <col min="4616" max="4616" width="7.44140625" style="1" bestFit="1" customWidth="1"/>
    <col min="4617" max="4617" width="10" style="1" bestFit="1" customWidth="1"/>
    <col min="4618" max="4619" width="14.44140625" style="1" bestFit="1" customWidth="1"/>
    <col min="4620" max="4620" width="9.109375" style="1"/>
    <col min="4621" max="4621" width="11.33203125" style="1" bestFit="1" customWidth="1"/>
    <col min="4622" max="4622" width="13.5546875" style="1" bestFit="1" customWidth="1"/>
    <col min="4623" max="4863" width="9.109375" style="1"/>
    <col min="4864" max="4864" width="10.88671875" style="1" bestFit="1" customWidth="1"/>
    <col min="4865" max="4865" width="9" style="1" bestFit="1" customWidth="1"/>
    <col min="4866" max="4866" width="10.109375" style="1" bestFit="1" customWidth="1"/>
    <col min="4867" max="4867" width="8.88671875" style="1" bestFit="1" customWidth="1"/>
    <col min="4868" max="4868" width="11.33203125" style="1" bestFit="1" customWidth="1"/>
    <col min="4869" max="4869" width="10.33203125" style="1" bestFit="1" customWidth="1"/>
    <col min="4870" max="4870" width="13.44140625" style="1" bestFit="1" customWidth="1"/>
    <col min="4871" max="4871" width="11.33203125" style="1" bestFit="1" customWidth="1"/>
    <col min="4872" max="4872" width="7.44140625" style="1" bestFit="1" customWidth="1"/>
    <col min="4873" max="4873" width="10" style="1" bestFit="1" customWidth="1"/>
    <col min="4874" max="4875" width="14.44140625" style="1" bestFit="1" customWidth="1"/>
    <col min="4876" max="4876" width="9.109375" style="1"/>
    <col min="4877" max="4877" width="11.33203125" style="1" bestFit="1" customWidth="1"/>
    <col min="4878" max="4878" width="13.5546875" style="1" bestFit="1" customWidth="1"/>
    <col min="4879" max="5119" width="9.109375" style="1"/>
    <col min="5120" max="5120" width="10.88671875" style="1" bestFit="1" customWidth="1"/>
    <col min="5121" max="5121" width="9" style="1" bestFit="1" customWidth="1"/>
    <col min="5122" max="5122" width="10.109375" style="1" bestFit="1" customWidth="1"/>
    <col min="5123" max="5123" width="8.88671875" style="1" bestFit="1" customWidth="1"/>
    <col min="5124" max="5124" width="11.33203125" style="1" bestFit="1" customWidth="1"/>
    <col min="5125" max="5125" width="10.33203125" style="1" bestFit="1" customWidth="1"/>
    <col min="5126" max="5126" width="13.44140625" style="1" bestFit="1" customWidth="1"/>
    <col min="5127" max="5127" width="11.33203125" style="1" bestFit="1" customWidth="1"/>
    <col min="5128" max="5128" width="7.44140625" style="1" bestFit="1" customWidth="1"/>
    <col min="5129" max="5129" width="10" style="1" bestFit="1" customWidth="1"/>
    <col min="5130" max="5131" width="14.44140625" style="1" bestFit="1" customWidth="1"/>
    <col min="5132" max="5132" width="9.109375" style="1"/>
    <col min="5133" max="5133" width="11.33203125" style="1" bestFit="1" customWidth="1"/>
    <col min="5134" max="5134" width="13.5546875" style="1" bestFit="1" customWidth="1"/>
    <col min="5135" max="5375" width="9.109375" style="1"/>
    <col min="5376" max="5376" width="10.88671875" style="1" bestFit="1" customWidth="1"/>
    <col min="5377" max="5377" width="9" style="1" bestFit="1" customWidth="1"/>
    <col min="5378" max="5378" width="10.109375" style="1" bestFit="1" customWidth="1"/>
    <col min="5379" max="5379" width="8.88671875" style="1" bestFit="1" customWidth="1"/>
    <col min="5380" max="5380" width="11.33203125" style="1" bestFit="1" customWidth="1"/>
    <col min="5381" max="5381" width="10.33203125" style="1" bestFit="1" customWidth="1"/>
    <col min="5382" max="5382" width="13.44140625" style="1" bestFit="1" customWidth="1"/>
    <col min="5383" max="5383" width="11.33203125" style="1" bestFit="1" customWidth="1"/>
    <col min="5384" max="5384" width="7.44140625" style="1" bestFit="1" customWidth="1"/>
    <col min="5385" max="5385" width="10" style="1" bestFit="1" customWidth="1"/>
    <col min="5386" max="5387" width="14.44140625" style="1" bestFit="1" customWidth="1"/>
    <col min="5388" max="5388" width="9.109375" style="1"/>
    <col min="5389" max="5389" width="11.33203125" style="1" bestFit="1" customWidth="1"/>
    <col min="5390" max="5390" width="13.5546875" style="1" bestFit="1" customWidth="1"/>
    <col min="5391" max="5631" width="9.109375" style="1"/>
    <col min="5632" max="5632" width="10.88671875" style="1" bestFit="1" customWidth="1"/>
    <col min="5633" max="5633" width="9" style="1" bestFit="1" customWidth="1"/>
    <col min="5634" max="5634" width="10.109375" style="1" bestFit="1" customWidth="1"/>
    <col min="5635" max="5635" width="8.88671875" style="1" bestFit="1" customWidth="1"/>
    <col min="5636" max="5636" width="11.33203125" style="1" bestFit="1" customWidth="1"/>
    <col min="5637" max="5637" width="10.33203125" style="1" bestFit="1" customWidth="1"/>
    <col min="5638" max="5638" width="13.44140625" style="1" bestFit="1" customWidth="1"/>
    <col min="5639" max="5639" width="11.33203125" style="1" bestFit="1" customWidth="1"/>
    <col min="5640" max="5640" width="7.44140625" style="1" bestFit="1" customWidth="1"/>
    <col min="5641" max="5641" width="10" style="1" bestFit="1" customWidth="1"/>
    <col min="5642" max="5643" width="14.44140625" style="1" bestFit="1" customWidth="1"/>
    <col min="5644" max="5644" width="9.109375" style="1"/>
    <col min="5645" max="5645" width="11.33203125" style="1" bestFit="1" customWidth="1"/>
    <col min="5646" max="5646" width="13.5546875" style="1" bestFit="1" customWidth="1"/>
    <col min="5647" max="5887" width="9.109375" style="1"/>
    <col min="5888" max="5888" width="10.88671875" style="1" bestFit="1" customWidth="1"/>
    <col min="5889" max="5889" width="9" style="1" bestFit="1" customWidth="1"/>
    <col min="5890" max="5890" width="10.109375" style="1" bestFit="1" customWidth="1"/>
    <col min="5891" max="5891" width="8.88671875" style="1" bestFit="1" customWidth="1"/>
    <col min="5892" max="5892" width="11.33203125" style="1" bestFit="1" customWidth="1"/>
    <col min="5893" max="5893" width="10.33203125" style="1" bestFit="1" customWidth="1"/>
    <col min="5894" max="5894" width="13.44140625" style="1" bestFit="1" customWidth="1"/>
    <col min="5895" max="5895" width="11.33203125" style="1" bestFit="1" customWidth="1"/>
    <col min="5896" max="5896" width="7.44140625" style="1" bestFit="1" customWidth="1"/>
    <col min="5897" max="5897" width="10" style="1" bestFit="1" customWidth="1"/>
    <col min="5898" max="5899" width="14.44140625" style="1" bestFit="1" customWidth="1"/>
    <col min="5900" max="5900" width="9.109375" style="1"/>
    <col min="5901" max="5901" width="11.33203125" style="1" bestFit="1" customWidth="1"/>
    <col min="5902" max="5902" width="13.5546875" style="1" bestFit="1" customWidth="1"/>
    <col min="5903" max="6143" width="9.109375" style="1"/>
    <col min="6144" max="6144" width="10.88671875" style="1" bestFit="1" customWidth="1"/>
    <col min="6145" max="6145" width="9" style="1" bestFit="1" customWidth="1"/>
    <col min="6146" max="6146" width="10.109375" style="1" bestFit="1" customWidth="1"/>
    <col min="6147" max="6147" width="8.88671875" style="1" bestFit="1" customWidth="1"/>
    <col min="6148" max="6148" width="11.33203125" style="1" bestFit="1" customWidth="1"/>
    <col min="6149" max="6149" width="10.33203125" style="1" bestFit="1" customWidth="1"/>
    <col min="6150" max="6150" width="13.44140625" style="1" bestFit="1" customWidth="1"/>
    <col min="6151" max="6151" width="11.33203125" style="1" bestFit="1" customWidth="1"/>
    <col min="6152" max="6152" width="7.44140625" style="1" bestFit="1" customWidth="1"/>
    <col min="6153" max="6153" width="10" style="1" bestFit="1" customWidth="1"/>
    <col min="6154" max="6155" width="14.44140625" style="1" bestFit="1" customWidth="1"/>
    <col min="6156" max="6156" width="9.109375" style="1"/>
    <col min="6157" max="6157" width="11.33203125" style="1" bestFit="1" customWidth="1"/>
    <col min="6158" max="6158" width="13.5546875" style="1" bestFit="1" customWidth="1"/>
    <col min="6159" max="6399" width="9.109375" style="1"/>
    <col min="6400" max="6400" width="10.88671875" style="1" bestFit="1" customWidth="1"/>
    <col min="6401" max="6401" width="9" style="1" bestFit="1" customWidth="1"/>
    <col min="6402" max="6402" width="10.109375" style="1" bestFit="1" customWidth="1"/>
    <col min="6403" max="6403" width="8.88671875" style="1" bestFit="1" customWidth="1"/>
    <col min="6404" max="6404" width="11.33203125" style="1" bestFit="1" customWidth="1"/>
    <col min="6405" max="6405" width="10.33203125" style="1" bestFit="1" customWidth="1"/>
    <col min="6406" max="6406" width="13.44140625" style="1" bestFit="1" customWidth="1"/>
    <col min="6407" max="6407" width="11.33203125" style="1" bestFit="1" customWidth="1"/>
    <col min="6408" max="6408" width="7.44140625" style="1" bestFit="1" customWidth="1"/>
    <col min="6409" max="6409" width="10" style="1" bestFit="1" customWidth="1"/>
    <col min="6410" max="6411" width="14.44140625" style="1" bestFit="1" customWidth="1"/>
    <col min="6412" max="6412" width="9.109375" style="1"/>
    <col min="6413" max="6413" width="11.33203125" style="1" bestFit="1" customWidth="1"/>
    <col min="6414" max="6414" width="13.5546875" style="1" bestFit="1" customWidth="1"/>
    <col min="6415" max="6655" width="9.109375" style="1"/>
    <col min="6656" max="6656" width="10.88671875" style="1" bestFit="1" customWidth="1"/>
    <col min="6657" max="6657" width="9" style="1" bestFit="1" customWidth="1"/>
    <col min="6658" max="6658" width="10.109375" style="1" bestFit="1" customWidth="1"/>
    <col min="6659" max="6659" width="8.88671875" style="1" bestFit="1" customWidth="1"/>
    <col min="6660" max="6660" width="11.33203125" style="1" bestFit="1" customWidth="1"/>
    <col min="6661" max="6661" width="10.33203125" style="1" bestFit="1" customWidth="1"/>
    <col min="6662" max="6662" width="13.44140625" style="1" bestFit="1" customWidth="1"/>
    <col min="6663" max="6663" width="11.33203125" style="1" bestFit="1" customWidth="1"/>
    <col min="6664" max="6664" width="7.44140625" style="1" bestFit="1" customWidth="1"/>
    <col min="6665" max="6665" width="10" style="1" bestFit="1" customWidth="1"/>
    <col min="6666" max="6667" width="14.44140625" style="1" bestFit="1" customWidth="1"/>
    <col min="6668" max="6668" width="9.109375" style="1"/>
    <col min="6669" max="6669" width="11.33203125" style="1" bestFit="1" customWidth="1"/>
    <col min="6670" max="6670" width="13.5546875" style="1" bestFit="1" customWidth="1"/>
    <col min="6671" max="6911" width="9.109375" style="1"/>
    <col min="6912" max="6912" width="10.88671875" style="1" bestFit="1" customWidth="1"/>
    <col min="6913" max="6913" width="9" style="1" bestFit="1" customWidth="1"/>
    <col min="6914" max="6914" width="10.109375" style="1" bestFit="1" customWidth="1"/>
    <col min="6915" max="6915" width="8.88671875" style="1" bestFit="1" customWidth="1"/>
    <col min="6916" max="6916" width="11.33203125" style="1" bestFit="1" customWidth="1"/>
    <col min="6917" max="6917" width="10.33203125" style="1" bestFit="1" customWidth="1"/>
    <col min="6918" max="6918" width="13.44140625" style="1" bestFit="1" customWidth="1"/>
    <col min="6919" max="6919" width="11.33203125" style="1" bestFit="1" customWidth="1"/>
    <col min="6920" max="6920" width="7.44140625" style="1" bestFit="1" customWidth="1"/>
    <col min="6921" max="6921" width="10" style="1" bestFit="1" customWidth="1"/>
    <col min="6922" max="6923" width="14.44140625" style="1" bestFit="1" customWidth="1"/>
    <col min="6924" max="6924" width="9.109375" style="1"/>
    <col min="6925" max="6925" width="11.33203125" style="1" bestFit="1" customWidth="1"/>
    <col min="6926" max="6926" width="13.5546875" style="1" bestFit="1" customWidth="1"/>
    <col min="6927" max="7167" width="9.109375" style="1"/>
    <col min="7168" max="7168" width="10.88671875" style="1" bestFit="1" customWidth="1"/>
    <col min="7169" max="7169" width="9" style="1" bestFit="1" customWidth="1"/>
    <col min="7170" max="7170" width="10.109375" style="1" bestFit="1" customWidth="1"/>
    <col min="7171" max="7171" width="8.88671875" style="1" bestFit="1" customWidth="1"/>
    <col min="7172" max="7172" width="11.33203125" style="1" bestFit="1" customWidth="1"/>
    <col min="7173" max="7173" width="10.33203125" style="1" bestFit="1" customWidth="1"/>
    <col min="7174" max="7174" width="13.44140625" style="1" bestFit="1" customWidth="1"/>
    <col min="7175" max="7175" width="11.33203125" style="1" bestFit="1" customWidth="1"/>
    <col min="7176" max="7176" width="7.44140625" style="1" bestFit="1" customWidth="1"/>
    <col min="7177" max="7177" width="10" style="1" bestFit="1" customWidth="1"/>
    <col min="7178" max="7179" width="14.44140625" style="1" bestFit="1" customWidth="1"/>
    <col min="7180" max="7180" width="9.109375" style="1"/>
    <col min="7181" max="7181" width="11.33203125" style="1" bestFit="1" customWidth="1"/>
    <col min="7182" max="7182" width="13.5546875" style="1" bestFit="1" customWidth="1"/>
    <col min="7183" max="7423" width="9.109375" style="1"/>
    <col min="7424" max="7424" width="10.88671875" style="1" bestFit="1" customWidth="1"/>
    <col min="7425" max="7425" width="9" style="1" bestFit="1" customWidth="1"/>
    <col min="7426" max="7426" width="10.109375" style="1" bestFit="1" customWidth="1"/>
    <col min="7427" max="7427" width="8.88671875" style="1" bestFit="1" customWidth="1"/>
    <col min="7428" max="7428" width="11.33203125" style="1" bestFit="1" customWidth="1"/>
    <col min="7429" max="7429" width="10.33203125" style="1" bestFit="1" customWidth="1"/>
    <col min="7430" max="7430" width="13.44140625" style="1" bestFit="1" customWidth="1"/>
    <col min="7431" max="7431" width="11.33203125" style="1" bestFit="1" customWidth="1"/>
    <col min="7432" max="7432" width="7.44140625" style="1" bestFit="1" customWidth="1"/>
    <col min="7433" max="7433" width="10" style="1" bestFit="1" customWidth="1"/>
    <col min="7434" max="7435" width="14.44140625" style="1" bestFit="1" customWidth="1"/>
    <col min="7436" max="7436" width="9.109375" style="1"/>
    <col min="7437" max="7437" width="11.33203125" style="1" bestFit="1" customWidth="1"/>
    <col min="7438" max="7438" width="13.5546875" style="1" bestFit="1" customWidth="1"/>
    <col min="7439" max="7679" width="9.109375" style="1"/>
    <col min="7680" max="7680" width="10.88671875" style="1" bestFit="1" customWidth="1"/>
    <col min="7681" max="7681" width="9" style="1" bestFit="1" customWidth="1"/>
    <col min="7682" max="7682" width="10.109375" style="1" bestFit="1" customWidth="1"/>
    <col min="7683" max="7683" width="8.88671875" style="1" bestFit="1" customWidth="1"/>
    <col min="7684" max="7684" width="11.33203125" style="1" bestFit="1" customWidth="1"/>
    <col min="7685" max="7685" width="10.33203125" style="1" bestFit="1" customWidth="1"/>
    <col min="7686" max="7686" width="13.44140625" style="1" bestFit="1" customWidth="1"/>
    <col min="7687" max="7687" width="11.33203125" style="1" bestFit="1" customWidth="1"/>
    <col min="7688" max="7688" width="7.44140625" style="1" bestFit="1" customWidth="1"/>
    <col min="7689" max="7689" width="10" style="1" bestFit="1" customWidth="1"/>
    <col min="7690" max="7691" width="14.44140625" style="1" bestFit="1" customWidth="1"/>
    <col min="7692" max="7692" width="9.109375" style="1"/>
    <col min="7693" max="7693" width="11.33203125" style="1" bestFit="1" customWidth="1"/>
    <col min="7694" max="7694" width="13.5546875" style="1" bestFit="1" customWidth="1"/>
    <col min="7695" max="7935" width="9.109375" style="1"/>
    <col min="7936" max="7936" width="10.88671875" style="1" bestFit="1" customWidth="1"/>
    <col min="7937" max="7937" width="9" style="1" bestFit="1" customWidth="1"/>
    <col min="7938" max="7938" width="10.109375" style="1" bestFit="1" customWidth="1"/>
    <col min="7939" max="7939" width="8.88671875" style="1" bestFit="1" customWidth="1"/>
    <col min="7940" max="7940" width="11.33203125" style="1" bestFit="1" customWidth="1"/>
    <col min="7941" max="7941" width="10.33203125" style="1" bestFit="1" customWidth="1"/>
    <col min="7942" max="7942" width="13.44140625" style="1" bestFit="1" customWidth="1"/>
    <col min="7943" max="7943" width="11.33203125" style="1" bestFit="1" customWidth="1"/>
    <col min="7944" max="7944" width="7.44140625" style="1" bestFit="1" customWidth="1"/>
    <col min="7945" max="7945" width="10" style="1" bestFit="1" customWidth="1"/>
    <col min="7946" max="7947" width="14.44140625" style="1" bestFit="1" customWidth="1"/>
    <col min="7948" max="7948" width="9.109375" style="1"/>
    <col min="7949" max="7949" width="11.33203125" style="1" bestFit="1" customWidth="1"/>
    <col min="7950" max="7950" width="13.5546875" style="1" bestFit="1" customWidth="1"/>
    <col min="7951" max="8191" width="9.109375" style="1"/>
    <col min="8192" max="8192" width="10.88671875" style="1" bestFit="1" customWidth="1"/>
    <col min="8193" max="8193" width="9" style="1" bestFit="1" customWidth="1"/>
    <col min="8194" max="8194" width="10.109375" style="1" bestFit="1" customWidth="1"/>
    <col min="8195" max="8195" width="8.88671875" style="1" bestFit="1" customWidth="1"/>
    <col min="8196" max="8196" width="11.33203125" style="1" bestFit="1" customWidth="1"/>
    <col min="8197" max="8197" width="10.33203125" style="1" bestFit="1" customWidth="1"/>
    <col min="8198" max="8198" width="13.44140625" style="1" bestFit="1" customWidth="1"/>
    <col min="8199" max="8199" width="11.33203125" style="1" bestFit="1" customWidth="1"/>
    <col min="8200" max="8200" width="7.44140625" style="1" bestFit="1" customWidth="1"/>
    <col min="8201" max="8201" width="10" style="1" bestFit="1" customWidth="1"/>
    <col min="8202" max="8203" width="14.44140625" style="1" bestFit="1" customWidth="1"/>
    <col min="8204" max="8204" width="9.109375" style="1"/>
    <col min="8205" max="8205" width="11.33203125" style="1" bestFit="1" customWidth="1"/>
    <col min="8206" max="8206" width="13.5546875" style="1" bestFit="1" customWidth="1"/>
    <col min="8207" max="8447" width="9.109375" style="1"/>
    <col min="8448" max="8448" width="10.88671875" style="1" bestFit="1" customWidth="1"/>
    <col min="8449" max="8449" width="9" style="1" bestFit="1" customWidth="1"/>
    <col min="8450" max="8450" width="10.109375" style="1" bestFit="1" customWidth="1"/>
    <col min="8451" max="8451" width="8.88671875" style="1" bestFit="1" customWidth="1"/>
    <col min="8452" max="8452" width="11.33203125" style="1" bestFit="1" customWidth="1"/>
    <col min="8453" max="8453" width="10.33203125" style="1" bestFit="1" customWidth="1"/>
    <col min="8454" max="8454" width="13.44140625" style="1" bestFit="1" customWidth="1"/>
    <col min="8455" max="8455" width="11.33203125" style="1" bestFit="1" customWidth="1"/>
    <col min="8456" max="8456" width="7.44140625" style="1" bestFit="1" customWidth="1"/>
    <col min="8457" max="8457" width="10" style="1" bestFit="1" customWidth="1"/>
    <col min="8458" max="8459" width="14.44140625" style="1" bestFit="1" customWidth="1"/>
    <col min="8460" max="8460" width="9.109375" style="1"/>
    <col min="8461" max="8461" width="11.33203125" style="1" bestFit="1" customWidth="1"/>
    <col min="8462" max="8462" width="13.5546875" style="1" bestFit="1" customWidth="1"/>
    <col min="8463" max="8703" width="9.109375" style="1"/>
    <col min="8704" max="8704" width="10.88671875" style="1" bestFit="1" customWidth="1"/>
    <col min="8705" max="8705" width="9" style="1" bestFit="1" customWidth="1"/>
    <col min="8706" max="8706" width="10.109375" style="1" bestFit="1" customWidth="1"/>
    <col min="8707" max="8707" width="8.88671875" style="1" bestFit="1" customWidth="1"/>
    <col min="8708" max="8708" width="11.33203125" style="1" bestFit="1" customWidth="1"/>
    <col min="8709" max="8709" width="10.33203125" style="1" bestFit="1" customWidth="1"/>
    <col min="8710" max="8710" width="13.44140625" style="1" bestFit="1" customWidth="1"/>
    <col min="8711" max="8711" width="11.33203125" style="1" bestFit="1" customWidth="1"/>
    <col min="8712" max="8712" width="7.44140625" style="1" bestFit="1" customWidth="1"/>
    <col min="8713" max="8713" width="10" style="1" bestFit="1" customWidth="1"/>
    <col min="8714" max="8715" width="14.44140625" style="1" bestFit="1" customWidth="1"/>
    <col min="8716" max="8716" width="9.109375" style="1"/>
    <col min="8717" max="8717" width="11.33203125" style="1" bestFit="1" customWidth="1"/>
    <col min="8718" max="8718" width="13.5546875" style="1" bestFit="1" customWidth="1"/>
    <col min="8719" max="8959" width="9.109375" style="1"/>
    <col min="8960" max="8960" width="10.88671875" style="1" bestFit="1" customWidth="1"/>
    <col min="8961" max="8961" width="9" style="1" bestFit="1" customWidth="1"/>
    <col min="8962" max="8962" width="10.109375" style="1" bestFit="1" customWidth="1"/>
    <col min="8963" max="8963" width="8.88671875" style="1" bestFit="1" customWidth="1"/>
    <col min="8964" max="8964" width="11.33203125" style="1" bestFit="1" customWidth="1"/>
    <col min="8965" max="8965" width="10.33203125" style="1" bestFit="1" customWidth="1"/>
    <col min="8966" max="8966" width="13.44140625" style="1" bestFit="1" customWidth="1"/>
    <col min="8967" max="8967" width="11.33203125" style="1" bestFit="1" customWidth="1"/>
    <col min="8968" max="8968" width="7.44140625" style="1" bestFit="1" customWidth="1"/>
    <col min="8969" max="8969" width="10" style="1" bestFit="1" customWidth="1"/>
    <col min="8970" max="8971" width="14.44140625" style="1" bestFit="1" customWidth="1"/>
    <col min="8972" max="8972" width="9.109375" style="1"/>
    <col min="8973" max="8973" width="11.33203125" style="1" bestFit="1" customWidth="1"/>
    <col min="8974" max="8974" width="13.5546875" style="1" bestFit="1" customWidth="1"/>
    <col min="8975" max="9215" width="9.109375" style="1"/>
    <col min="9216" max="9216" width="10.88671875" style="1" bestFit="1" customWidth="1"/>
    <col min="9217" max="9217" width="9" style="1" bestFit="1" customWidth="1"/>
    <col min="9218" max="9218" width="10.109375" style="1" bestFit="1" customWidth="1"/>
    <col min="9219" max="9219" width="8.88671875" style="1" bestFit="1" customWidth="1"/>
    <col min="9220" max="9220" width="11.33203125" style="1" bestFit="1" customWidth="1"/>
    <col min="9221" max="9221" width="10.33203125" style="1" bestFit="1" customWidth="1"/>
    <col min="9222" max="9222" width="13.44140625" style="1" bestFit="1" customWidth="1"/>
    <col min="9223" max="9223" width="11.33203125" style="1" bestFit="1" customWidth="1"/>
    <col min="9224" max="9224" width="7.44140625" style="1" bestFit="1" customWidth="1"/>
    <col min="9225" max="9225" width="10" style="1" bestFit="1" customWidth="1"/>
    <col min="9226" max="9227" width="14.44140625" style="1" bestFit="1" customWidth="1"/>
    <col min="9228" max="9228" width="9.109375" style="1"/>
    <col min="9229" max="9229" width="11.33203125" style="1" bestFit="1" customWidth="1"/>
    <col min="9230" max="9230" width="13.5546875" style="1" bestFit="1" customWidth="1"/>
    <col min="9231" max="9471" width="9.109375" style="1"/>
    <col min="9472" max="9472" width="10.88671875" style="1" bestFit="1" customWidth="1"/>
    <col min="9473" max="9473" width="9" style="1" bestFit="1" customWidth="1"/>
    <col min="9474" max="9474" width="10.109375" style="1" bestFit="1" customWidth="1"/>
    <col min="9475" max="9475" width="8.88671875" style="1" bestFit="1" customWidth="1"/>
    <col min="9476" max="9476" width="11.33203125" style="1" bestFit="1" customWidth="1"/>
    <col min="9477" max="9477" width="10.33203125" style="1" bestFit="1" customWidth="1"/>
    <col min="9478" max="9478" width="13.44140625" style="1" bestFit="1" customWidth="1"/>
    <col min="9479" max="9479" width="11.33203125" style="1" bestFit="1" customWidth="1"/>
    <col min="9480" max="9480" width="7.44140625" style="1" bestFit="1" customWidth="1"/>
    <col min="9481" max="9481" width="10" style="1" bestFit="1" customWidth="1"/>
    <col min="9482" max="9483" width="14.44140625" style="1" bestFit="1" customWidth="1"/>
    <col min="9484" max="9484" width="9.109375" style="1"/>
    <col min="9485" max="9485" width="11.33203125" style="1" bestFit="1" customWidth="1"/>
    <col min="9486" max="9486" width="13.5546875" style="1" bestFit="1" customWidth="1"/>
    <col min="9487" max="9727" width="9.109375" style="1"/>
    <col min="9728" max="9728" width="10.88671875" style="1" bestFit="1" customWidth="1"/>
    <col min="9729" max="9729" width="9" style="1" bestFit="1" customWidth="1"/>
    <col min="9730" max="9730" width="10.109375" style="1" bestFit="1" customWidth="1"/>
    <col min="9731" max="9731" width="8.88671875" style="1" bestFit="1" customWidth="1"/>
    <col min="9732" max="9732" width="11.33203125" style="1" bestFit="1" customWidth="1"/>
    <col min="9733" max="9733" width="10.33203125" style="1" bestFit="1" customWidth="1"/>
    <col min="9734" max="9734" width="13.44140625" style="1" bestFit="1" customWidth="1"/>
    <col min="9735" max="9735" width="11.33203125" style="1" bestFit="1" customWidth="1"/>
    <col min="9736" max="9736" width="7.44140625" style="1" bestFit="1" customWidth="1"/>
    <col min="9737" max="9737" width="10" style="1" bestFit="1" customWidth="1"/>
    <col min="9738" max="9739" width="14.44140625" style="1" bestFit="1" customWidth="1"/>
    <col min="9740" max="9740" width="9.109375" style="1"/>
    <col min="9741" max="9741" width="11.33203125" style="1" bestFit="1" customWidth="1"/>
    <col min="9742" max="9742" width="13.5546875" style="1" bestFit="1" customWidth="1"/>
    <col min="9743" max="9983" width="9.109375" style="1"/>
    <col min="9984" max="9984" width="10.88671875" style="1" bestFit="1" customWidth="1"/>
    <col min="9985" max="9985" width="9" style="1" bestFit="1" customWidth="1"/>
    <col min="9986" max="9986" width="10.109375" style="1" bestFit="1" customWidth="1"/>
    <col min="9987" max="9987" width="8.88671875" style="1" bestFit="1" customWidth="1"/>
    <col min="9988" max="9988" width="11.33203125" style="1" bestFit="1" customWidth="1"/>
    <col min="9989" max="9989" width="10.33203125" style="1" bestFit="1" customWidth="1"/>
    <col min="9990" max="9990" width="13.44140625" style="1" bestFit="1" customWidth="1"/>
    <col min="9991" max="9991" width="11.33203125" style="1" bestFit="1" customWidth="1"/>
    <col min="9992" max="9992" width="7.44140625" style="1" bestFit="1" customWidth="1"/>
    <col min="9993" max="9993" width="10" style="1" bestFit="1" customWidth="1"/>
    <col min="9994" max="9995" width="14.44140625" style="1" bestFit="1" customWidth="1"/>
    <col min="9996" max="9996" width="9.109375" style="1"/>
    <col min="9997" max="9997" width="11.33203125" style="1" bestFit="1" customWidth="1"/>
    <col min="9998" max="9998" width="13.5546875" style="1" bestFit="1" customWidth="1"/>
    <col min="9999" max="10239" width="9.109375" style="1"/>
    <col min="10240" max="10240" width="10.88671875" style="1" bestFit="1" customWidth="1"/>
    <col min="10241" max="10241" width="9" style="1" bestFit="1" customWidth="1"/>
    <col min="10242" max="10242" width="10.109375" style="1" bestFit="1" customWidth="1"/>
    <col min="10243" max="10243" width="8.88671875" style="1" bestFit="1" customWidth="1"/>
    <col min="10244" max="10244" width="11.33203125" style="1" bestFit="1" customWidth="1"/>
    <col min="10245" max="10245" width="10.33203125" style="1" bestFit="1" customWidth="1"/>
    <col min="10246" max="10246" width="13.44140625" style="1" bestFit="1" customWidth="1"/>
    <col min="10247" max="10247" width="11.33203125" style="1" bestFit="1" customWidth="1"/>
    <col min="10248" max="10248" width="7.44140625" style="1" bestFit="1" customWidth="1"/>
    <col min="10249" max="10249" width="10" style="1" bestFit="1" customWidth="1"/>
    <col min="10250" max="10251" width="14.44140625" style="1" bestFit="1" customWidth="1"/>
    <col min="10252" max="10252" width="9.109375" style="1"/>
    <col min="10253" max="10253" width="11.33203125" style="1" bestFit="1" customWidth="1"/>
    <col min="10254" max="10254" width="13.5546875" style="1" bestFit="1" customWidth="1"/>
    <col min="10255" max="10495" width="9.109375" style="1"/>
    <col min="10496" max="10496" width="10.88671875" style="1" bestFit="1" customWidth="1"/>
    <col min="10497" max="10497" width="9" style="1" bestFit="1" customWidth="1"/>
    <col min="10498" max="10498" width="10.109375" style="1" bestFit="1" customWidth="1"/>
    <col min="10499" max="10499" width="8.88671875" style="1" bestFit="1" customWidth="1"/>
    <col min="10500" max="10500" width="11.33203125" style="1" bestFit="1" customWidth="1"/>
    <col min="10501" max="10501" width="10.33203125" style="1" bestFit="1" customWidth="1"/>
    <col min="10502" max="10502" width="13.44140625" style="1" bestFit="1" customWidth="1"/>
    <col min="10503" max="10503" width="11.33203125" style="1" bestFit="1" customWidth="1"/>
    <col min="10504" max="10504" width="7.44140625" style="1" bestFit="1" customWidth="1"/>
    <col min="10505" max="10505" width="10" style="1" bestFit="1" customWidth="1"/>
    <col min="10506" max="10507" width="14.44140625" style="1" bestFit="1" customWidth="1"/>
    <col min="10508" max="10508" width="9.109375" style="1"/>
    <col min="10509" max="10509" width="11.33203125" style="1" bestFit="1" customWidth="1"/>
    <col min="10510" max="10510" width="13.5546875" style="1" bestFit="1" customWidth="1"/>
    <col min="10511" max="10751" width="9.109375" style="1"/>
    <col min="10752" max="10752" width="10.88671875" style="1" bestFit="1" customWidth="1"/>
    <col min="10753" max="10753" width="9" style="1" bestFit="1" customWidth="1"/>
    <col min="10754" max="10754" width="10.109375" style="1" bestFit="1" customWidth="1"/>
    <col min="10755" max="10755" width="8.88671875" style="1" bestFit="1" customWidth="1"/>
    <col min="10756" max="10756" width="11.33203125" style="1" bestFit="1" customWidth="1"/>
    <col min="10757" max="10757" width="10.33203125" style="1" bestFit="1" customWidth="1"/>
    <col min="10758" max="10758" width="13.44140625" style="1" bestFit="1" customWidth="1"/>
    <col min="10759" max="10759" width="11.33203125" style="1" bestFit="1" customWidth="1"/>
    <col min="10760" max="10760" width="7.44140625" style="1" bestFit="1" customWidth="1"/>
    <col min="10761" max="10761" width="10" style="1" bestFit="1" customWidth="1"/>
    <col min="10762" max="10763" width="14.44140625" style="1" bestFit="1" customWidth="1"/>
    <col min="10764" max="10764" width="9.109375" style="1"/>
    <col min="10765" max="10765" width="11.33203125" style="1" bestFit="1" customWidth="1"/>
    <col min="10766" max="10766" width="13.5546875" style="1" bestFit="1" customWidth="1"/>
    <col min="10767" max="11007" width="9.109375" style="1"/>
    <col min="11008" max="11008" width="10.88671875" style="1" bestFit="1" customWidth="1"/>
    <col min="11009" max="11009" width="9" style="1" bestFit="1" customWidth="1"/>
    <col min="11010" max="11010" width="10.109375" style="1" bestFit="1" customWidth="1"/>
    <col min="11011" max="11011" width="8.88671875" style="1" bestFit="1" customWidth="1"/>
    <col min="11012" max="11012" width="11.33203125" style="1" bestFit="1" customWidth="1"/>
    <col min="11013" max="11013" width="10.33203125" style="1" bestFit="1" customWidth="1"/>
    <col min="11014" max="11014" width="13.44140625" style="1" bestFit="1" customWidth="1"/>
    <col min="11015" max="11015" width="11.33203125" style="1" bestFit="1" customWidth="1"/>
    <col min="11016" max="11016" width="7.44140625" style="1" bestFit="1" customWidth="1"/>
    <col min="11017" max="11017" width="10" style="1" bestFit="1" customWidth="1"/>
    <col min="11018" max="11019" width="14.44140625" style="1" bestFit="1" customWidth="1"/>
    <col min="11020" max="11020" width="9.109375" style="1"/>
    <col min="11021" max="11021" width="11.33203125" style="1" bestFit="1" customWidth="1"/>
    <col min="11022" max="11022" width="13.5546875" style="1" bestFit="1" customWidth="1"/>
    <col min="11023" max="11263" width="9.109375" style="1"/>
    <col min="11264" max="11264" width="10.88671875" style="1" bestFit="1" customWidth="1"/>
    <col min="11265" max="11265" width="9" style="1" bestFit="1" customWidth="1"/>
    <col min="11266" max="11266" width="10.109375" style="1" bestFit="1" customWidth="1"/>
    <col min="11267" max="11267" width="8.88671875" style="1" bestFit="1" customWidth="1"/>
    <col min="11268" max="11268" width="11.33203125" style="1" bestFit="1" customWidth="1"/>
    <col min="11269" max="11269" width="10.33203125" style="1" bestFit="1" customWidth="1"/>
    <col min="11270" max="11270" width="13.44140625" style="1" bestFit="1" customWidth="1"/>
    <col min="11271" max="11271" width="11.33203125" style="1" bestFit="1" customWidth="1"/>
    <col min="11272" max="11272" width="7.44140625" style="1" bestFit="1" customWidth="1"/>
    <col min="11273" max="11273" width="10" style="1" bestFit="1" customWidth="1"/>
    <col min="11274" max="11275" width="14.44140625" style="1" bestFit="1" customWidth="1"/>
    <col min="11276" max="11276" width="9.109375" style="1"/>
    <col min="11277" max="11277" width="11.33203125" style="1" bestFit="1" customWidth="1"/>
    <col min="11278" max="11278" width="13.5546875" style="1" bestFit="1" customWidth="1"/>
    <col min="11279" max="11519" width="9.109375" style="1"/>
    <col min="11520" max="11520" width="10.88671875" style="1" bestFit="1" customWidth="1"/>
    <col min="11521" max="11521" width="9" style="1" bestFit="1" customWidth="1"/>
    <col min="11522" max="11522" width="10.109375" style="1" bestFit="1" customWidth="1"/>
    <col min="11523" max="11523" width="8.88671875" style="1" bestFit="1" customWidth="1"/>
    <col min="11524" max="11524" width="11.33203125" style="1" bestFit="1" customWidth="1"/>
    <col min="11525" max="11525" width="10.33203125" style="1" bestFit="1" customWidth="1"/>
    <col min="11526" max="11526" width="13.44140625" style="1" bestFit="1" customWidth="1"/>
    <col min="11527" max="11527" width="11.33203125" style="1" bestFit="1" customWidth="1"/>
    <col min="11528" max="11528" width="7.44140625" style="1" bestFit="1" customWidth="1"/>
    <col min="11529" max="11529" width="10" style="1" bestFit="1" customWidth="1"/>
    <col min="11530" max="11531" width="14.44140625" style="1" bestFit="1" customWidth="1"/>
    <col min="11532" max="11532" width="9.109375" style="1"/>
    <col min="11533" max="11533" width="11.33203125" style="1" bestFit="1" customWidth="1"/>
    <col min="11534" max="11534" width="13.5546875" style="1" bestFit="1" customWidth="1"/>
    <col min="11535" max="11775" width="9.109375" style="1"/>
    <col min="11776" max="11776" width="10.88671875" style="1" bestFit="1" customWidth="1"/>
    <col min="11777" max="11777" width="9" style="1" bestFit="1" customWidth="1"/>
    <col min="11778" max="11778" width="10.109375" style="1" bestFit="1" customWidth="1"/>
    <col min="11779" max="11779" width="8.88671875" style="1" bestFit="1" customWidth="1"/>
    <col min="11780" max="11780" width="11.33203125" style="1" bestFit="1" customWidth="1"/>
    <col min="11781" max="11781" width="10.33203125" style="1" bestFit="1" customWidth="1"/>
    <col min="11782" max="11782" width="13.44140625" style="1" bestFit="1" customWidth="1"/>
    <col min="11783" max="11783" width="11.33203125" style="1" bestFit="1" customWidth="1"/>
    <col min="11784" max="11784" width="7.44140625" style="1" bestFit="1" customWidth="1"/>
    <col min="11785" max="11785" width="10" style="1" bestFit="1" customWidth="1"/>
    <col min="11786" max="11787" width="14.44140625" style="1" bestFit="1" customWidth="1"/>
    <col min="11788" max="11788" width="9.109375" style="1"/>
    <col min="11789" max="11789" width="11.33203125" style="1" bestFit="1" customWidth="1"/>
    <col min="11790" max="11790" width="13.5546875" style="1" bestFit="1" customWidth="1"/>
    <col min="11791" max="12031" width="9.109375" style="1"/>
    <col min="12032" max="12032" width="10.88671875" style="1" bestFit="1" customWidth="1"/>
    <col min="12033" max="12033" width="9" style="1" bestFit="1" customWidth="1"/>
    <col min="12034" max="12034" width="10.109375" style="1" bestFit="1" customWidth="1"/>
    <col min="12035" max="12035" width="8.88671875" style="1" bestFit="1" customWidth="1"/>
    <col min="12036" max="12036" width="11.33203125" style="1" bestFit="1" customWidth="1"/>
    <col min="12037" max="12037" width="10.33203125" style="1" bestFit="1" customWidth="1"/>
    <col min="12038" max="12038" width="13.44140625" style="1" bestFit="1" customWidth="1"/>
    <col min="12039" max="12039" width="11.33203125" style="1" bestFit="1" customWidth="1"/>
    <col min="12040" max="12040" width="7.44140625" style="1" bestFit="1" customWidth="1"/>
    <col min="12041" max="12041" width="10" style="1" bestFit="1" customWidth="1"/>
    <col min="12042" max="12043" width="14.44140625" style="1" bestFit="1" customWidth="1"/>
    <col min="12044" max="12044" width="9.109375" style="1"/>
    <col min="12045" max="12045" width="11.33203125" style="1" bestFit="1" customWidth="1"/>
    <col min="12046" max="12046" width="13.5546875" style="1" bestFit="1" customWidth="1"/>
    <col min="12047" max="12287" width="9.109375" style="1"/>
    <col min="12288" max="12288" width="10.88671875" style="1" bestFit="1" customWidth="1"/>
    <col min="12289" max="12289" width="9" style="1" bestFit="1" customWidth="1"/>
    <col min="12290" max="12290" width="10.109375" style="1" bestFit="1" customWidth="1"/>
    <col min="12291" max="12291" width="8.88671875" style="1" bestFit="1" customWidth="1"/>
    <col min="12292" max="12292" width="11.33203125" style="1" bestFit="1" customWidth="1"/>
    <col min="12293" max="12293" width="10.33203125" style="1" bestFit="1" customWidth="1"/>
    <col min="12294" max="12294" width="13.44140625" style="1" bestFit="1" customWidth="1"/>
    <col min="12295" max="12295" width="11.33203125" style="1" bestFit="1" customWidth="1"/>
    <col min="12296" max="12296" width="7.44140625" style="1" bestFit="1" customWidth="1"/>
    <col min="12297" max="12297" width="10" style="1" bestFit="1" customWidth="1"/>
    <col min="12298" max="12299" width="14.44140625" style="1" bestFit="1" customWidth="1"/>
    <col min="12300" max="12300" width="9.109375" style="1"/>
    <col min="12301" max="12301" width="11.33203125" style="1" bestFit="1" customWidth="1"/>
    <col min="12302" max="12302" width="13.5546875" style="1" bestFit="1" customWidth="1"/>
    <col min="12303" max="12543" width="9.109375" style="1"/>
    <col min="12544" max="12544" width="10.88671875" style="1" bestFit="1" customWidth="1"/>
    <col min="12545" max="12545" width="9" style="1" bestFit="1" customWidth="1"/>
    <col min="12546" max="12546" width="10.109375" style="1" bestFit="1" customWidth="1"/>
    <col min="12547" max="12547" width="8.88671875" style="1" bestFit="1" customWidth="1"/>
    <col min="12548" max="12548" width="11.33203125" style="1" bestFit="1" customWidth="1"/>
    <col min="12549" max="12549" width="10.33203125" style="1" bestFit="1" customWidth="1"/>
    <col min="12550" max="12550" width="13.44140625" style="1" bestFit="1" customWidth="1"/>
    <col min="12551" max="12551" width="11.33203125" style="1" bestFit="1" customWidth="1"/>
    <col min="12552" max="12552" width="7.44140625" style="1" bestFit="1" customWidth="1"/>
    <col min="12553" max="12553" width="10" style="1" bestFit="1" customWidth="1"/>
    <col min="12554" max="12555" width="14.44140625" style="1" bestFit="1" customWidth="1"/>
    <col min="12556" max="12556" width="9.109375" style="1"/>
    <col min="12557" max="12557" width="11.33203125" style="1" bestFit="1" customWidth="1"/>
    <col min="12558" max="12558" width="13.5546875" style="1" bestFit="1" customWidth="1"/>
    <col min="12559" max="12799" width="9.109375" style="1"/>
    <col min="12800" max="12800" width="10.88671875" style="1" bestFit="1" customWidth="1"/>
    <col min="12801" max="12801" width="9" style="1" bestFit="1" customWidth="1"/>
    <col min="12802" max="12802" width="10.109375" style="1" bestFit="1" customWidth="1"/>
    <col min="12803" max="12803" width="8.88671875" style="1" bestFit="1" customWidth="1"/>
    <col min="12804" max="12804" width="11.33203125" style="1" bestFit="1" customWidth="1"/>
    <col min="12805" max="12805" width="10.33203125" style="1" bestFit="1" customWidth="1"/>
    <col min="12806" max="12806" width="13.44140625" style="1" bestFit="1" customWidth="1"/>
    <col min="12807" max="12807" width="11.33203125" style="1" bestFit="1" customWidth="1"/>
    <col min="12808" max="12808" width="7.44140625" style="1" bestFit="1" customWidth="1"/>
    <col min="12809" max="12809" width="10" style="1" bestFit="1" customWidth="1"/>
    <col min="12810" max="12811" width="14.44140625" style="1" bestFit="1" customWidth="1"/>
    <col min="12812" max="12812" width="9.109375" style="1"/>
    <col min="12813" max="12813" width="11.33203125" style="1" bestFit="1" customWidth="1"/>
    <col min="12814" max="12814" width="13.5546875" style="1" bestFit="1" customWidth="1"/>
    <col min="12815" max="13055" width="9.109375" style="1"/>
    <col min="13056" max="13056" width="10.88671875" style="1" bestFit="1" customWidth="1"/>
    <col min="13057" max="13057" width="9" style="1" bestFit="1" customWidth="1"/>
    <col min="13058" max="13058" width="10.109375" style="1" bestFit="1" customWidth="1"/>
    <col min="13059" max="13059" width="8.88671875" style="1" bestFit="1" customWidth="1"/>
    <col min="13060" max="13060" width="11.33203125" style="1" bestFit="1" customWidth="1"/>
    <col min="13061" max="13061" width="10.33203125" style="1" bestFit="1" customWidth="1"/>
    <col min="13062" max="13062" width="13.44140625" style="1" bestFit="1" customWidth="1"/>
    <col min="13063" max="13063" width="11.33203125" style="1" bestFit="1" customWidth="1"/>
    <col min="13064" max="13064" width="7.44140625" style="1" bestFit="1" customWidth="1"/>
    <col min="13065" max="13065" width="10" style="1" bestFit="1" customWidth="1"/>
    <col min="13066" max="13067" width="14.44140625" style="1" bestFit="1" customWidth="1"/>
    <col min="13068" max="13068" width="9.109375" style="1"/>
    <col min="13069" max="13069" width="11.33203125" style="1" bestFit="1" customWidth="1"/>
    <col min="13070" max="13070" width="13.5546875" style="1" bestFit="1" customWidth="1"/>
    <col min="13071" max="13311" width="9.109375" style="1"/>
    <col min="13312" max="13312" width="10.88671875" style="1" bestFit="1" customWidth="1"/>
    <col min="13313" max="13313" width="9" style="1" bestFit="1" customWidth="1"/>
    <col min="13314" max="13314" width="10.109375" style="1" bestFit="1" customWidth="1"/>
    <col min="13315" max="13315" width="8.88671875" style="1" bestFit="1" customWidth="1"/>
    <col min="13316" max="13316" width="11.33203125" style="1" bestFit="1" customWidth="1"/>
    <col min="13317" max="13317" width="10.33203125" style="1" bestFit="1" customWidth="1"/>
    <col min="13318" max="13318" width="13.44140625" style="1" bestFit="1" customWidth="1"/>
    <col min="13319" max="13319" width="11.33203125" style="1" bestFit="1" customWidth="1"/>
    <col min="13320" max="13320" width="7.44140625" style="1" bestFit="1" customWidth="1"/>
    <col min="13321" max="13321" width="10" style="1" bestFit="1" customWidth="1"/>
    <col min="13322" max="13323" width="14.44140625" style="1" bestFit="1" customWidth="1"/>
    <col min="13324" max="13324" width="9.109375" style="1"/>
    <col min="13325" max="13325" width="11.33203125" style="1" bestFit="1" customWidth="1"/>
    <col min="13326" max="13326" width="13.5546875" style="1" bestFit="1" customWidth="1"/>
    <col min="13327" max="13567" width="9.109375" style="1"/>
    <col min="13568" max="13568" width="10.88671875" style="1" bestFit="1" customWidth="1"/>
    <col min="13569" max="13569" width="9" style="1" bestFit="1" customWidth="1"/>
    <col min="13570" max="13570" width="10.109375" style="1" bestFit="1" customWidth="1"/>
    <col min="13571" max="13571" width="8.88671875" style="1" bestFit="1" customWidth="1"/>
    <col min="13572" max="13572" width="11.33203125" style="1" bestFit="1" customWidth="1"/>
    <col min="13573" max="13573" width="10.33203125" style="1" bestFit="1" customWidth="1"/>
    <col min="13574" max="13574" width="13.44140625" style="1" bestFit="1" customWidth="1"/>
    <col min="13575" max="13575" width="11.33203125" style="1" bestFit="1" customWidth="1"/>
    <col min="13576" max="13576" width="7.44140625" style="1" bestFit="1" customWidth="1"/>
    <col min="13577" max="13577" width="10" style="1" bestFit="1" customWidth="1"/>
    <col min="13578" max="13579" width="14.44140625" style="1" bestFit="1" customWidth="1"/>
    <col min="13580" max="13580" width="9.109375" style="1"/>
    <col min="13581" max="13581" width="11.33203125" style="1" bestFit="1" customWidth="1"/>
    <col min="13582" max="13582" width="13.5546875" style="1" bestFit="1" customWidth="1"/>
    <col min="13583" max="13823" width="9.109375" style="1"/>
    <col min="13824" max="13824" width="10.88671875" style="1" bestFit="1" customWidth="1"/>
    <col min="13825" max="13825" width="9" style="1" bestFit="1" customWidth="1"/>
    <col min="13826" max="13826" width="10.109375" style="1" bestFit="1" customWidth="1"/>
    <col min="13827" max="13827" width="8.88671875" style="1" bestFit="1" customWidth="1"/>
    <col min="13828" max="13828" width="11.33203125" style="1" bestFit="1" customWidth="1"/>
    <col min="13829" max="13829" width="10.33203125" style="1" bestFit="1" customWidth="1"/>
    <col min="13830" max="13830" width="13.44140625" style="1" bestFit="1" customWidth="1"/>
    <col min="13831" max="13831" width="11.33203125" style="1" bestFit="1" customWidth="1"/>
    <col min="13832" max="13832" width="7.44140625" style="1" bestFit="1" customWidth="1"/>
    <col min="13833" max="13833" width="10" style="1" bestFit="1" customWidth="1"/>
    <col min="13834" max="13835" width="14.44140625" style="1" bestFit="1" customWidth="1"/>
    <col min="13836" max="13836" width="9.109375" style="1"/>
    <col min="13837" max="13837" width="11.33203125" style="1" bestFit="1" customWidth="1"/>
    <col min="13838" max="13838" width="13.5546875" style="1" bestFit="1" customWidth="1"/>
    <col min="13839" max="14079" width="9.109375" style="1"/>
    <col min="14080" max="14080" width="10.88671875" style="1" bestFit="1" customWidth="1"/>
    <col min="14081" max="14081" width="9" style="1" bestFit="1" customWidth="1"/>
    <col min="14082" max="14082" width="10.109375" style="1" bestFit="1" customWidth="1"/>
    <col min="14083" max="14083" width="8.88671875" style="1" bestFit="1" customWidth="1"/>
    <col min="14084" max="14084" width="11.33203125" style="1" bestFit="1" customWidth="1"/>
    <col min="14085" max="14085" width="10.33203125" style="1" bestFit="1" customWidth="1"/>
    <col min="14086" max="14086" width="13.44140625" style="1" bestFit="1" customWidth="1"/>
    <col min="14087" max="14087" width="11.33203125" style="1" bestFit="1" customWidth="1"/>
    <col min="14088" max="14088" width="7.44140625" style="1" bestFit="1" customWidth="1"/>
    <col min="14089" max="14089" width="10" style="1" bestFit="1" customWidth="1"/>
    <col min="14090" max="14091" width="14.44140625" style="1" bestFit="1" customWidth="1"/>
    <col min="14092" max="14092" width="9.109375" style="1"/>
    <col min="14093" max="14093" width="11.33203125" style="1" bestFit="1" customWidth="1"/>
    <col min="14094" max="14094" width="13.5546875" style="1" bestFit="1" customWidth="1"/>
    <col min="14095" max="14335" width="9.109375" style="1"/>
    <col min="14336" max="14336" width="10.88671875" style="1" bestFit="1" customWidth="1"/>
    <col min="14337" max="14337" width="9" style="1" bestFit="1" customWidth="1"/>
    <col min="14338" max="14338" width="10.109375" style="1" bestFit="1" customWidth="1"/>
    <col min="14339" max="14339" width="8.88671875" style="1" bestFit="1" customWidth="1"/>
    <col min="14340" max="14340" width="11.33203125" style="1" bestFit="1" customWidth="1"/>
    <col min="14341" max="14341" width="10.33203125" style="1" bestFit="1" customWidth="1"/>
    <col min="14342" max="14342" width="13.44140625" style="1" bestFit="1" customWidth="1"/>
    <col min="14343" max="14343" width="11.33203125" style="1" bestFit="1" customWidth="1"/>
    <col min="14344" max="14344" width="7.44140625" style="1" bestFit="1" customWidth="1"/>
    <col min="14345" max="14345" width="10" style="1" bestFit="1" customWidth="1"/>
    <col min="14346" max="14347" width="14.44140625" style="1" bestFit="1" customWidth="1"/>
    <col min="14348" max="14348" width="9.109375" style="1"/>
    <col min="14349" max="14349" width="11.33203125" style="1" bestFit="1" customWidth="1"/>
    <col min="14350" max="14350" width="13.5546875" style="1" bestFit="1" customWidth="1"/>
    <col min="14351" max="14591" width="9.109375" style="1"/>
    <col min="14592" max="14592" width="10.88671875" style="1" bestFit="1" customWidth="1"/>
    <col min="14593" max="14593" width="9" style="1" bestFit="1" customWidth="1"/>
    <col min="14594" max="14594" width="10.109375" style="1" bestFit="1" customWidth="1"/>
    <col min="14595" max="14595" width="8.88671875" style="1" bestFit="1" customWidth="1"/>
    <col min="14596" max="14596" width="11.33203125" style="1" bestFit="1" customWidth="1"/>
    <col min="14597" max="14597" width="10.33203125" style="1" bestFit="1" customWidth="1"/>
    <col min="14598" max="14598" width="13.44140625" style="1" bestFit="1" customWidth="1"/>
    <col min="14599" max="14599" width="11.33203125" style="1" bestFit="1" customWidth="1"/>
    <col min="14600" max="14600" width="7.44140625" style="1" bestFit="1" customWidth="1"/>
    <col min="14601" max="14601" width="10" style="1" bestFit="1" customWidth="1"/>
    <col min="14602" max="14603" width="14.44140625" style="1" bestFit="1" customWidth="1"/>
    <col min="14604" max="14604" width="9.109375" style="1"/>
    <col min="14605" max="14605" width="11.33203125" style="1" bestFit="1" customWidth="1"/>
    <col min="14606" max="14606" width="13.5546875" style="1" bestFit="1" customWidth="1"/>
    <col min="14607" max="14847" width="9.109375" style="1"/>
    <col min="14848" max="14848" width="10.88671875" style="1" bestFit="1" customWidth="1"/>
    <col min="14849" max="14849" width="9" style="1" bestFit="1" customWidth="1"/>
    <col min="14850" max="14850" width="10.109375" style="1" bestFit="1" customWidth="1"/>
    <col min="14851" max="14851" width="8.88671875" style="1" bestFit="1" customWidth="1"/>
    <col min="14852" max="14852" width="11.33203125" style="1" bestFit="1" customWidth="1"/>
    <col min="14853" max="14853" width="10.33203125" style="1" bestFit="1" customWidth="1"/>
    <col min="14854" max="14854" width="13.44140625" style="1" bestFit="1" customWidth="1"/>
    <col min="14855" max="14855" width="11.33203125" style="1" bestFit="1" customWidth="1"/>
    <col min="14856" max="14856" width="7.44140625" style="1" bestFit="1" customWidth="1"/>
    <col min="14857" max="14857" width="10" style="1" bestFit="1" customWidth="1"/>
    <col min="14858" max="14859" width="14.44140625" style="1" bestFit="1" customWidth="1"/>
    <col min="14860" max="14860" width="9.109375" style="1"/>
    <col min="14861" max="14861" width="11.33203125" style="1" bestFit="1" customWidth="1"/>
    <col min="14862" max="14862" width="13.5546875" style="1" bestFit="1" customWidth="1"/>
    <col min="14863" max="15103" width="9.109375" style="1"/>
    <col min="15104" max="15104" width="10.88671875" style="1" bestFit="1" customWidth="1"/>
    <col min="15105" max="15105" width="9" style="1" bestFit="1" customWidth="1"/>
    <col min="15106" max="15106" width="10.109375" style="1" bestFit="1" customWidth="1"/>
    <col min="15107" max="15107" width="8.88671875" style="1" bestFit="1" customWidth="1"/>
    <col min="15108" max="15108" width="11.33203125" style="1" bestFit="1" customWidth="1"/>
    <col min="15109" max="15109" width="10.33203125" style="1" bestFit="1" customWidth="1"/>
    <col min="15110" max="15110" width="13.44140625" style="1" bestFit="1" customWidth="1"/>
    <col min="15111" max="15111" width="11.33203125" style="1" bestFit="1" customWidth="1"/>
    <col min="15112" max="15112" width="7.44140625" style="1" bestFit="1" customWidth="1"/>
    <col min="15113" max="15113" width="10" style="1" bestFit="1" customWidth="1"/>
    <col min="15114" max="15115" width="14.44140625" style="1" bestFit="1" customWidth="1"/>
    <col min="15116" max="15116" width="9.109375" style="1"/>
    <col min="15117" max="15117" width="11.33203125" style="1" bestFit="1" customWidth="1"/>
    <col min="15118" max="15118" width="13.5546875" style="1" bestFit="1" customWidth="1"/>
    <col min="15119" max="15359" width="9.109375" style="1"/>
    <col min="15360" max="15360" width="10.88671875" style="1" bestFit="1" customWidth="1"/>
    <col min="15361" max="15361" width="9" style="1" bestFit="1" customWidth="1"/>
    <col min="15362" max="15362" width="10.109375" style="1" bestFit="1" customWidth="1"/>
    <col min="15363" max="15363" width="8.88671875" style="1" bestFit="1" customWidth="1"/>
    <col min="15364" max="15364" width="11.33203125" style="1" bestFit="1" customWidth="1"/>
    <col min="15365" max="15365" width="10.33203125" style="1" bestFit="1" customWidth="1"/>
    <col min="15366" max="15366" width="13.44140625" style="1" bestFit="1" customWidth="1"/>
    <col min="15367" max="15367" width="11.33203125" style="1" bestFit="1" customWidth="1"/>
    <col min="15368" max="15368" width="7.44140625" style="1" bestFit="1" customWidth="1"/>
    <col min="15369" max="15369" width="10" style="1" bestFit="1" customWidth="1"/>
    <col min="15370" max="15371" width="14.44140625" style="1" bestFit="1" customWidth="1"/>
    <col min="15372" max="15372" width="9.109375" style="1"/>
    <col min="15373" max="15373" width="11.33203125" style="1" bestFit="1" customWidth="1"/>
    <col min="15374" max="15374" width="13.5546875" style="1" bestFit="1" customWidth="1"/>
    <col min="15375" max="15615" width="9.109375" style="1"/>
    <col min="15616" max="15616" width="10.88671875" style="1" bestFit="1" customWidth="1"/>
    <col min="15617" max="15617" width="9" style="1" bestFit="1" customWidth="1"/>
    <col min="15618" max="15618" width="10.109375" style="1" bestFit="1" customWidth="1"/>
    <col min="15619" max="15619" width="8.88671875" style="1" bestFit="1" customWidth="1"/>
    <col min="15620" max="15620" width="11.33203125" style="1" bestFit="1" customWidth="1"/>
    <col min="15621" max="15621" width="10.33203125" style="1" bestFit="1" customWidth="1"/>
    <col min="15622" max="15622" width="13.44140625" style="1" bestFit="1" customWidth="1"/>
    <col min="15623" max="15623" width="11.33203125" style="1" bestFit="1" customWidth="1"/>
    <col min="15624" max="15624" width="7.44140625" style="1" bestFit="1" customWidth="1"/>
    <col min="15625" max="15625" width="10" style="1" bestFit="1" customWidth="1"/>
    <col min="15626" max="15627" width="14.44140625" style="1" bestFit="1" customWidth="1"/>
    <col min="15628" max="15628" width="9.109375" style="1"/>
    <col min="15629" max="15629" width="11.33203125" style="1" bestFit="1" customWidth="1"/>
    <col min="15630" max="15630" width="13.5546875" style="1" bestFit="1" customWidth="1"/>
    <col min="15631" max="15871" width="9.109375" style="1"/>
    <col min="15872" max="15872" width="10.88671875" style="1" bestFit="1" customWidth="1"/>
    <col min="15873" max="15873" width="9" style="1" bestFit="1" customWidth="1"/>
    <col min="15874" max="15874" width="10.109375" style="1" bestFit="1" customWidth="1"/>
    <col min="15875" max="15875" width="8.88671875" style="1" bestFit="1" customWidth="1"/>
    <col min="15876" max="15876" width="11.33203125" style="1" bestFit="1" customWidth="1"/>
    <col min="15877" max="15877" width="10.33203125" style="1" bestFit="1" customWidth="1"/>
    <col min="15878" max="15878" width="13.44140625" style="1" bestFit="1" customWidth="1"/>
    <col min="15879" max="15879" width="11.33203125" style="1" bestFit="1" customWidth="1"/>
    <col min="15880" max="15880" width="7.44140625" style="1" bestFit="1" customWidth="1"/>
    <col min="15881" max="15881" width="10" style="1" bestFit="1" customWidth="1"/>
    <col min="15882" max="15883" width="14.44140625" style="1" bestFit="1" customWidth="1"/>
    <col min="15884" max="15884" width="9.109375" style="1"/>
    <col min="15885" max="15885" width="11.33203125" style="1" bestFit="1" customWidth="1"/>
    <col min="15886" max="15886" width="13.5546875" style="1" bestFit="1" customWidth="1"/>
    <col min="15887" max="16127" width="9.109375" style="1"/>
    <col min="16128" max="16128" width="10.88671875" style="1" bestFit="1" customWidth="1"/>
    <col min="16129" max="16129" width="9" style="1" bestFit="1" customWidth="1"/>
    <col min="16130" max="16130" width="10.109375" style="1" bestFit="1" customWidth="1"/>
    <col min="16131" max="16131" width="8.88671875" style="1" bestFit="1" customWidth="1"/>
    <col min="16132" max="16132" width="11.33203125" style="1" bestFit="1" customWidth="1"/>
    <col min="16133" max="16133" width="10.33203125" style="1" bestFit="1" customWidth="1"/>
    <col min="16134" max="16134" width="13.44140625" style="1" bestFit="1" customWidth="1"/>
    <col min="16135" max="16135" width="11.33203125" style="1" bestFit="1" customWidth="1"/>
    <col min="16136" max="16136" width="7.44140625" style="1" bestFit="1" customWidth="1"/>
    <col min="16137" max="16137" width="10" style="1" bestFit="1" customWidth="1"/>
    <col min="16138" max="16139" width="14.44140625" style="1" bestFit="1" customWidth="1"/>
    <col min="16140" max="16140" width="9.109375" style="1"/>
    <col min="16141" max="16141" width="11.33203125" style="1" bestFit="1" customWidth="1"/>
    <col min="16142" max="16142" width="13.5546875" style="1" bestFit="1" customWidth="1"/>
    <col min="16143" max="16384" width="9.109375" style="1"/>
  </cols>
  <sheetData>
    <row r="1" spans="2:17" s="13" customFormat="1" ht="15" customHeight="1" x14ac:dyDescent="0.3">
      <c r="B1" s="17" t="s">
        <v>22</v>
      </c>
      <c r="C1" s="17"/>
      <c r="D1" s="17"/>
      <c r="E1" s="19" t="s">
        <v>19</v>
      </c>
      <c r="F1" s="19"/>
      <c r="G1" s="19"/>
      <c r="H1" s="19"/>
      <c r="I1" s="19"/>
      <c r="J1" s="19"/>
      <c r="K1" s="19"/>
      <c r="L1" s="16"/>
      <c r="M1" s="16"/>
      <c r="N1" s="16"/>
      <c r="O1" s="16"/>
      <c r="P1" s="16"/>
      <c r="Q1" s="16"/>
    </row>
    <row r="2" spans="2:17" s="13" customFormat="1" ht="8.25" customHeight="1" x14ac:dyDescent="0.3">
      <c r="B2" s="17"/>
      <c r="C2" s="17"/>
      <c r="D2" s="17"/>
      <c r="E2" s="19"/>
      <c r="F2" s="19"/>
      <c r="G2" s="19"/>
      <c r="H2" s="19"/>
      <c r="I2" s="19"/>
      <c r="J2" s="19"/>
      <c r="K2" s="19"/>
      <c r="L2" s="16"/>
      <c r="M2" s="16"/>
      <c r="N2" s="16"/>
      <c r="O2" s="16"/>
      <c r="P2" s="16"/>
      <c r="Q2" s="16"/>
    </row>
    <row r="3" spans="2:17" s="13" customFormat="1" ht="15" customHeight="1" x14ac:dyDescent="0.3">
      <c r="B3" s="18" t="s">
        <v>21</v>
      </c>
      <c r="C3" s="18"/>
      <c r="D3" s="18"/>
      <c r="E3" s="19"/>
      <c r="F3" s="19"/>
      <c r="G3" s="19"/>
      <c r="H3" s="19"/>
      <c r="I3" s="19"/>
      <c r="J3" s="19"/>
      <c r="K3" s="19"/>
      <c r="L3" s="16"/>
      <c r="M3" s="16"/>
      <c r="N3" s="16"/>
      <c r="O3" s="16"/>
      <c r="P3" s="16"/>
      <c r="Q3" s="16"/>
    </row>
    <row r="4" spans="2:17" customFormat="1" ht="15" customHeight="1" x14ac:dyDescent="0.3">
      <c r="B4" s="14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x14ac:dyDescent="0.3">
      <c r="B5" s="8">
        <v>37989</v>
      </c>
      <c r="C5" s="9" t="s">
        <v>3</v>
      </c>
      <c r="D5" s="9" t="s">
        <v>4</v>
      </c>
      <c r="E5" s="9" t="s">
        <v>1</v>
      </c>
      <c r="F5" s="9" t="s">
        <v>5</v>
      </c>
      <c r="G5" s="12">
        <v>2000</v>
      </c>
      <c r="H5" s="9">
        <v>8</v>
      </c>
      <c r="I5" s="10">
        <f t="shared" ref="I5:I21" si="0">G5*H5</f>
        <v>16000</v>
      </c>
      <c r="J5" s="12">
        <f t="shared" ref="J5:J21" si="1">IF(OR(C5="Computador",C5="Software"),I5*10%,I5*5%)</f>
        <v>1600</v>
      </c>
      <c r="K5" s="11">
        <v>10</v>
      </c>
      <c r="L5" s="12">
        <f t="shared" ref="L5:L21" si="2">IF(OR(C5="Computador",C5="Software"),(G5*K5)*10%,(G5*K5)*5%)</f>
        <v>2000</v>
      </c>
      <c r="M5" s="9" t="str">
        <f t="shared" ref="M5:M21" si="3">IF(OR(E5="Sul",E5="Sudeste"),IF(I5&gt;15000,"Boas Vendas","Vendas Ruins"),IF(I5&gt;8000,"Boas Vendas","Vendas Ruins"))</f>
        <v>Boas Vendas</v>
      </c>
      <c r="N5" s="2"/>
    </row>
    <row r="6" spans="2:17" x14ac:dyDescent="0.3">
      <c r="B6" s="8">
        <v>37989</v>
      </c>
      <c r="C6" s="9" t="s">
        <v>3</v>
      </c>
      <c r="D6" s="9" t="s">
        <v>4</v>
      </c>
      <c r="E6" s="9" t="s">
        <v>6</v>
      </c>
      <c r="F6" s="9" t="s">
        <v>7</v>
      </c>
      <c r="G6" s="12">
        <v>2500</v>
      </c>
      <c r="H6" s="9">
        <v>10</v>
      </c>
      <c r="I6" s="10">
        <f>G6*H6</f>
        <v>25000</v>
      </c>
      <c r="J6" s="12">
        <f>IF(OR(C6="Computador",C6="Software"),I6*10%,I6*5%)</f>
        <v>2500</v>
      </c>
      <c r="K6" s="11">
        <v>12</v>
      </c>
      <c r="L6" s="12">
        <f>IF(OR(C6="Computador",C6="Software"),(G6*K6)*10%,(G6*K6)*5%)</f>
        <v>3000</v>
      </c>
      <c r="M6" s="9" t="str">
        <f>IF(OR(E6="Sul",E6="Sudeste"),IF(I6&gt;15000,"Boas Vendas","Vendas Ruins"),IF(I6&gt;8000,"Boas Vendas","Vendas Ruins"))</f>
        <v>Boas Vendas</v>
      </c>
      <c r="N6" s="2"/>
      <c r="O6" s="3"/>
    </row>
    <row r="7" spans="2:17" x14ac:dyDescent="0.3">
      <c r="B7" s="8">
        <v>37990</v>
      </c>
      <c r="C7" s="9" t="s">
        <v>8</v>
      </c>
      <c r="D7" s="9" t="s">
        <v>4</v>
      </c>
      <c r="E7" s="9" t="s">
        <v>9</v>
      </c>
      <c r="F7" s="9" t="s">
        <v>7</v>
      </c>
      <c r="G7" s="12">
        <v>1000</v>
      </c>
      <c r="H7" s="9">
        <v>7</v>
      </c>
      <c r="I7" s="10">
        <f t="shared" si="0"/>
        <v>7000</v>
      </c>
      <c r="J7" s="12">
        <f t="shared" si="1"/>
        <v>700</v>
      </c>
      <c r="K7" s="11">
        <v>10</v>
      </c>
      <c r="L7" s="12">
        <f t="shared" si="2"/>
        <v>1000</v>
      </c>
      <c r="M7" s="9" t="str">
        <f t="shared" si="3"/>
        <v>Vendas Ruins</v>
      </c>
      <c r="N7" s="2"/>
    </row>
    <row r="8" spans="2:17" x14ac:dyDescent="0.3">
      <c r="B8" s="8">
        <v>37991</v>
      </c>
      <c r="C8" s="9" t="s">
        <v>3</v>
      </c>
      <c r="D8" s="9" t="s">
        <v>4</v>
      </c>
      <c r="E8" s="9" t="s">
        <v>11</v>
      </c>
      <c r="F8" s="9" t="s">
        <v>5</v>
      </c>
      <c r="G8" s="12">
        <v>3000</v>
      </c>
      <c r="H8" s="9">
        <v>9</v>
      </c>
      <c r="I8" s="10">
        <f t="shared" si="0"/>
        <v>27000</v>
      </c>
      <c r="J8" s="12">
        <f t="shared" si="1"/>
        <v>2700</v>
      </c>
      <c r="K8" s="11">
        <v>10</v>
      </c>
      <c r="L8" s="12">
        <f t="shared" si="2"/>
        <v>3000</v>
      </c>
      <c r="M8" s="9" t="str">
        <f t="shared" si="3"/>
        <v>Boas Vendas</v>
      </c>
      <c r="N8" s="2"/>
    </row>
    <row r="9" spans="2:17" x14ac:dyDescent="0.3">
      <c r="B9" s="8">
        <v>37991</v>
      </c>
      <c r="C9" s="9" t="s">
        <v>18</v>
      </c>
      <c r="D9" s="9" t="s">
        <v>14</v>
      </c>
      <c r="E9" s="9" t="s">
        <v>15</v>
      </c>
      <c r="F9" s="9" t="s">
        <v>5</v>
      </c>
      <c r="G9" s="12">
        <v>1200</v>
      </c>
      <c r="H9" s="9">
        <v>14</v>
      </c>
      <c r="I9" s="10">
        <f t="shared" si="0"/>
        <v>16800</v>
      </c>
      <c r="J9" s="12">
        <f t="shared" si="1"/>
        <v>840</v>
      </c>
      <c r="K9" s="11">
        <v>20.833333333333332</v>
      </c>
      <c r="L9" s="12">
        <f t="shared" si="2"/>
        <v>1250</v>
      </c>
      <c r="M9" s="9" t="str">
        <f t="shared" si="3"/>
        <v>Boas Vendas</v>
      </c>
      <c r="N9" s="2"/>
    </row>
    <row r="10" spans="2:17" x14ac:dyDescent="0.3">
      <c r="B10" s="8">
        <v>37991</v>
      </c>
      <c r="C10" s="9" t="s">
        <v>13</v>
      </c>
      <c r="D10" s="9" t="s">
        <v>12</v>
      </c>
      <c r="E10" s="9" t="s">
        <v>1</v>
      </c>
      <c r="F10" s="9" t="s">
        <v>2</v>
      </c>
      <c r="G10" s="12">
        <v>30</v>
      </c>
      <c r="H10" s="9">
        <v>13</v>
      </c>
      <c r="I10" s="10">
        <f t="shared" si="0"/>
        <v>390</v>
      </c>
      <c r="J10" s="12">
        <f t="shared" si="1"/>
        <v>19.5</v>
      </c>
      <c r="K10" s="11">
        <v>16.666666666666675</v>
      </c>
      <c r="L10" s="12">
        <f t="shared" si="2"/>
        <v>25.000000000000014</v>
      </c>
      <c r="M10" s="9" t="str">
        <f t="shared" si="3"/>
        <v>Vendas Ruins</v>
      </c>
      <c r="N10" s="2"/>
    </row>
    <row r="11" spans="2:17" x14ac:dyDescent="0.3">
      <c r="B11" s="8">
        <v>37991</v>
      </c>
      <c r="C11" s="9" t="s">
        <v>8</v>
      </c>
      <c r="D11" s="9" t="s">
        <v>4</v>
      </c>
      <c r="E11" s="9" t="s">
        <v>6</v>
      </c>
      <c r="F11" s="9" t="s">
        <v>7</v>
      </c>
      <c r="G11" s="12">
        <v>800</v>
      </c>
      <c r="H11" s="9">
        <v>20</v>
      </c>
      <c r="I11" s="10">
        <f t="shared" si="0"/>
        <v>16000</v>
      </c>
      <c r="J11" s="12">
        <f t="shared" si="1"/>
        <v>1600</v>
      </c>
      <c r="K11" s="11">
        <v>25</v>
      </c>
      <c r="L11" s="12">
        <f t="shared" si="2"/>
        <v>2000</v>
      </c>
      <c r="M11" s="9" t="str">
        <f t="shared" si="3"/>
        <v>Boas Vendas</v>
      </c>
      <c r="N11" s="2"/>
    </row>
    <row r="12" spans="2:17" x14ac:dyDescent="0.3">
      <c r="B12" s="8">
        <v>37992</v>
      </c>
      <c r="C12" s="9" t="s">
        <v>3</v>
      </c>
      <c r="D12" s="9" t="s">
        <v>4</v>
      </c>
      <c r="E12" s="9" t="s">
        <v>6</v>
      </c>
      <c r="F12" s="9" t="s">
        <v>2</v>
      </c>
      <c r="G12" s="12">
        <v>3000</v>
      </c>
      <c r="H12" s="9">
        <v>5</v>
      </c>
      <c r="I12" s="10">
        <f t="shared" si="0"/>
        <v>15000</v>
      </c>
      <c r="J12" s="12">
        <f t="shared" si="1"/>
        <v>1500</v>
      </c>
      <c r="K12" s="11">
        <v>6.6666666666666661</v>
      </c>
      <c r="L12" s="12">
        <f t="shared" si="2"/>
        <v>2000</v>
      </c>
      <c r="M12" s="9" t="str">
        <f t="shared" si="3"/>
        <v>Vendas Ruins</v>
      </c>
      <c r="N12" s="2"/>
    </row>
    <row r="13" spans="2:17" x14ac:dyDescent="0.3">
      <c r="B13" s="8">
        <v>37993</v>
      </c>
      <c r="C13" s="9" t="s">
        <v>3</v>
      </c>
      <c r="D13" s="9" t="s">
        <v>4</v>
      </c>
      <c r="E13" s="9" t="s">
        <v>9</v>
      </c>
      <c r="F13" s="9" t="s">
        <v>2</v>
      </c>
      <c r="G13" s="12">
        <v>1800</v>
      </c>
      <c r="H13" s="9">
        <v>19</v>
      </c>
      <c r="I13" s="10">
        <f t="shared" si="0"/>
        <v>34200</v>
      </c>
      <c r="J13" s="12">
        <f t="shared" si="1"/>
        <v>3420</v>
      </c>
      <c r="K13" s="11">
        <v>22.222222222222221</v>
      </c>
      <c r="L13" s="12">
        <f t="shared" si="2"/>
        <v>4000</v>
      </c>
      <c r="M13" s="9" t="str">
        <f t="shared" si="3"/>
        <v>Boas Vendas</v>
      </c>
      <c r="N13" s="2"/>
    </row>
    <row r="14" spans="2:17" x14ac:dyDescent="0.3">
      <c r="B14" s="8">
        <v>37993</v>
      </c>
      <c r="C14" s="9" t="s">
        <v>18</v>
      </c>
      <c r="D14" s="9" t="s">
        <v>14</v>
      </c>
      <c r="E14" s="9" t="s">
        <v>9</v>
      </c>
      <c r="F14" s="9" t="s">
        <v>5</v>
      </c>
      <c r="G14" s="12">
        <v>95</v>
      </c>
      <c r="H14" s="9">
        <v>8</v>
      </c>
      <c r="I14" s="10">
        <f t="shared" si="0"/>
        <v>760</v>
      </c>
      <c r="J14" s="12">
        <f t="shared" si="1"/>
        <v>38</v>
      </c>
      <c r="K14" s="11">
        <v>10.526315789473685</v>
      </c>
      <c r="L14" s="12">
        <f t="shared" si="2"/>
        <v>50.000000000000007</v>
      </c>
      <c r="M14" s="9" t="str">
        <f t="shared" si="3"/>
        <v>Vendas Ruins</v>
      </c>
      <c r="N14" s="2"/>
    </row>
    <row r="15" spans="2:17" x14ac:dyDescent="0.3">
      <c r="B15" s="8">
        <v>37993</v>
      </c>
      <c r="C15" s="9" t="s">
        <v>3</v>
      </c>
      <c r="D15" s="9" t="s">
        <v>4</v>
      </c>
      <c r="E15" s="9" t="s">
        <v>15</v>
      </c>
      <c r="F15" s="9" t="s">
        <v>7</v>
      </c>
      <c r="G15" s="12">
        <v>3200</v>
      </c>
      <c r="H15" s="9">
        <v>6</v>
      </c>
      <c r="I15" s="10">
        <f t="shared" si="0"/>
        <v>19200</v>
      </c>
      <c r="J15" s="12">
        <f t="shared" si="1"/>
        <v>1920</v>
      </c>
      <c r="K15" s="11">
        <v>7.8125</v>
      </c>
      <c r="L15" s="12">
        <f t="shared" si="2"/>
        <v>2500</v>
      </c>
      <c r="M15" s="9" t="str">
        <f t="shared" si="3"/>
        <v>Boas Vendas</v>
      </c>
      <c r="N15" s="2"/>
    </row>
    <row r="16" spans="2:17" x14ac:dyDescent="0.3">
      <c r="B16" s="8">
        <v>37996</v>
      </c>
      <c r="C16" s="9" t="s">
        <v>3</v>
      </c>
      <c r="D16" s="9" t="s">
        <v>4</v>
      </c>
      <c r="E16" s="9" t="s">
        <v>1</v>
      </c>
      <c r="F16" s="9" t="s">
        <v>7</v>
      </c>
      <c r="G16" s="12">
        <v>1100</v>
      </c>
      <c r="H16" s="9">
        <v>7</v>
      </c>
      <c r="I16" s="10">
        <f t="shared" si="0"/>
        <v>7700</v>
      </c>
      <c r="J16" s="12">
        <f t="shared" si="1"/>
        <v>770</v>
      </c>
      <c r="K16" s="11">
        <v>10.909090909090908</v>
      </c>
      <c r="L16" s="12">
        <f t="shared" si="2"/>
        <v>1200</v>
      </c>
      <c r="M16" s="9" t="str">
        <f t="shared" si="3"/>
        <v>Vendas Ruins</v>
      </c>
      <c r="N16" s="2"/>
    </row>
    <row r="17" spans="2:14" x14ac:dyDescent="0.3">
      <c r="B17" s="8">
        <v>37996</v>
      </c>
      <c r="C17" s="9" t="s">
        <v>8</v>
      </c>
      <c r="D17" s="9" t="s">
        <v>4</v>
      </c>
      <c r="E17" s="9" t="s">
        <v>6</v>
      </c>
      <c r="F17" s="9" t="s">
        <v>2</v>
      </c>
      <c r="G17" s="12">
        <v>900</v>
      </c>
      <c r="H17" s="9">
        <v>6</v>
      </c>
      <c r="I17" s="10">
        <f t="shared" si="0"/>
        <v>5400</v>
      </c>
      <c r="J17" s="12">
        <f t="shared" si="1"/>
        <v>540</v>
      </c>
      <c r="K17" s="11">
        <v>8.8888888888888857</v>
      </c>
      <c r="L17" s="12">
        <f t="shared" si="2"/>
        <v>799.99999999999977</v>
      </c>
      <c r="M17" s="9" t="str">
        <f t="shared" si="3"/>
        <v>Vendas Ruins</v>
      </c>
      <c r="N17" s="2"/>
    </row>
    <row r="18" spans="2:14" x14ac:dyDescent="0.3">
      <c r="B18" s="8">
        <v>37997</v>
      </c>
      <c r="C18" s="9" t="s">
        <v>8</v>
      </c>
      <c r="D18" s="9" t="s">
        <v>4</v>
      </c>
      <c r="E18" s="9" t="s">
        <v>11</v>
      </c>
      <c r="F18" s="9" t="s">
        <v>5</v>
      </c>
      <c r="G18" s="12">
        <v>500</v>
      </c>
      <c r="H18" s="9">
        <v>12</v>
      </c>
      <c r="I18" s="10">
        <f t="shared" si="0"/>
        <v>6000</v>
      </c>
      <c r="J18" s="12">
        <f t="shared" si="1"/>
        <v>600</v>
      </c>
      <c r="K18" s="11">
        <v>20</v>
      </c>
      <c r="L18" s="12">
        <f t="shared" si="2"/>
        <v>1000</v>
      </c>
      <c r="M18" s="9" t="str">
        <f t="shared" si="3"/>
        <v>Vendas Ruins</v>
      </c>
      <c r="N18" s="2"/>
    </row>
    <row r="19" spans="2:14" x14ac:dyDescent="0.3">
      <c r="B19" s="8">
        <v>37997</v>
      </c>
      <c r="C19" s="9" t="s">
        <v>17</v>
      </c>
      <c r="D19" s="9" t="s">
        <v>16</v>
      </c>
      <c r="E19" s="9" t="s">
        <v>9</v>
      </c>
      <c r="F19" s="9" t="s">
        <v>7</v>
      </c>
      <c r="G19" s="12">
        <v>230</v>
      </c>
      <c r="H19" s="9">
        <v>5</v>
      </c>
      <c r="I19" s="10">
        <f t="shared" si="0"/>
        <v>1150</v>
      </c>
      <c r="J19" s="12">
        <f t="shared" si="1"/>
        <v>57.5</v>
      </c>
      <c r="K19" s="11">
        <v>6.0869565217391299</v>
      </c>
      <c r="L19" s="12">
        <f t="shared" si="2"/>
        <v>69.999999999999986</v>
      </c>
      <c r="M19" s="9" t="str">
        <f t="shared" si="3"/>
        <v>Vendas Ruins</v>
      </c>
      <c r="N19" s="2"/>
    </row>
    <row r="20" spans="2:14" x14ac:dyDescent="0.3">
      <c r="B20" s="8">
        <v>37997</v>
      </c>
      <c r="C20" s="9" t="s">
        <v>10</v>
      </c>
      <c r="D20" s="9" t="s">
        <v>0</v>
      </c>
      <c r="E20" s="9" t="s">
        <v>15</v>
      </c>
      <c r="F20" s="9" t="s">
        <v>2</v>
      </c>
      <c r="G20" s="12">
        <v>40</v>
      </c>
      <c r="H20" s="9">
        <v>3</v>
      </c>
      <c r="I20" s="10">
        <f t="shared" si="0"/>
        <v>120</v>
      </c>
      <c r="J20" s="12">
        <f t="shared" si="1"/>
        <v>6</v>
      </c>
      <c r="K20" s="11">
        <v>7.5</v>
      </c>
      <c r="L20" s="12">
        <f t="shared" si="2"/>
        <v>15</v>
      </c>
      <c r="M20" s="9" t="str">
        <f t="shared" si="3"/>
        <v>Vendas Ruins</v>
      </c>
      <c r="N20" s="2"/>
    </row>
    <row r="21" spans="2:14" x14ac:dyDescent="0.3">
      <c r="B21" s="8">
        <v>37997</v>
      </c>
      <c r="C21" s="9" t="s">
        <v>3</v>
      </c>
      <c r="D21" s="9" t="s">
        <v>4</v>
      </c>
      <c r="E21" s="9" t="s">
        <v>6</v>
      </c>
      <c r="F21" s="9" t="s">
        <v>2</v>
      </c>
      <c r="G21" s="12">
        <v>4000</v>
      </c>
      <c r="H21" s="9">
        <v>4</v>
      </c>
      <c r="I21" s="10">
        <f t="shared" si="0"/>
        <v>16000</v>
      </c>
      <c r="J21" s="12">
        <f t="shared" si="1"/>
        <v>1600</v>
      </c>
      <c r="K21" s="11">
        <v>5</v>
      </c>
      <c r="L21" s="12">
        <f t="shared" si="2"/>
        <v>2000</v>
      </c>
      <c r="M21" s="9" t="str">
        <f t="shared" si="3"/>
        <v>Boas Vendas</v>
      </c>
      <c r="N21" s="2"/>
    </row>
    <row r="22" spans="2:14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">
      <c r="B23" s="5"/>
      <c r="G23" s="6"/>
      <c r="I23" s="7"/>
      <c r="J23" s="6"/>
    </row>
    <row r="24" spans="2:14" x14ac:dyDescent="0.3">
      <c r="B24" s="5"/>
      <c r="G24" s="6"/>
      <c r="I24" s="7"/>
      <c r="J24" s="6"/>
    </row>
    <row r="25" spans="2:14" x14ac:dyDescent="0.3">
      <c r="B25" s="5"/>
      <c r="G25" s="6"/>
      <c r="I25" s="7"/>
      <c r="J25" s="6"/>
    </row>
    <row r="26" spans="2:14" x14ac:dyDescent="0.3">
      <c r="B26" s="5"/>
      <c r="G26" s="6"/>
      <c r="I26" s="7"/>
      <c r="J26" s="6"/>
    </row>
    <row r="27" spans="2:14" x14ac:dyDescent="0.3">
      <c r="B27" s="5"/>
      <c r="G27" s="6"/>
      <c r="I27" s="7"/>
      <c r="J27" s="6"/>
    </row>
    <row r="28" spans="2:14" x14ac:dyDescent="0.3">
      <c r="B28" s="5"/>
      <c r="G28" s="6"/>
      <c r="I28" s="7"/>
      <c r="J28" s="6"/>
    </row>
    <row r="29" spans="2:14" x14ac:dyDescent="0.3">
      <c r="B29" s="5"/>
      <c r="G29" s="6"/>
      <c r="I29" s="7"/>
      <c r="J29" s="6"/>
    </row>
    <row r="30" spans="2:14" x14ac:dyDescent="0.3">
      <c r="B30" s="5"/>
      <c r="G30" s="6"/>
      <c r="I30" s="7"/>
      <c r="J30" s="6"/>
    </row>
    <row r="31" spans="2:14" x14ac:dyDescent="0.3">
      <c r="B31" s="5"/>
      <c r="G31" s="6"/>
      <c r="I31" s="7"/>
      <c r="J31" s="6"/>
    </row>
    <row r="32" spans="2:14" x14ac:dyDescent="0.3">
      <c r="B32" s="5"/>
      <c r="G32" s="6"/>
      <c r="I32" s="7"/>
      <c r="J32" s="6"/>
    </row>
    <row r="33" spans="2:10" x14ac:dyDescent="0.3">
      <c r="B33" s="5"/>
      <c r="G33" s="6"/>
      <c r="I33" s="7"/>
      <c r="J33" s="6"/>
    </row>
    <row r="34" spans="2:10" x14ac:dyDescent="0.3">
      <c r="B34" s="5"/>
      <c r="G34" s="6"/>
      <c r="I34" s="7"/>
      <c r="J34" s="6"/>
    </row>
    <row r="35" spans="2:10" x14ac:dyDescent="0.3">
      <c r="B35" s="5"/>
      <c r="G35" s="6"/>
      <c r="I35" s="7"/>
      <c r="J35" s="6"/>
    </row>
    <row r="36" spans="2:10" x14ac:dyDescent="0.3">
      <c r="B36" s="5"/>
      <c r="G36" s="6"/>
      <c r="I36" s="7"/>
      <c r="J36" s="6"/>
    </row>
  </sheetData>
  <mergeCells count="3">
    <mergeCell ref="B1:D2"/>
    <mergeCell ref="B3:D3"/>
    <mergeCell ref="E1:K3"/>
  </mergeCells>
  <conditionalFormatting sqref="M3:M21">
    <cfRule type="cellIs" dxfId="17" priority="1" stopIfTrue="1" operator="equal">
      <formula>"Boas Vendas"</formula>
    </cfRule>
    <cfRule type="cellIs" dxfId="16" priority="2" stopIfTrue="1" operator="equal">
      <formula>"Vendas Ruins"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B1:Q16"/>
  <sheetViews>
    <sheetView showGridLines="0" tabSelected="1" workbookViewId="0">
      <selection activeCell="I20" sqref="I20"/>
    </sheetView>
  </sheetViews>
  <sheetFormatPr defaultRowHeight="14.4" x14ac:dyDescent="0.3"/>
  <cols>
    <col min="1" max="1" width="7.109375" customWidth="1"/>
    <col min="2" max="8" width="10.77734375" bestFit="1" customWidth="1"/>
    <col min="9" max="9" width="17.6640625" bestFit="1" customWidth="1"/>
    <col min="10" max="10" width="16.109375" bestFit="1" customWidth="1"/>
    <col min="11" max="11" width="14.109375" customWidth="1"/>
    <col min="12" max="12" width="11.77734375" bestFit="1" customWidth="1"/>
    <col min="13" max="13" width="12.21875" bestFit="1" customWidth="1"/>
  </cols>
  <sheetData>
    <row r="1" spans="2:17" s="13" customFormat="1" ht="15" customHeight="1" x14ac:dyDescent="0.3">
      <c r="B1" s="17" t="s">
        <v>22</v>
      </c>
      <c r="C1" s="17"/>
      <c r="D1" s="17"/>
      <c r="E1" s="17"/>
      <c r="F1" s="19" t="s">
        <v>20</v>
      </c>
      <c r="G1" s="19"/>
      <c r="H1" s="19"/>
      <c r="I1" s="19"/>
      <c r="J1" s="19"/>
      <c r="K1" s="19"/>
      <c r="L1" s="19"/>
      <c r="M1" s="19"/>
      <c r="N1" s="16"/>
      <c r="O1" s="16"/>
      <c r="P1" s="16"/>
      <c r="Q1" s="16"/>
    </row>
    <row r="2" spans="2:17" s="13" customFormat="1" ht="8.25" customHeight="1" x14ac:dyDescent="0.3">
      <c r="B2" s="17"/>
      <c r="C2" s="17"/>
      <c r="D2" s="17"/>
      <c r="E2" s="17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</row>
    <row r="3" spans="2:17" s="13" customFormat="1" ht="15" customHeight="1" x14ac:dyDescent="0.3">
      <c r="B3" s="18" t="s">
        <v>21</v>
      </c>
      <c r="C3" s="18"/>
      <c r="D3" s="18"/>
      <c r="E3" s="16"/>
      <c r="F3" s="19"/>
      <c r="G3" s="19"/>
      <c r="H3" s="19"/>
      <c r="I3" s="19"/>
      <c r="J3" s="19"/>
      <c r="K3" s="19"/>
      <c r="L3" s="19"/>
      <c r="M3" s="19"/>
      <c r="N3" s="16"/>
      <c r="O3" s="16"/>
      <c r="P3" s="16"/>
      <c r="Q3" s="16"/>
    </row>
    <row r="5" spans="2:17" x14ac:dyDescent="0.3">
      <c r="B5" s="24" t="s">
        <v>23</v>
      </c>
      <c r="C5" s="20" t="s">
        <v>24</v>
      </c>
      <c r="D5" s="20" t="s">
        <v>25</v>
      </c>
      <c r="E5" s="20" t="s">
        <v>26</v>
      </c>
      <c r="F5" s="20" t="s">
        <v>27</v>
      </c>
      <c r="G5" s="20" t="s">
        <v>28</v>
      </c>
      <c r="H5" s="20" t="s">
        <v>29</v>
      </c>
      <c r="I5" s="20" t="s">
        <v>30</v>
      </c>
      <c r="J5" s="20" t="s">
        <v>31</v>
      </c>
      <c r="K5" s="20" t="s">
        <v>32</v>
      </c>
      <c r="L5" s="20" t="s">
        <v>33</v>
      </c>
      <c r="M5" s="25" t="s">
        <v>34</v>
      </c>
    </row>
    <row r="6" spans="2:17" x14ac:dyDescent="0.3">
      <c r="B6" s="21" t="s">
        <v>35</v>
      </c>
      <c r="C6" s="21" t="s">
        <v>36</v>
      </c>
      <c r="D6" s="21" t="s">
        <v>37</v>
      </c>
      <c r="E6">
        <v>2009</v>
      </c>
      <c r="F6" s="21" t="s">
        <v>38</v>
      </c>
      <c r="G6" s="21" t="s">
        <v>39</v>
      </c>
      <c r="H6" s="21" t="s">
        <v>40</v>
      </c>
      <c r="I6" s="21" t="s">
        <v>41</v>
      </c>
      <c r="J6" s="21" t="s">
        <v>42</v>
      </c>
      <c r="K6" s="21" t="s">
        <v>43</v>
      </c>
      <c r="L6" s="21" t="s">
        <v>44</v>
      </c>
      <c r="M6" s="21" t="s">
        <v>45</v>
      </c>
    </row>
    <row r="7" spans="2:17" x14ac:dyDescent="0.3">
      <c r="B7" s="22" t="s">
        <v>46</v>
      </c>
      <c r="C7" s="22" t="s">
        <v>47</v>
      </c>
      <c r="D7" s="22" t="s">
        <v>48</v>
      </c>
      <c r="E7">
        <v>1.34</v>
      </c>
      <c r="F7" s="22" t="s">
        <v>49</v>
      </c>
      <c r="G7" s="22" t="s">
        <v>50</v>
      </c>
      <c r="H7" s="22" t="s">
        <v>51</v>
      </c>
      <c r="I7" s="22" t="s">
        <v>52</v>
      </c>
      <c r="J7" s="22" t="s">
        <v>53</v>
      </c>
      <c r="K7" s="22" t="s">
        <v>54</v>
      </c>
      <c r="L7" s="22" t="s">
        <v>55</v>
      </c>
      <c r="M7" s="22" t="s">
        <v>56</v>
      </c>
    </row>
    <row r="8" spans="2:17" x14ac:dyDescent="0.3">
      <c r="B8" s="21" t="s">
        <v>57</v>
      </c>
      <c r="C8" s="21" t="s">
        <v>58</v>
      </c>
      <c r="D8" s="21" t="s">
        <v>59</v>
      </c>
      <c r="E8">
        <v>2.48</v>
      </c>
      <c r="F8" s="21" t="s">
        <v>60</v>
      </c>
      <c r="G8" s="21" t="s">
        <v>61</v>
      </c>
      <c r="H8" s="21" t="s">
        <v>62</v>
      </c>
      <c r="I8" s="21" t="s">
        <v>63</v>
      </c>
      <c r="J8" s="21" t="s">
        <v>64</v>
      </c>
      <c r="K8" s="21" t="s">
        <v>54</v>
      </c>
      <c r="L8" s="21" t="s">
        <v>65</v>
      </c>
      <c r="M8" s="21" t="s">
        <v>66</v>
      </c>
    </row>
    <row r="9" spans="2:17" x14ac:dyDescent="0.3">
      <c r="B9" s="21" t="s">
        <v>57</v>
      </c>
      <c r="C9" s="21" t="s">
        <v>67</v>
      </c>
      <c r="D9" s="21" t="s">
        <v>68</v>
      </c>
      <c r="E9">
        <v>2.46</v>
      </c>
      <c r="F9" s="21" t="s">
        <v>69</v>
      </c>
      <c r="G9" s="21" t="s">
        <v>70</v>
      </c>
      <c r="H9" s="21" t="s">
        <v>71</v>
      </c>
      <c r="I9" s="21" t="s">
        <v>72</v>
      </c>
      <c r="J9" s="21" t="s">
        <v>73</v>
      </c>
      <c r="K9" s="21" t="s">
        <v>54</v>
      </c>
      <c r="L9" s="21" t="s">
        <v>74</v>
      </c>
      <c r="M9" s="21" t="s">
        <v>66</v>
      </c>
    </row>
    <row r="10" spans="2:17" x14ac:dyDescent="0.3">
      <c r="B10" s="21" t="s">
        <v>75</v>
      </c>
      <c r="C10" s="21" t="s">
        <v>76</v>
      </c>
      <c r="D10" s="21" t="s">
        <v>77</v>
      </c>
      <c r="E10">
        <v>6.76</v>
      </c>
      <c r="F10" s="21" t="s">
        <v>78</v>
      </c>
      <c r="G10" s="21" t="s">
        <v>79</v>
      </c>
      <c r="H10" s="21" t="s">
        <v>80</v>
      </c>
      <c r="I10" s="21" t="s">
        <v>81</v>
      </c>
      <c r="J10" s="21" t="s">
        <v>82</v>
      </c>
      <c r="K10" s="21" t="s">
        <v>54</v>
      </c>
      <c r="L10" s="21" t="s">
        <v>83</v>
      </c>
      <c r="M10" s="21" t="s">
        <v>84</v>
      </c>
    </row>
    <row r="11" spans="2:17" x14ac:dyDescent="0.3">
      <c r="B11" s="21" t="s">
        <v>57</v>
      </c>
      <c r="C11" s="21" t="s">
        <v>85</v>
      </c>
      <c r="D11" s="21" t="s">
        <v>86</v>
      </c>
      <c r="E11">
        <v>2.52</v>
      </c>
      <c r="F11" s="21" t="s">
        <v>87</v>
      </c>
      <c r="G11" s="21" t="s">
        <v>88</v>
      </c>
      <c r="H11" s="21" t="s">
        <v>89</v>
      </c>
      <c r="I11" s="21" t="s">
        <v>90</v>
      </c>
      <c r="J11" s="21" t="s">
        <v>91</v>
      </c>
      <c r="K11" s="21" t="s">
        <v>54</v>
      </c>
      <c r="L11" s="21" t="s">
        <v>92</v>
      </c>
      <c r="M11" s="21" t="s">
        <v>93</v>
      </c>
    </row>
    <row r="12" spans="2:17" x14ac:dyDescent="0.3">
      <c r="B12" s="21" t="s">
        <v>57</v>
      </c>
      <c r="C12" s="21" t="s">
        <v>94</v>
      </c>
      <c r="D12" s="21" t="s">
        <v>95</v>
      </c>
      <c r="E12">
        <v>2.09</v>
      </c>
      <c r="F12" s="21" t="s">
        <v>96</v>
      </c>
      <c r="G12" s="21" t="s">
        <v>97</v>
      </c>
      <c r="H12" s="21" t="s">
        <v>98</v>
      </c>
      <c r="I12" s="21" t="s">
        <v>99</v>
      </c>
      <c r="J12" s="21" t="s">
        <v>100</v>
      </c>
      <c r="K12" s="21" t="s">
        <v>54</v>
      </c>
      <c r="L12" s="21" t="s">
        <v>101</v>
      </c>
      <c r="M12" s="21" t="s">
        <v>102</v>
      </c>
    </row>
    <row r="13" spans="2:17" x14ac:dyDescent="0.3">
      <c r="B13" s="21" t="s">
        <v>57</v>
      </c>
      <c r="C13" s="21" t="s">
        <v>103</v>
      </c>
      <c r="D13" s="21" t="s">
        <v>104</v>
      </c>
      <c r="E13">
        <v>2.21</v>
      </c>
      <c r="F13" s="21" t="s">
        <v>105</v>
      </c>
      <c r="G13" s="21" t="s">
        <v>106</v>
      </c>
      <c r="H13" s="21" t="s">
        <v>107</v>
      </c>
      <c r="I13" s="21" t="s">
        <v>108</v>
      </c>
      <c r="J13" s="21" t="s">
        <v>109</v>
      </c>
      <c r="K13" s="21" t="s">
        <v>54</v>
      </c>
      <c r="L13" s="21" t="s">
        <v>110</v>
      </c>
      <c r="M13" s="21" t="s">
        <v>111</v>
      </c>
    </row>
    <row r="14" spans="2:17" x14ac:dyDescent="0.3">
      <c r="B14" s="21" t="s">
        <v>57</v>
      </c>
      <c r="C14" s="21" t="s">
        <v>112</v>
      </c>
      <c r="D14" s="21" t="s">
        <v>113</v>
      </c>
      <c r="E14">
        <v>2.13</v>
      </c>
      <c r="F14" s="21" t="s">
        <v>114</v>
      </c>
      <c r="G14" s="21" t="s">
        <v>115</v>
      </c>
      <c r="H14" s="21" t="s">
        <v>116</v>
      </c>
      <c r="I14" s="21" t="s">
        <v>117</v>
      </c>
      <c r="J14" s="21" t="s">
        <v>118</v>
      </c>
      <c r="K14" s="21" t="s">
        <v>54</v>
      </c>
      <c r="L14" s="21" t="s">
        <v>119</v>
      </c>
      <c r="M14" s="21" t="s">
        <v>120</v>
      </c>
    </row>
    <row r="15" spans="2:17" x14ac:dyDescent="0.3">
      <c r="B15" s="21" t="s">
        <v>57</v>
      </c>
      <c r="C15" s="21" t="s">
        <v>121</v>
      </c>
      <c r="D15" s="21" t="s">
        <v>122</v>
      </c>
      <c r="E15">
        <v>2.25</v>
      </c>
      <c r="F15" s="21" t="s">
        <v>123</v>
      </c>
      <c r="G15" s="21" t="s">
        <v>124</v>
      </c>
      <c r="H15" s="21" t="s">
        <v>116</v>
      </c>
      <c r="I15" s="21" t="s">
        <v>125</v>
      </c>
      <c r="J15" s="21" t="s">
        <v>126</v>
      </c>
      <c r="K15" s="21" t="s">
        <v>54</v>
      </c>
      <c r="L15" s="21" t="s">
        <v>127</v>
      </c>
      <c r="M15" s="21" t="s">
        <v>120</v>
      </c>
    </row>
    <row r="16" spans="2:17" x14ac:dyDescent="0.3">
      <c r="B16" s="23" t="s">
        <v>128</v>
      </c>
      <c r="C16" s="23" t="s">
        <v>128</v>
      </c>
      <c r="D16" s="23" t="s">
        <v>128</v>
      </c>
      <c r="F16" s="23" t="s">
        <v>128</v>
      </c>
      <c r="G16" s="23" t="s">
        <v>128</v>
      </c>
      <c r="H16" s="23" t="s">
        <v>128</v>
      </c>
      <c r="I16" s="23" t="s">
        <v>128</v>
      </c>
      <c r="J16" s="23" t="s">
        <v>128</v>
      </c>
      <c r="K16" s="23" t="s">
        <v>128</v>
      </c>
      <c r="L16" s="23" t="s">
        <v>128</v>
      </c>
      <c r="M16" s="23" t="s">
        <v>128</v>
      </c>
    </row>
  </sheetData>
  <mergeCells count="3">
    <mergeCell ref="B3:D3"/>
    <mergeCell ref="F1:M3"/>
    <mergeCell ref="B1:E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1 G J m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1 G J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i Z l d 3 D T n 3 S g E A A M 8 C A A A T A B w A R m 9 y b X V s Y X M v U 2 V j d G l v b j E u b S C i G A A o o B Q A A A A A A A A A A A A A A A A A A A A A A A A A A A C d k M 1 O w z A M x + + V 9 g 5 W d 9 m k M t H B + J p 2 Q P u Q u C D B e q M c 0 t S M S G k 8 N W 7 V a d r z 8 C C 8 G C l l A i R y I R f b v 7 / t 2 L Y o W Z G B d W f j a S / o B f Z V l J h D P 1 w 2 W G w 1 w S W c w C M a F p n S K h c 5 Q k 4 W V p V p j Y v u T I 2 W V e F S K I Q Z a O R e A O 6 t y D A 6 M L f 1 a E G y a j M G K 6 V x N G 8 V w 3 Y Q z m 9 S k c l c S D K W y 0 o K S n O q N l p Y k R m q B V N a k 2 J n Y s B G o g Z R C / P + J n J K W 0 + 2 z t e k N v 3 P y C N u O B x G T w v U q l C M 5 S y c h h H M S V e F s b N 4 H M H S S M q V 2 b h g 4 s K H i h j X v N M 4 + 3 Z H 9 2 T w e R h 1 q / f D R G 0 J b r X r 5 y Z s z 5 K I z G U l p T D 2 h c q i 6 5 / s t m g H n 4 e K 9 v u w g 7 H 7 n p 0 A j A 0 f I j j y s Y e f e f j 5 k Z u q y L D 8 o U w 8 F R c e f u n h V x 5 + 7 e H x q U / w 7 R z / X v o w 7 A X K / H 3 j 6 Q d Q S w E C L Q A U A A I A C A D U Y m Z X 4 M E c r a Q A A A D 2 A A A A E g A A A A A A A A A A A A A A A A A A A A A A Q 2 9 u Z m l n L 1 B h Y 2 t h Z 2 U u e G 1 s U E s B A i 0 A F A A C A A g A 1 G J m V w / K 6 a u k A A A A 6 Q A A A B M A A A A A A A A A A A A A A A A A 8 A A A A F t D b 2 5 0 Z W 5 0 X 1 R 5 c G V z X S 5 4 b W x Q S w E C L Q A U A A I A C A D U Y m Z X d w 0 5 9 0 o B A A D P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E w A A A A A A A H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b X B s b y U y M D c l M j A t J T I w U m V u d G F i a W x p Z G F k Z S U y M G R v c y U y M E Z 1 b m R v c y U y M G R l J T I w S W 5 2 Z X N 0 a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u d G F i a W x p Z G F k Z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F e G V t c G x v X z d f X 1 9 S Z W 5 0 Y W J p b G l k Y W R l X 2 R v c 1 9 G d W 5 k b 3 N f Z G V f S W 5 2 Z X N 0 a W 1 l b n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2 V D E 1 O j I y O j Q x L j Y 5 N T Y z N z F a I i A v P j x F b n R y e S B U e X B l P S J G a W x s Q 2 9 s d W 1 u V H l w Z X M i I F Z h b H V l P S J z Q m d Z R 0 J R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t c G x v I D c g L S B S Z W 5 0 Y W J p b G l k Y W R l I G R v c y B G d W 5 k b 3 M g Z G U g S W 5 2 Z X N 0 a W 1 l b n R v L 0 F 1 d G 9 S Z W 1 v d m V k Q 2 9 s d W 1 u c z E u e 0 N v b H V t b j E s M H 0 m c X V v d D s s J n F 1 b 3 Q 7 U 2 V j d G l v b j E v R X h l b X B s b y A 3 I C 0 g U m V u d G F i a W x p Z G F k Z S B k b 3 M g R n V u Z G 9 z I G R l I E l u d m V z d G l t Z W 5 0 b y 9 B d X R v U m V t b 3 Z l Z E N v b H V t b n M x L n t D b 2 x 1 b W 4 y L D F 9 J n F 1 b 3 Q 7 L C Z x d W 9 0 O 1 N l Y 3 R p b 2 4 x L 0 V 4 Z W 1 w b G 8 g N y A t I F J l b n R h Y m l s a W R h Z G U g Z G 9 z I E Z 1 b m R v c y B k Z S B J b n Z l c 3 R p b W V u d G 8 v Q X V 0 b 1 J l b W 9 2 Z W R D b 2 x 1 b W 5 z M S 5 7 Q 2 9 s d W 1 u M y w y f S Z x d W 9 0 O y w m c X V v d D t T Z W N 0 a W 9 u M S 9 F e G V t c G x v I D c g L S B S Z W 5 0 Y W J p b G l k Y W R l I G R v c y B G d W 5 k b 3 M g Z G U g S W 5 2 Z X N 0 a W 1 l b n R v L 0 F 1 d G 9 S Z W 1 v d m V k Q 2 9 s d W 1 u c z E u e 0 N v b H V t b j Q s M 3 0 m c X V v d D s s J n F 1 b 3 Q 7 U 2 V j d G l v b j E v R X h l b X B s b y A 3 I C 0 g U m V u d G F i a W x p Z G F k Z S B k b 3 M g R n V u Z G 9 z I G R l I E l u d m V z d G l t Z W 5 0 b y 9 B d X R v U m V t b 3 Z l Z E N v b H V t b n M x L n t D b 2 x 1 b W 4 1 L D R 9 J n F 1 b 3 Q 7 L C Z x d W 9 0 O 1 N l Y 3 R p b 2 4 x L 0 V 4 Z W 1 w b G 8 g N y A t I F J l b n R h Y m l s a W R h Z G U g Z G 9 z I E Z 1 b m R v c y B k Z S B J b n Z l c 3 R p b W V u d G 8 v Q X V 0 b 1 J l b W 9 2 Z W R D b 2 x 1 b W 5 z M S 5 7 Q 2 9 s d W 1 u N i w 1 f S Z x d W 9 0 O y w m c X V v d D t T Z W N 0 a W 9 u M S 9 F e G V t c G x v I D c g L S B S Z W 5 0 Y W J p b G l k Y W R l I G R v c y B G d W 5 k b 3 M g Z G U g S W 5 2 Z X N 0 a W 1 l b n R v L 0 F 1 d G 9 S Z W 1 v d m V k Q 2 9 s d W 1 u c z E u e 0 N v b H V t b j c s N n 0 m c X V v d D s s J n F 1 b 3 Q 7 U 2 V j d G l v b j E v R X h l b X B s b y A 3 I C 0 g U m V u d G F i a W x p Z G F k Z S B k b 3 M g R n V u Z G 9 z I G R l I E l u d m V z d G l t Z W 5 0 b y 9 B d X R v U m V t b 3 Z l Z E N v b H V t b n M x L n t D b 2 x 1 b W 4 4 L D d 9 J n F 1 b 3 Q 7 L C Z x d W 9 0 O 1 N l Y 3 R p b 2 4 x L 0 V 4 Z W 1 w b G 8 g N y A t I F J l b n R h Y m l s a W R h Z G U g Z G 9 z I E Z 1 b m R v c y B k Z S B J b n Z l c 3 R p b W V u d G 8 v Q X V 0 b 1 J l b W 9 2 Z W R D b 2 x 1 b W 5 z M S 5 7 Q 2 9 s d W 1 u O S w 4 f S Z x d W 9 0 O y w m c X V v d D t T Z W N 0 a W 9 u M S 9 F e G V t c G x v I D c g L S B S Z W 5 0 Y W J p b G l k Y W R l I G R v c y B G d W 5 k b 3 M g Z G U g S W 5 2 Z X N 0 a W 1 l b n R v L 0 F 1 d G 9 S Z W 1 v d m V k Q 2 9 s d W 1 u c z E u e 0 N v b H V t b j E w L D l 9 J n F 1 b 3 Q 7 L C Z x d W 9 0 O 1 N l Y 3 R p b 2 4 x L 0 V 4 Z W 1 w b G 8 g N y A t I F J l b n R h Y m l s a W R h Z G U g Z G 9 z I E Z 1 b m R v c y B k Z S B J b n Z l c 3 R p b W V u d G 8 v Q X V 0 b 1 J l b W 9 2 Z W R D b 2 x 1 b W 5 z M S 5 7 Q 2 9 s d W 1 u M T E s M T B 9 J n F 1 b 3 Q 7 L C Z x d W 9 0 O 1 N l Y 3 R p b 2 4 x L 0 V 4 Z W 1 w b G 8 g N y A t I F J l b n R h Y m l s a W R h Z G U g Z G 9 z I E Z 1 b m R v c y B k Z S B J b n Z l c 3 R p b W V u d G 8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F e G V t c G x v I D c g L S B S Z W 5 0 Y W J p b G l k Y W R l I G R v c y B G d W 5 k b 3 M g Z G U g S W 5 2 Z X N 0 a W 1 l b n R v L 0 F 1 d G 9 S Z W 1 v d m V k Q 2 9 s d W 1 u c z E u e 0 N v b H V t b j E s M H 0 m c X V v d D s s J n F 1 b 3 Q 7 U 2 V j d G l v b j E v R X h l b X B s b y A 3 I C 0 g U m V u d G F i a W x p Z G F k Z S B k b 3 M g R n V u Z G 9 z I G R l I E l u d m V z d G l t Z W 5 0 b y 9 B d X R v U m V t b 3 Z l Z E N v b H V t b n M x L n t D b 2 x 1 b W 4 y L D F 9 J n F 1 b 3 Q 7 L C Z x d W 9 0 O 1 N l Y 3 R p b 2 4 x L 0 V 4 Z W 1 w b G 8 g N y A t I F J l b n R h Y m l s a W R h Z G U g Z G 9 z I E Z 1 b m R v c y B k Z S B J b n Z l c 3 R p b W V u d G 8 v Q X V 0 b 1 J l b W 9 2 Z W R D b 2 x 1 b W 5 z M S 5 7 Q 2 9 s d W 1 u M y w y f S Z x d W 9 0 O y w m c X V v d D t T Z W N 0 a W 9 u M S 9 F e G V t c G x v I D c g L S B S Z W 5 0 Y W J p b G l k Y W R l I G R v c y B G d W 5 k b 3 M g Z G U g S W 5 2 Z X N 0 a W 1 l b n R v L 0 F 1 d G 9 S Z W 1 v d m V k Q 2 9 s d W 1 u c z E u e 0 N v b H V t b j Q s M 3 0 m c X V v d D s s J n F 1 b 3 Q 7 U 2 V j d G l v b j E v R X h l b X B s b y A 3 I C 0 g U m V u d G F i a W x p Z G F k Z S B k b 3 M g R n V u Z G 9 z I G R l I E l u d m V z d G l t Z W 5 0 b y 9 B d X R v U m V t b 3 Z l Z E N v b H V t b n M x L n t D b 2 x 1 b W 4 1 L D R 9 J n F 1 b 3 Q 7 L C Z x d W 9 0 O 1 N l Y 3 R p b 2 4 x L 0 V 4 Z W 1 w b G 8 g N y A t I F J l b n R h Y m l s a W R h Z G U g Z G 9 z I E Z 1 b m R v c y B k Z S B J b n Z l c 3 R p b W V u d G 8 v Q X V 0 b 1 J l b W 9 2 Z W R D b 2 x 1 b W 5 z M S 5 7 Q 2 9 s d W 1 u N i w 1 f S Z x d W 9 0 O y w m c X V v d D t T Z W N 0 a W 9 u M S 9 F e G V t c G x v I D c g L S B S Z W 5 0 Y W J p b G l k Y W R l I G R v c y B G d W 5 k b 3 M g Z G U g S W 5 2 Z X N 0 a W 1 l b n R v L 0 F 1 d G 9 S Z W 1 v d m V k Q 2 9 s d W 1 u c z E u e 0 N v b H V t b j c s N n 0 m c X V v d D s s J n F 1 b 3 Q 7 U 2 V j d G l v b j E v R X h l b X B s b y A 3 I C 0 g U m V u d G F i a W x p Z G F k Z S B k b 3 M g R n V u Z G 9 z I G R l I E l u d m V z d G l t Z W 5 0 b y 9 B d X R v U m V t b 3 Z l Z E N v b H V t b n M x L n t D b 2 x 1 b W 4 4 L D d 9 J n F 1 b 3 Q 7 L C Z x d W 9 0 O 1 N l Y 3 R p b 2 4 x L 0 V 4 Z W 1 w b G 8 g N y A t I F J l b n R h Y m l s a W R h Z G U g Z G 9 z I E Z 1 b m R v c y B k Z S B J b n Z l c 3 R p b W V u d G 8 v Q X V 0 b 1 J l b W 9 2 Z W R D b 2 x 1 b W 5 z M S 5 7 Q 2 9 s d W 1 u O S w 4 f S Z x d W 9 0 O y w m c X V v d D t T Z W N 0 a W 9 u M S 9 F e G V t c G x v I D c g L S B S Z W 5 0 Y W J p b G l k Y W R l I G R v c y B G d W 5 k b 3 M g Z G U g S W 5 2 Z X N 0 a W 1 l b n R v L 0 F 1 d G 9 S Z W 1 v d m V k Q 2 9 s d W 1 u c z E u e 0 N v b H V t b j E w L D l 9 J n F 1 b 3 Q 7 L C Z x d W 9 0 O 1 N l Y 3 R p b 2 4 x L 0 V 4 Z W 1 w b G 8 g N y A t I F J l b n R h Y m l s a W R h Z G U g Z G 9 z I E Z 1 b m R v c y B k Z S B J b n Z l c 3 R p b W V u d G 8 v Q X V 0 b 1 J l b W 9 2 Z W R D b 2 x 1 b W 5 z M S 5 7 Q 2 9 s d W 1 u M T E s M T B 9 J n F 1 b 3 Q 7 L C Z x d W 9 0 O 1 N l Y 3 R p b 2 4 x L 0 V 4 Z W 1 w b G 8 g N y A t I F J l b n R h Y m l s a W R h Z G U g Z G 9 z I E Z 1 b m R v c y B k Z S B J b n Z l c 3 R p b W V u d G 8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t c G x v J T I w N y U y M C 0 l M j B S Z W 5 0 Y W J p b G l k Y W R l J T I w Z G 9 z J T I w R n V u Z G 9 z J T I w Z G U l M j B J b n Z l c 3 R p b W V u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t c G x v J T I w N y U y M C 0 l M j B S Z W 5 0 Y W J p b G l k Y W R l J T I w Z G 9 z J T I w R n V u Z G 9 z J T I w Z G U l M j B J b n Z l c 3 R p b W V u d G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e I t V W u 6 l F s 4 6 t X t x F 3 Y c A A A A A A g A A A A A A E G Y A A A A B A A A g A A A A h p o X x 3 h + u p x 4 + 7 e g t g Q t W S P / A 0 A H m F R n i D / 3 l h 3 b D t Y A A A A A D o A A A A A C A A A g A A A A N W G N o H K y X T 5 U 9 o f Y d 3 L d Z F K n h v P M U Q m s 3 3 z s H 6 P 1 n 1 9 Q A A A A S w J R y H R v W A c q a 2 e C t A 5 H t d M V l c 4 9 p N O c 6 M R t f / C G M B Z T r R D b p s u U j m n U e n C L i w 8 x R h 2 H 8 A G 6 2 2 0 C 6 x G N Z x o 7 G 1 4 X t F s K 7 U B p c Q Y L r y t p p g x A A A A A p E T e t Q f 5 5 o + r j A J x x u v C O J x Y o 6 + o c G V w 5 A 2 V x r d H h C Q w 2 0 s q e r E 3 L M d Q 0 s s L W o 3 6 9 P Q E H h w p Q s / j I 8 r v D V F r k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11A356-55C7-497C-8E40-F99B20D8328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FE5797-7A89-46E4-8B80-746465E4FC9D}"/>
</file>

<file path=customXml/itemProps3.xml><?xml version="1.0" encoding="utf-8"?>
<ds:datastoreItem xmlns:ds="http://schemas.openxmlformats.org/officeDocument/2006/customXml" ds:itemID="{19A16232-B7A7-4C89-9F44-73B10F9935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Rentabilidade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Quinhones</dc:creator>
  <cp:lastModifiedBy>Douglas Novato</cp:lastModifiedBy>
  <dcterms:created xsi:type="dcterms:W3CDTF">2013-08-12T23:15:02Z</dcterms:created>
  <dcterms:modified xsi:type="dcterms:W3CDTF">2023-11-06T16:59:08Z</dcterms:modified>
</cp:coreProperties>
</file>