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ad01\VoittoTreinamento\1 - P&amp;D\1. Treinamentos\1.2 - ONLINE\3. Softwares Empresariais\0. Excel - 3.0\2. Módulos\1.5. Exercícios Extras\"/>
    </mc:Choice>
  </mc:AlternateContent>
  <xr:revisionPtr revIDLastSave="0" documentId="13_ncr:1_{0275443A-9F58-45EA-86C7-E01D463C3A38}" xr6:coauthVersionLast="31" xr6:coauthVersionMax="31" xr10:uidLastSave="{00000000-0000-0000-0000-000000000000}"/>
  <bookViews>
    <workbookView xWindow="240" yWindow="555" windowWidth="20115" windowHeight="7515" xr2:uid="{00000000-000D-0000-FFFF-FFFF00000000}"/>
  </bookViews>
  <sheets>
    <sheet name="Análise de Projeto" sheetId="7" r:id="rId1"/>
    <sheet name="SeringasPlast" sheetId="2" r:id="rId2"/>
  </sheets>
  <externalReferences>
    <externalReference r:id="rId3"/>
    <externalReference r:id="rId4"/>
  </externalReferences>
  <definedNames>
    <definedName name="Sal._Bruto" localSheetId="0">'[1]Empresa C'!$G$3:$G$28</definedName>
    <definedName name="Sal._Bruto">'[2]Empresa C'!$G$3:$G$28</definedName>
    <definedName name="Sal._Líq." localSheetId="0">'[1]Empresa C'!$I$3:$I$28</definedName>
    <definedName name="Sal._Líq.">'[2]Empresa C'!$I$3:$I$28</definedName>
  </definedNames>
  <calcPr calcId="179017"/>
</workbook>
</file>

<file path=xl/calcChain.xml><?xml version="1.0" encoding="utf-8"?>
<calcChain xmlns="http://schemas.openxmlformats.org/spreadsheetml/2006/main">
  <c r="E11" i="7" l="1"/>
  <c r="E13" i="7" s="1"/>
  <c r="F11" i="7"/>
  <c r="G11" i="7"/>
  <c r="G13" i="7" s="1"/>
  <c r="H11" i="7"/>
  <c r="H13" i="7" s="1"/>
  <c r="H14" i="7" s="1"/>
  <c r="H15" i="7" s="1"/>
  <c r="H17" i="7" s="1"/>
  <c r="I11" i="7"/>
  <c r="I13" i="7" s="1"/>
  <c r="F13" i="7"/>
  <c r="F14" i="7" s="1"/>
  <c r="F15" i="7" s="1"/>
  <c r="F17" i="7" s="1"/>
  <c r="I14" i="7" l="1"/>
  <c r="I15" i="7" s="1"/>
  <c r="I17" i="7" s="1"/>
  <c r="G14" i="7"/>
  <c r="G15" i="7" s="1"/>
  <c r="G17" i="7" s="1"/>
  <c r="E14" i="7"/>
  <c r="E15" i="7" s="1"/>
  <c r="E17" i="7" s="1"/>
  <c r="E18" i="7" s="1"/>
  <c r="F18" i="7" s="1"/>
  <c r="G18" i="7" l="1"/>
  <c r="H18" i="7" s="1"/>
  <c r="I1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VoittoT&amp;D</author>
  </authors>
  <commentList>
    <comment ref="L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VoittoT&amp;D:</t>
        </r>
        <r>
          <rPr>
            <sz val="9"/>
            <color indexed="81"/>
            <rFont val="Tahoma"/>
            <family val="2"/>
          </rPr>
          <t xml:space="preserve">
Fluxo de caixa líquido</t>
        </r>
      </text>
    </comment>
    <comment ref="L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VoittoT&amp;D:</t>
        </r>
        <r>
          <rPr>
            <sz val="9"/>
            <color indexed="81"/>
            <rFont val="Tahoma"/>
            <family val="2"/>
          </rPr>
          <t xml:space="preserve">
Sobre o financiamento D5</t>
        </r>
      </text>
    </comment>
  </commentList>
</comments>
</file>

<file path=xl/sharedStrings.xml><?xml version="1.0" encoding="utf-8"?>
<sst xmlns="http://schemas.openxmlformats.org/spreadsheetml/2006/main" count="40" uniqueCount="38">
  <si>
    <t>Taxa</t>
  </si>
  <si>
    <t>VPL</t>
  </si>
  <si>
    <t>TIR</t>
  </si>
  <si>
    <t>Média</t>
  </si>
  <si>
    <t>Mediana</t>
  </si>
  <si>
    <t>Moda</t>
  </si>
  <si>
    <t>1º Quartil</t>
  </si>
  <si>
    <t>2º Quartil</t>
  </si>
  <si>
    <t>3º Quartil</t>
  </si>
  <si>
    <t>Medidas</t>
  </si>
  <si>
    <t>Base Dados - Análises</t>
  </si>
  <si>
    <t>Trimestres</t>
  </si>
  <si>
    <t>1º TRI</t>
  </si>
  <si>
    <t>2º TRI</t>
  </si>
  <si>
    <t>3º TRI</t>
  </si>
  <si>
    <t>4º TRI</t>
  </si>
  <si>
    <t>Desvio-Padrão</t>
  </si>
  <si>
    <t>Coeficiente de Variação</t>
  </si>
  <si>
    <t>SeringasPlast</t>
  </si>
  <si>
    <t>Fluxo de cx. acumulado</t>
  </si>
  <si>
    <t>Fluxo de cx. líquido</t>
  </si>
  <si>
    <t>Depreciação</t>
  </si>
  <si>
    <t>Fluxo de cx. bruto</t>
  </si>
  <si>
    <t>Imposto de renda (30%)</t>
  </si>
  <si>
    <t>Lucro tributável</t>
  </si>
  <si>
    <t>Juros sobre financiamento</t>
  </si>
  <si>
    <t xml:space="preserve">Lucro operacional </t>
  </si>
  <si>
    <t>Custos de Produção</t>
  </si>
  <si>
    <t>Receita operacional</t>
  </si>
  <si>
    <t>Capital de Giro</t>
  </si>
  <si>
    <t>Fixos (Obras e Equip.)</t>
  </si>
  <si>
    <t>Investimento inicial</t>
  </si>
  <si>
    <t>ANO</t>
  </si>
  <si>
    <t>PGTO</t>
  </si>
  <si>
    <t>Análise Financeira</t>
  </si>
  <si>
    <t>Análise de Viabilidade de Projeto - Laticínios</t>
  </si>
  <si>
    <t>Módulo Avançado</t>
  </si>
  <si>
    <t>Formação Master em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</si>
</sst>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R$&quot;\ #,##0.00;[Red]\-&quot;R$&quot;\ #,##0.00"/>
    <numFmt numFmtId="165" formatCode="_-* #,##0.00\ _R_$_-;\-* #,##0.00\ _R_$_-;_-* &quot;-&quot;??\ _R_$_-;_-@_-"/>
    <numFmt numFmtId="166" formatCode="_-* #,##0\ _R_$_-;\-* #,##0\ _R_$_-;_-* &quot;-&quot;??\ _R_$_-;_-@_-"/>
    <numFmt numFmtId="167" formatCode="_-[$R$-416]\ * #,##0.00_-;\-[$R$-416]\ * #,##0.00_-;_-[$R$-416]\ * &quot;-&quot;??_-;_-@_-"/>
    <numFmt numFmtId="168" formatCode="&quot;$&quot;#,##0;[Red]\-&quot;$&quot;#,##0"/>
    <numFmt numFmtId="169" formatCode="_(&quot;R$ &quot;* #,##0.00_);_(&quot;R$ &quot;* \(#,##0.00\);_(&quot;R$ &quot;* &quot;-&quot;??_);_(@_)"/>
    <numFmt numFmtId="170" formatCode="_(&quot;R$&quot;* #,##0.00_);_(&quot;R$&quot;* \(#,##0.00\);_(&quot;R$&quot;* &quot;-&quot;??_);_(@_)"/>
    <numFmt numFmtId="171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u/>
      <sz val="8.8000000000000007"/>
      <color theme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8"/>
      <color theme="0"/>
      <name val="Segoe UI"/>
      <family val="2"/>
    </font>
    <font>
      <b/>
      <sz val="11"/>
      <color theme="0"/>
      <name val="Segoe UI"/>
      <family val="2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77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3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9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6" fontId="3" fillId="3" borderId="1" xfId="1" applyNumberFormat="1" applyFont="1" applyFill="1" applyBorder="1" applyAlignment="1">
      <alignment horizontal="center" vertical="center"/>
    </xf>
    <xf numFmtId="3" fontId="0" fillId="0" borderId="1" xfId="1" applyNumberFormat="1" applyFon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167" fontId="4" fillId="0" borderId="0" xfId="4" applyNumberFormat="1" applyFont="1" applyAlignment="1">
      <alignment horizontal="center" vertical="center"/>
    </xf>
    <xf numFmtId="0" fontId="6" fillId="0" borderId="0" xfId="4" applyFont="1" applyAlignment="1">
      <alignment horizontal="left" vertical="center"/>
    </xf>
    <xf numFmtId="167" fontId="4" fillId="0" borderId="2" xfId="4" applyNumberFormat="1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6" fillId="0" borderId="2" xfId="4" applyFont="1" applyBorder="1" applyAlignment="1">
      <alignment horizontal="left" vertical="center"/>
    </xf>
    <xf numFmtId="167" fontId="4" fillId="0" borderId="0" xfId="4" applyNumberFormat="1" applyFont="1" applyBorder="1" applyAlignment="1">
      <alignment horizontal="center" vertical="center"/>
    </xf>
    <xf numFmtId="0" fontId="4" fillId="0" borderId="0" xfId="4" applyFont="1" applyBorder="1" applyAlignment="1">
      <alignment horizontal="center" vertical="center"/>
    </xf>
    <xf numFmtId="0" fontId="6" fillId="0" borderId="0" xfId="4" applyFont="1" applyBorder="1" applyAlignment="1">
      <alignment horizontal="left" vertical="center"/>
    </xf>
    <xf numFmtId="167" fontId="4" fillId="0" borderId="3" xfId="4" applyNumberFormat="1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6" fillId="0" borderId="3" xfId="4" applyFont="1" applyBorder="1" applyAlignment="1">
      <alignment horizontal="left" vertical="center"/>
    </xf>
    <xf numFmtId="0" fontId="4" fillId="4" borderId="0" xfId="4" applyFont="1" applyFill="1" applyBorder="1" applyAlignment="1">
      <alignment horizontal="center" vertical="center"/>
    </xf>
    <xf numFmtId="167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0" fontId="6" fillId="4" borderId="2" xfId="4" applyFont="1" applyFill="1" applyBorder="1" applyAlignment="1">
      <alignment horizontal="left" vertical="center"/>
    </xf>
    <xf numFmtId="167" fontId="4" fillId="4" borderId="3" xfId="4" applyNumberFormat="1" applyFont="1" applyFill="1" applyBorder="1" applyAlignment="1">
      <alignment horizontal="center" vertical="center"/>
    </xf>
    <xf numFmtId="0" fontId="4" fillId="4" borderId="3" xfId="4" applyFont="1" applyFill="1" applyBorder="1" applyAlignment="1">
      <alignment horizontal="center" vertical="center"/>
    </xf>
    <xf numFmtId="0" fontId="6" fillId="4" borderId="3" xfId="4" applyFont="1" applyFill="1" applyBorder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4" fillId="0" borderId="2" xfId="4" applyFont="1" applyBorder="1" applyAlignment="1">
      <alignment horizontal="right" vertical="center"/>
    </xf>
    <xf numFmtId="0" fontId="4" fillId="0" borderId="0" xfId="4" applyFont="1" applyBorder="1" applyAlignment="1">
      <alignment horizontal="right" vertical="center"/>
    </xf>
    <xf numFmtId="9" fontId="4" fillId="0" borderId="0" xfId="4" applyNumberFormat="1" applyFont="1" applyAlignment="1">
      <alignment horizontal="center" vertical="center"/>
    </xf>
    <xf numFmtId="0" fontId="4" fillId="0" borderId="3" xfId="4" applyFont="1" applyBorder="1" applyAlignment="1">
      <alignment horizontal="left" vertical="center"/>
    </xf>
    <xf numFmtId="0" fontId="6" fillId="0" borderId="0" xfId="4" applyFont="1" applyAlignment="1">
      <alignment horizontal="center" vertical="center"/>
    </xf>
    <xf numFmtId="164" fontId="4" fillId="4" borderId="0" xfId="4" applyNumberFormat="1" applyFont="1" applyFill="1" applyBorder="1" applyAlignment="1">
      <alignment horizontal="center" vertical="center"/>
    </xf>
    <xf numFmtId="164" fontId="4" fillId="0" borderId="0" xfId="4" applyNumberFormat="1" applyFont="1" applyAlignment="1">
      <alignment horizontal="center" vertical="center"/>
    </xf>
    <xf numFmtId="0" fontId="4" fillId="4" borderId="0" xfId="4" applyFont="1" applyFill="1" applyBorder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6" fillId="0" borderId="2" xfId="4" applyFont="1" applyBorder="1" applyAlignment="1">
      <alignment horizontal="left" vertical="center"/>
    </xf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 vertical="center"/>
    </xf>
  </cellXfs>
  <cellStyles count="49">
    <cellStyle name="Comma [0]" xfId="5" xr:uid="{00000000-0005-0000-0000-000000000000}"/>
    <cellStyle name="Currency [0]" xfId="6" xr:uid="{00000000-0005-0000-0000-000001000000}"/>
    <cellStyle name="Hiperlink 2" xfId="7" xr:uid="{00000000-0005-0000-0000-000002000000}"/>
    <cellStyle name="Hyperlink 2" xfId="8" xr:uid="{00000000-0005-0000-0000-000003000000}"/>
    <cellStyle name="Moeda 2" xfId="9" xr:uid="{00000000-0005-0000-0000-000004000000}"/>
    <cellStyle name="Moeda 3" xfId="10" xr:uid="{00000000-0005-0000-0000-000005000000}"/>
    <cellStyle name="Moeda 4" xfId="11" xr:uid="{00000000-0005-0000-0000-000006000000}"/>
    <cellStyle name="Normal" xfId="0" builtinId="0"/>
    <cellStyle name="Normal 2" xfId="3" xr:uid="{00000000-0005-0000-0000-000008000000}"/>
    <cellStyle name="Normal 2 10" xfId="4" xr:uid="{00000000-0005-0000-0000-000009000000}"/>
    <cellStyle name="Normal 2 11" xfId="12" xr:uid="{00000000-0005-0000-0000-00000A000000}"/>
    <cellStyle name="Normal 2 12" xfId="13" xr:uid="{00000000-0005-0000-0000-00000B000000}"/>
    <cellStyle name="Normal 2 13" xfId="14" xr:uid="{00000000-0005-0000-0000-00000C000000}"/>
    <cellStyle name="Normal 2 14" xfId="15" xr:uid="{00000000-0005-0000-0000-00000D000000}"/>
    <cellStyle name="Normal 2 15" xfId="16" xr:uid="{00000000-0005-0000-0000-00000E000000}"/>
    <cellStyle name="Normal 2 16" xfId="17" xr:uid="{00000000-0005-0000-0000-00000F000000}"/>
    <cellStyle name="Normal 2 17" xfId="18" xr:uid="{00000000-0005-0000-0000-000010000000}"/>
    <cellStyle name="Normal 2 18" xfId="19" xr:uid="{00000000-0005-0000-0000-000011000000}"/>
    <cellStyle name="Normal 2 19" xfId="20" xr:uid="{00000000-0005-0000-0000-000012000000}"/>
    <cellStyle name="Normal 2 2" xfId="21" xr:uid="{00000000-0005-0000-0000-000013000000}"/>
    <cellStyle name="Normal 2 2 7" xfId="22" xr:uid="{00000000-0005-0000-0000-000014000000}"/>
    <cellStyle name="Normal 2 20" xfId="23" xr:uid="{00000000-0005-0000-0000-000015000000}"/>
    <cellStyle name="Normal 2 21" xfId="24" xr:uid="{00000000-0005-0000-0000-000016000000}"/>
    <cellStyle name="Normal 2 22" xfId="25" xr:uid="{00000000-0005-0000-0000-000017000000}"/>
    <cellStyle name="Normal 2 23" xfId="26" xr:uid="{00000000-0005-0000-0000-000018000000}"/>
    <cellStyle name="Normal 2 24" xfId="27" xr:uid="{00000000-0005-0000-0000-000019000000}"/>
    <cellStyle name="Normal 2 25" xfId="28" xr:uid="{00000000-0005-0000-0000-00001A000000}"/>
    <cellStyle name="Normal 2 26" xfId="29" xr:uid="{00000000-0005-0000-0000-00001B000000}"/>
    <cellStyle name="Normal 2 27" xfId="30" xr:uid="{00000000-0005-0000-0000-00001C000000}"/>
    <cellStyle name="Normal 2 28" xfId="31" xr:uid="{00000000-0005-0000-0000-00001D000000}"/>
    <cellStyle name="Normal 2 29" xfId="32" xr:uid="{00000000-0005-0000-0000-00001E000000}"/>
    <cellStyle name="Normal 2 3" xfId="33" xr:uid="{00000000-0005-0000-0000-00001F000000}"/>
    <cellStyle name="Normal 2 4" xfId="34" xr:uid="{00000000-0005-0000-0000-000020000000}"/>
    <cellStyle name="Normal 2 5" xfId="35" xr:uid="{00000000-0005-0000-0000-000021000000}"/>
    <cellStyle name="Normal 2 6" xfId="36" xr:uid="{00000000-0005-0000-0000-000022000000}"/>
    <cellStyle name="Normal 2 7" xfId="37" xr:uid="{00000000-0005-0000-0000-000023000000}"/>
    <cellStyle name="Normal 2 8" xfId="38" xr:uid="{00000000-0005-0000-0000-000024000000}"/>
    <cellStyle name="Normal 2 9" xfId="39" xr:uid="{00000000-0005-0000-0000-000025000000}"/>
    <cellStyle name="Normal 3" xfId="40" xr:uid="{00000000-0005-0000-0000-000026000000}"/>
    <cellStyle name="Normal 3 2" xfId="41" xr:uid="{00000000-0005-0000-0000-000027000000}"/>
    <cellStyle name="Normal 4" xfId="42" xr:uid="{00000000-0005-0000-0000-000028000000}"/>
    <cellStyle name="Normal 5" xfId="43" xr:uid="{00000000-0005-0000-0000-000029000000}"/>
    <cellStyle name="Normal 6" xfId="44" xr:uid="{00000000-0005-0000-0000-00002A000000}"/>
    <cellStyle name="Normal 7" xfId="45" xr:uid="{00000000-0005-0000-0000-00002B000000}"/>
    <cellStyle name="Normal 8" xfId="46" xr:uid="{00000000-0005-0000-0000-00002C000000}"/>
    <cellStyle name="Porcentagem" xfId="2" builtinId="5"/>
    <cellStyle name="Porcentagem 2 7" xfId="47" xr:uid="{00000000-0005-0000-0000-00002E000000}"/>
    <cellStyle name="Vírgula" xfId="1" builtinId="3"/>
    <cellStyle name="Vírgula 2" xfId="48" xr:uid="{00000000-0005-0000-0000-000030000000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0</xdr:col>
      <xdr:colOff>466725</xdr:colOff>
      <xdr:row>2</xdr:row>
      <xdr:rowOff>104390</xdr:rowOff>
    </xdr:to>
    <xdr:pic>
      <xdr:nvPicPr>
        <xdr:cNvPr id="3" name="Imagem 2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438150" cy="380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191058</xdr:colOff>
      <xdr:row>2</xdr:row>
      <xdr:rowOff>142466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9410700" y="0"/>
          <a:ext cx="1057833" cy="437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0</xdr:col>
      <xdr:colOff>475865</xdr:colOff>
      <xdr:row>2</xdr:row>
      <xdr:rowOff>113915</xdr:rowOff>
    </xdr:to>
    <xdr:pic>
      <xdr:nvPicPr>
        <xdr:cNvPr id="2" name="Imagem 1" descr="http://pollfix.com/Predictor_150207_00_ForProd/static/images/icons/excel_0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1E7145"/>
            </a:clrFrom>
            <a:clrTo>
              <a:srgbClr val="1E714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409190" cy="380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448233</xdr:colOff>
      <xdr:row>2</xdr:row>
      <xdr:rowOff>132941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60" b="35562"/>
        <a:stretch/>
      </xdr:blipFill>
      <xdr:spPr>
        <a:xfrm>
          <a:off x="9039225" y="0"/>
          <a:ext cx="1057833" cy="4377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VOITTO\Users\Thiago\Desktop\Material%20Excel\1.%20Exerc&#237;cios\Solu&#231;&#245;es\Exemplo%20Resolvido%2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VOITTO\Users\usuario\Documents\Material%20Excel\1.%20Exerc&#237;cios\Solu&#231;&#245;es\Exemplo%20Resolvido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e Bem Ltda"/>
      <sheetName val="FresaMais"/>
      <sheetName val="Pagamento"/>
      <sheetName val="Investimento em Poupança"/>
      <sheetName val="Compra de Moradia"/>
      <sheetName val="LPM Empreiteira"/>
      <sheetName val="Usual Transportes"/>
      <sheetName val="Produtoras de Café"/>
      <sheetName val="Empresa C"/>
      <sheetName val="Conversão de Esca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G3" t="str">
            <v>Sal. Bruto</v>
          </cell>
          <cell r="I3" t="str">
            <v>Sal. Líq.</v>
          </cell>
        </row>
        <row r="4">
          <cell r="G4">
            <v>480</v>
          </cell>
          <cell r="I4">
            <v>422.4</v>
          </cell>
        </row>
        <row r="5">
          <cell r="G5">
            <v>455</v>
          </cell>
          <cell r="I5">
            <v>400.4</v>
          </cell>
        </row>
        <row r="6">
          <cell r="G6">
            <v>516</v>
          </cell>
          <cell r="I6">
            <v>454.08</v>
          </cell>
        </row>
        <row r="7">
          <cell r="G7">
            <v>550</v>
          </cell>
          <cell r="I7">
            <v>484</v>
          </cell>
        </row>
        <row r="8">
          <cell r="G8">
            <v>285</v>
          </cell>
          <cell r="I8">
            <v>250.8</v>
          </cell>
        </row>
        <row r="9">
          <cell r="G9">
            <v>293.75</v>
          </cell>
          <cell r="I9">
            <v>258.5</v>
          </cell>
        </row>
        <row r="10">
          <cell r="G10">
            <v>840</v>
          </cell>
          <cell r="I10">
            <v>739.2</v>
          </cell>
        </row>
        <row r="11">
          <cell r="G11">
            <v>475</v>
          </cell>
          <cell r="I11">
            <v>418</v>
          </cell>
        </row>
        <row r="12">
          <cell r="G12">
            <v>870</v>
          </cell>
          <cell r="I12">
            <v>765.6</v>
          </cell>
        </row>
        <row r="13">
          <cell r="G13">
            <v>680</v>
          </cell>
          <cell r="I13">
            <v>598.4</v>
          </cell>
        </row>
        <row r="14">
          <cell r="G14">
            <v>468</v>
          </cell>
          <cell r="I14">
            <v>411.84</v>
          </cell>
        </row>
        <row r="15">
          <cell r="G15">
            <v>550</v>
          </cell>
          <cell r="I15">
            <v>484</v>
          </cell>
        </row>
        <row r="16">
          <cell r="G16">
            <v>707</v>
          </cell>
          <cell r="I16">
            <v>622.16</v>
          </cell>
        </row>
        <row r="17">
          <cell r="G17">
            <v>706.25</v>
          </cell>
          <cell r="I17">
            <v>621.5</v>
          </cell>
        </row>
        <row r="18">
          <cell r="G18">
            <v>344</v>
          </cell>
          <cell r="I18">
            <v>302.72000000000003</v>
          </cell>
        </row>
        <row r="19">
          <cell r="G19">
            <v>200</v>
          </cell>
          <cell r="I19">
            <v>176</v>
          </cell>
        </row>
        <row r="20">
          <cell r="G20">
            <v>380</v>
          </cell>
          <cell r="I20">
            <v>334.4</v>
          </cell>
        </row>
        <row r="21">
          <cell r="G21">
            <v>225</v>
          </cell>
          <cell r="I21">
            <v>198</v>
          </cell>
        </row>
        <row r="22">
          <cell r="G22">
            <v>315</v>
          </cell>
          <cell r="I22">
            <v>277.2</v>
          </cell>
        </row>
        <row r="23">
          <cell r="G23">
            <v>588</v>
          </cell>
          <cell r="I23">
            <v>517.44000000000005</v>
          </cell>
        </row>
        <row r="24">
          <cell r="G24">
            <v>559</v>
          </cell>
          <cell r="I24">
            <v>491.92</v>
          </cell>
        </row>
        <row r="25">
          <cell r="G25">
            <v>465</v>
          </cell>
          <cell r="I25">
            <v>409.2</v>
          </cell>
        </row>
        <row r="26">
          <cell r="G26">
            <v>1225</v>
          </cell>
          <cell r="I26">
            <v>1078</v>
          </cell>
        </row>
        <row r="27">
          <cell r="G27">
            <v>535</v>
          </cell>
          <cell r="I27">
            <v>470.8</v>
          </cell>
        </row>
        <row r="28">
          <cell r="G28">
            <v>362.5</v>
          </cell>
          <cell r="I28">
            <v>319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e Bem Ltda"/>
      <sheetName val="FresaMais"/>
      <sheetName val="Pagamento"/>
      <sheetName val="Investimento em Poupança"/>
      <sheetName val="Compra de Moradia"/>
      <sheetName val="Laticínios Bem Viver"/>
      <sheetName val="Usual Transportes"/>
      <sheetName val="Notas na Disciplina"/>
      <sheetName val="Atendimento Hospitalar"/>
      <sheetName val="Benchmarking"/>
      <sheetName val="Empresa C"/>
      <sheetName val="Conversão de Esca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G3" t="str">
            <v>Sal. Bruto</v>
          </cell>
          <cell r="I3" t="str">
            <v>Sal. Líq.</v>
          </cell>
        </row>
        <row r="4">
          <cell r="G4">
            <v>480</v>
          </cell>
          <cell r="I4">
            <v>422.4</v>
          </cell>
        </row>
        <row r="5">
          <cell r="G5">
            <v>455</v>
          </cell>
          <cell r="I5">
            <v>400.4</v>
          </cell>
        </row>
        <row r="6">
          <cell r="G6">
            <v>516</v>
          </cell>
          <cell r="I6">
            <v>454.08</v>
          </cell>
        </row>
        <row r="7">
          <cell r="G7">
            <v>550</v>
          </cell>
          <cell r="I7">
            <v>484</v>
          </cell>
        </row>
        <row r="8">
          <cell r="G8">
            <v>285</v>
          </cell>
          <cell r="I8">
            <v>250.8</v>
          </cell>
        </row>
        <row r="9">
          <cell r="G9">
            <v>293.75</v>
          </cell>
          <cell r="I9">
            <v>258.5</v>
          </cell>
        </row>
        <row r="10">
          <cell r="G10">
            <v>840</v>
          </cell>
          <cell r="I10">
            <v>739.2</v>
          </cell>
        </row>
        <row r="11">
          <cell r="G11">
            <v>475</v>
          </cell>
          <cell r="I11">
            <v>418</v>
          </cell>
        </row>
        <row r="12">
          <cell r="G12">
            <v>870</v>
          </cell>
          <cell r="I12">
            <v>765.6</v>
          </cell>
        </row>
        <row r="13">
          <cell r="G13">
            <v>680</v>
          </cell>
          <cell r="I13">
            <v>598.4</v>
          </cell>
        </row>
        <row r="14">
          <cell r="G14">
            <v>468</v>
          </cell>
          <cell r="I14">
            <v>411.84</v>
          </cell>
        </row>
        <row r="15">
          <cell r="G15">
            <v>550</v>
          </cell>
          <cell r="I15">
            <v>484</v>
          </cell>
        </row>
        <row r="16">
          <cell r="G16">
            <v>707</v>
          </cell>
          <cell r="I16">
            <v>622.16</v>
          </cell>
        </row>
        <row r="17">
          <cell r="G17">
            <v>706.25</v>
          </cell>
          <cell r="I17">
            <v>621.5</v>
          </cell>
        </row>
        <row r="18">
          <cell r="G18">
            <v>344</v>
          </cell>
          <cell r="I18">
            <v>302.72000000000003</v>
          </cell>
        </row>
        <row r="19">
          <cell r="G19">
            <v>200</v>
          </cell>
          <cell r="I19">
            <v>176</v>
          </cell>
        </row>
        <row r="20">
          <cell r="G20">
            <v>380</v>
          </cell>
          <cell r="I20">
            <v>334.4</v>
          </cell>
        </row>
        <row r="21">
          <cell r="G21">
            <v>225</v>
          </cell>
          <cell r="I21">
            <v>198</v>
          </cell>
        </row>
        <row r="22">
          <cell r="G22">
            <v>315</v>
          </cell>
          <cell r="I22">
            <v>277.2</v>
          </cell>
        </row>
        <row r="23">
          <cell r="G23">
            <v>588</v>
          </cell>
          <cell r="I23">
            <v>517.44000000000005</v>
          </cell>
        </row>
        <row r="24">
          <cell r="G24">
            <v>559</v>
          </cell>
          <cell r="I24">
            <v>491.92</v>
          </cell>
        </row>
        <row r="25">
          <cell r="G25">
            <v>465</v>
          </cell>
          <cell r="I25">
            <v>409.2</v>
          </cell>
        </row>
        <row r="26">
          <cell r="G26">
            <v>1225</v>
          </cell>
          <cell r="I26">
            <v>1078</v>
          </cell>
        </row>
        <row r="27">
          <cell r="G27">
            <v>535</v>
          </cell>
          <cell r="I27">
            <v>470.8</v>
          </cell>
        </row>
        <row r="28">
          <cell r="G28">
            <v>362.5</v>
          </cell>
          <cell r="I28">
            <v>319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"/>
  <sheetViews>
    <sheetView showGridLines="0" tabSelected="1" zoomScaleNormal="100" workbookViewId="0">
      <selection activeCell="A5" sqref="A5"/>
    </sheetView>
  </sheetViews>
  <sheetFormatPr defaultRowHeight="15" x14ac:dyDescent="0.25"/>
  <cols>
    <col min="1" max="1" width="7.42578125" style="11" customWidth="1"/>
    <col min="2" max="2" width="27.85546875" style="11" bestFit="1" customWidth="1"/>
    <col min="3" max="3" width="3.140625" style="11" customWidth="1"/>
    <col min="4" max="4" width="14.28515625" style="11" bestFit="1" customWidth="1"/>
    <col min="5" max="9" width="15.85546875" style="11" bestFit="1" customWidth="1"/>
    <col min="10" max="10" width="9.140625" style="11"/>
    <col min="11" max="11" width="13" style="11" customWidth="1"/>
    <col min="12" max="12" width="14.28515625" style="11" bestFit="1" customWidth="1"/>
    <col min="13" max="16384" width="9.140625" style="11"/>
  </cols>
  <sheetData>
    <row r="1" spans="2:12" s="39" customFormat="1" ht="15" customHeight="1" x14ac:dyDescent="0.25">
      <c r="B1" s="43" t="s">
        <v>37</v>
      </c>
      <c r="C1" s="43"/>
      <c r="D1" s="43"/>
      <c r="E1" s="42" t="s">
        <v>35</v>
      </c>
      <c r="F1" s="42"/>
      <c r="G1" s="42"/>
      <c r="H1" s="42"/>
      <c r="I1" s="42"/>
    </row>
    <row r="2" spans="2:12" s="39" customFormat="1" ht="8.25" customHeight="1" x14ac:dyDescent="0.25">
      <c r="B2" s="43"/>
      <c r="C2" s="43"/>
      <c r="D2" s="43"/>
      <c r="E2" s="42"/>
      <c r="F2" s="42"/>
      <c r="G2" s="42"/>
      <c r="H2" s="42"/>
      <c r="I2" s="42"/>
    </row>
    <row r="3" spans="2:12" s="39" customFormat="1" ht="12" customHeight="1" x14ac:dyDescent="0.25">
      <c r="B3" s="40" t="s">
        <v>36</v>
      </c>
      <c r="E3" s="42"/>
      <c r="F3" s="42"/>
      <c r="G3" s="42"/>
      <c r="H3" s="42"/>
      <c r="I3" s="42"/>
    </row>
    <row r="5" spans="2:12" x14ac:dyDescent="0.25">
      <c r="B5" s="35" t="s">
        <v>32</v>
      </c>
      <c r="D5" s="11">
        <v>0</v>
      </c>
      <c r="E5" s="11">
        <v>1</v>
      </c>
      <c r="F5" s="11">
        <v>2</v>
      </c>
      <c r="G5" s="11">
        <v>3</v>
      </c>
      <c r="H5" s="11">
        <v>4</v>
      </c>
      <c r="I5" s="11">
        <v>5</v>
      </c>
      <c r="K5" s="41" t="s">
        <v>34</v>
      </c>
      <c r="L5" s="41"/>
    </row>
    <row r="6" spans="2:12" x14ac:dyDescent="0.25">
      <c r="B6" s="22" t="s">
        <v>31</v>
      </c>
      <c r="C6" s="34"/>
      <c r="D6" s="20"/>
      <c r="E6" s="20"/>
      <c r="F6" s="20"/>
      <c r="G6" s="20"/>
      <c r="H6" s="20"/>
      <c r="I6" s="20"/>
      <c r="K6" s="30" t="s">
        <v>0</v>
      </c>
      <c r="L6" s="33">
        <v>0.1</v>
      </c>
    </row>
    <row r="7" spans="2:12" x14ac:dyDescent="0.25">
      <c r="B7" s="32" t="s">
        <v>30</v>
      </c>
      <c r="C7" s="32"/>
      <c r="D7" s="17">
        <v>-721316.03</v>
      </c>
      <c r="E7" s="17"/>
      <c r="F7" s="17"/>
      <c r="G7" s="17"/>
      <c r="H7" s="17"/>
      <c r="I7" s="17"/>
      <c r="K7" s="30" t="s">
        <v>1</v>
      </c>
      <c r="L7" s="12"/>
    </row>
    <row r="8" spans="2:12" x14ac:dyDescent="0.25">
      <c r="B8" s="31" t="s">
        <v>29</v>
      </c>
      <c r="C8" s="31"/>
      <c r="D8" s="14"/>
      <c r="E8" s="14">
        <v>-258322.89</v>
      </c>
      <c r="F8" s="14"/>
      <c r="G8" s="14"/>
      <c r="H8" s="14"/>
      <c r="I8" s="14"/>
      <c r="K8" s="30" t="s">
        <v>2</v>
      </c>
      <c r="L8" s="33"/>
    </row>
    <row r="9" spans="2:12" s="23" customFormat="1" x14ac:dyDescent="0.25">
      <c r="B9" s="29" t="s">
        <v>28</v>
      </c>
      <c r="C9" s="28"/>
      <c r="D9" s="27"/>
      <c r="E9" s="27">
        <v>3085445.375</v>
      </c>
      <c r="F9" s="27">
        <v>4628168.0625</v>
      </c>
      <c r="G9" s="27">
        <v>6170890.75</v>
      </c>
      <c r="H9" s="27">
        <v>6170890.75</v>
      </c>
      <c r="I9" s="27">
        <v>6170890.75</v>
      </c>
      <c r="K9" s="38" t="s">
        <v>33</v>
      </c>
      <c r="L9" s="36"/>
    </row>
    <row r="10" spans="2:12" x14ac:dyDescent="0.25">
      <c r="B10" s="16" t="s">
        <v>27</v>
      </c>
      <c r="C10" s="15"/>
      <c r="D10" s="14"/>
      <c r="E10" s="14">
        <v>2920056.2600000002</v>
      </c>
      <c r="F10" s="14">
        <v>4280194.33</v>
      </c>
      <c r="G10" s="14">
        <v>5640332.4000000004</v>
      </c>
      <c r="H10" s="14">
        <v>5640332.4000000004</v>
      </c>
      <c r="I10" s="14">
        <v>5640332.4000000004</v>
      </c>
    </row>
    <row r="11" spans="2:12" x14ac:dyDescent="0.25">
      <c r="B11" s="22" t="s">
        <v>26</v>
      </c>
      <c r="C11" s="21"/>
      <c r="D11" s="20"/>
      <c r="E11" s="20">
        <f>E8+E9-E10</f>
        <v>-92933.775000000373</v>
      </c>
      <c r="F11" s="20">
        <f>F8+F9-F10</f>
        <v>347973.73249999993</v>
      </c>
      <c r="G11" s="20">
        <f>G8+G9-G10</f>
        <v>530558.34999999963</v>
      </c>
      <c r="H11" s="20">
        <f>H8+H9-H10</f>
        <v>530558.34999999963</v>
      </c>
      <c r="I11" s="20">
        <f>I8+I9-I10</f>
        <v>530558.34999999963</v>
      </c>
    </row>
    <row r="12" spans="2:12" s="23" customFormat="1" x14ac:dyDescent="0.25">
      <c r="B12" s="26" t="s">
        <v>25</v>
      </c>
      <c r="C12" s="25"/>
      <c r="D12" s="24"/>
      <c r="E12" s="24">
        <v>57729.073364999997</v>
      </c>
      <c r="F12" s="24">
        <v>57729.073364999997</v>
      </c>
      <c r="G12" s="24">
        <v>50460.571855420902</v>
      </c>
      <c r="H12" s="24">
        <v>35148.294804317797</v>
      </c>
      <c r="I12" s="24">
        <v>18375.234795500299</v>
      </c>
    </row>
    <row r="13" spans="2:12" x14ac:dyDescent="0.25">
      <c r="B13" s="22" t="s">
        <v>24</v>
      </c>
      <c r="C13" s="21"/>
      <c r="D13" s="20"/>
      <c r="E13" s="20">
        <f>E11-E12</f>
        <v>-150662.84836500036</v>
      </c>
      <c r="F13" s="20">
        <f>F11-F12</f>
        <v>290244.65913499991</v>
      </c>
      <c r="G13" s="20">
        <f>G11-G12</f>
        <v>480097.77814457874</v>
      </c>
      <c r="H13" s="20">
        <f>H11-H12</f>
        <v>495410.05519568181</v>
      </c>
      <c r="I13" s="20">
        <f>I11-I12</f>
        <v>512183.11520449934</v>
      </c>
      <c r="L13" s="37"/>
    </row>
    <row r="14" spans="2:12" x14ac:dyDescent="0.25">
      <c r="B14" s="16" t="s">
        <v>23</v>
      </c>
      <c r="C14" s="15"/>
      <c r="D14" s="14"/>
      <c r="E14" s="14">
        <f>IF(E13&gt;0,E13*0.3,0)</f>
        <v>0</v>
      </c>
      <c r="F14" s="14">
        <f>IF(F13&gt;0,F13*0.3,0)</f>
        <v>87073.397740499975</v>
      </c>
      <c r="G14" s="14">
        <f>IF(G13&gt;0,G13*0.3,0)</f>
        <v>144029.33344337362</v>
      </c>
      <c r="H14" s="14">
        <f>IF(H13&gt;0,H13*0.3,0)</f>
        <v>148623.01655870455</v>
      </c>
      <c r="I14" s="14">
        <f>IF(I13&gt;0,I13*0.3,0)</f>
        <v>153654.9345613498</v>
      </c>
    </row>
    <row r="15" spans="2:12" x14ac:dyDescent="0.25">
      <c r="B15" s="19" t="s">
        <v>22</v>
      </c>
      <c r="C15" s="18"/>
      <c r="D15" s="17"/>
      <c r="E15" s="17">
        <f>E13-E14</f>
        <v>-150662.84836500036</v>
      </c>
      <c r="F15" s="17">
        <f>F13-F14</f>
        <v>203171.26139449992</v>
      </c>
      <c r="G15" s="17">
        <f>G13-G14</f>
        <v>336068.44470120512</v>
      </c>
      <c r="H15" s="17">
        <f>H13-H14</f>
        <v>346787.03863697726</v>
      </c>
      <c r="I15" s="17">
        <f>I13-I14</f>
        <v>358528.18064314954</v>
      </c>
    </row>
    <row r="16" spans="2:12" x14ac:dyDescent="0.25">
      <c r="B16" s="16" t="s">
        <v>21</v>
      </c>
      <c r="C16" s="15"/>
      <c r="D16" s="14"/>
      <c r="E16" s="14">
        <v>51359.426200000002</v>
      </c>
      <c r="F16" s="14">
        <v>51359.426200000002</v>
      </c>
      <c r="G16" s="14">
        <v>51359.426200000002</v>
      </c>
      <c r="H16" s="14">
        <v>51359.426200000002</v>
      </c>
      <c r="I16" s="14">
        <v>51359.426200000002</v>
      </c>
    </row>
    <row r="17" spans="2:9" x14ac:dyDescent="0.25">
      <c r="B17" s="13" t="s">
        <v>20</v>
      </c>
      <c r="D17" s="12">
        <v>-721316.03</v>
      </c>
      <c r="E17" s="12">
        <f>E15+E16</f>
        <v>-99303.42216500036</v>
      </c>
      <c r="F17" s="12">
        <f>F15+F16</f>
        <v>254530.6875944999</v>
      </c>
      <c r="G17" s="12">
        <f>G15+G16</f>
        <v>387427.87090120511</v>
      </c>
      <c r="H17" s="12">
        <f>H15+H16</f>
        <v>398146.46483697725</v>
      </c>
      <c r="I17" s="12">
        <f>I15+I16</f>
        <v>409887.60684314952</v>
      </c>
    </row>
    <row r="18" spans="2:9" x14ac:dyDescent="0.25">
      <c r="B18" s="13" t="s">
        <v>19</v>
      </c>
      <c r="D18" s="12">
        <v>-721316.03</v>
      </c>
      <c r="E18" s="12">
        <f>D18+E17</f>
        <v>-820619.45216500037</v>
      </c>
      <c r="F18" s="12">
        <f>E18+F17</f>
        <v>-566088.76457050047</v>
      </c>
      <c r="G18" s="12">
        <f>F18+G17</f>
        <v>-178660.89366929536</v>
      </c>
      <c r="H18" s="12">
        <f>G18+H17</f>
        <v>219485.57116768189</v>
      </c>
      <c r="I18" s="12">
        <f>H18+I17</f>
        <v>629373.17801083135</v>
      </c>
    </row>
  </sheetData>
  <mergeCells count="3">
    <mergeCell ref="K5:L5"/>
    <mergeCell ref="E1:I3"/>
    <mergeCell ref="B1:D2"/>
  </mergeCells>
  <conditionalFormatting sqref="D6:I18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9"/>
  <sheetViews>
    <sheetView showGridLines="0" zoomScaleNormal="100" workbookViewId="0">
      <selection activeCell="A5" sqref="A5"/>
    </sheetView>
  </sheetViews>
  <sheetFormatPr defaultRowHeight="15" x14ac:dyDescent="0.25"/>
  <cols>
    <col min="1" max="1" width="9.140625" style="1"/>
    <col min="2" max="2" width="11.7109375" style="1" customWidth="1"/>
    <col min="3" max="3" width="11" style="1" customWidth="1"/>
    <col min="4" max="4" width="11.28515625" style="1" customWidth="1"/>
    <col min="5" max="5" width="12" style="1" customWidth="1"/>
    <col min="6" max="6" width="9.140625" style="1"/>
    <col min="7" max="7" width="23.85546875" style="1" bestFit="1" customWidth="1"/>
    <col min="8" max="11" width="9.5703125" style="1" bestFit="1" customWidth="1"/>
    <col min="12" max="16384" width="9.140625" style="1"/>
  </cols>
  <sheetData>
    <row r="1" spans="2:11" s="39" customFormat="1" ht="15.75" customHeight="1" x14ac:dyDescent="0.25">
      <c r="B1" s="43" t="s">
        <v>37</v>
      </c>
      <c r="C1" s="43"/>
      <c r="D1" s="43"/>
      <c r="E1" s="43"/>
      <c r="F1" s="43"/>
      <c r="G1" s="42" t="s">
        <v>18</v>
      </c>
      <c r="H1" s="42"/>
      <c r="I1" s="42"/>
    </row>
    <row r="2" spans="2:11" s="39" customFormat="1" ht="8.25" customHeight="1" x14ac:dyDescent="0.25">
      <c r="B2" s="43"/>
      <c r="C2" s="43"/>
      <c r="D2" s="43"/>
      <c r="E2" s="43"/>
      <c r="F2" s="43"/>
      <c r="G2" s="42"/>
      <c r="H2" s="42"/>
      <c r="I2" s="42"/>
    </row>
    <row r="3" spans="2:11" s="39" customFormat="1" ht="11.25" customHeight="1" x14ac:dyDescent="0.25">
      <c r="B3" s="40" t="s">
        <v>36</v>
      </c>
      <c r="G3" s="42"/>
      <c r="H3" s="42"/>
      <c r="I3" s="42"/>
    </row>
    <row r="5" spans="2:11" ht="15.75" x14ac:dyDescent="0.25">
      <c r="B5" s="44" t="s">
        <v>10</v>
      </c>
      <c r="C5" s="44"/>
      <c r="D5" s="44"/>
      <c r="E5" s="44"/>
      <c r="H5" s="44" t="s">
        <v>11</v>
      </c>
      <c r="I5" s="44"/>
      <c r="J5" s="44"/>
      <c r="K5" s="44"/>
    </row>
    <row r="6" spans="2:11" x14ac:dyDescent="0.25">
      <c r="B6" s="4" t="s">
        <v>12</v>
      </c>
      <c r="C6" s="4" t="s">
        <v>13</v>
      </c>
      <c r="D6" s="4" t="s">
        <v>14</v>
      </c>
      <c r="E6" s="4" t="s">
        <v>15</v>
      </c>
      <c r="G6" s="5" t="s">
        <v>9</v>
      </c>
      <c r="H6" s="8">
        <v>1</v>
      </c>
      <c r="I6" s="8">
        <v>2</v>
      </c>
      <c r="J6" s="8">
        <v>3</v>
      </c>
      <c r="K6" s="8">
        <v>4</v>
      </c>
    </row>
    <row r="7" spans="2:11" x14ac:dyDescent="0.25">
      <c r="B7" s="6">
        <v>2809</v>
      </c>
      <c r="C7" s="6">
        <v>2913</v>
      </c>
      <c r="D7" s="6">
        <v>2993</v>
      </c>
      <c r="E7" s="6">
        <v>3026</v>
      </c>
      <c r="G7" s="7" t="s">
        <v>6</v>
      </c>
      <c r="H7" s="10"/>
      <c r="I7" s="10"/>
      <c r="J7" s="10"/>
      <c r="K7" s="10"/>
    </row>
    <row r="8" spans="2:11" x14ac:dyDescent="0.25">
      <c r="B8" s="6">
        <v>2891</v>
      </c>
      <c r="C8" s="6">
        <v>2879</v>
      </c>
      <c r="D8" s="6">
        <v>3006</v>
      </c>
      <c r="E8" s="6">
        <v>3026</v>
      </c>
      <c r="G8" s="7" t="s">
        <v>7</v>
      </c>
      <c r="H8" s="10"/>
      <c r="I8" s="10"/>
      <c r="J8" s="10"/>
      <c r="K8" s="10"/>
    </row>
    <row r="9" spans="2:11" x14ac:dyDescent="0.25">
      <c r="B9" s="6">
        <v>2852</v>
      </c>
      <c r="C9" s="6">
        <v>2941</v>
      </c>
      <c r="D9" s="6">
        <v>3001</v>
      </c>
      <c r="E9" s="6">
        <v>3034</v>
      </c>
      <c r="G9" s="7" t="s">
        <v>8</v>
      </c>
      <c r="H9" s="10"/>
      <c r="I9" s="10"/>
      <c r="J9" s="10"/>
      <c r="K9" s="10"/>
    </row>
    <row r="10" spans="2:11" x14ac:dyDescent="0.25">
      <c r="B10" s="6">
        <v>2811</v>
      </c>
      <c r="C10" s="6">
        <v>2859</v>
      </c>
      <c r="D10" s="6">
        <v>3009</v>
      </c>
      <c r="E10" s="6">
        <v>3020</v>
      </c>
      <c r="G10" s="7" t="s">
        <v>3</v>
      </c>
      <c r="H10" s="10"/>
      <c r="I10" s="10"/>
      <c r="J10" s="10"/>
      <c r="K10" s="10"/>
    </row>
    <row r="11" spans="2:11" x14ac:dyDescent="0.25">
      <c r="B11" s="6">
        <v>2832</v>
      </c>
      <c r="C11" s="6">
        <v>2937</v>
      </c>
      <c r="D11" s="6">
        <v>2990</v>
      </c>
      <c r="E11" s="6">
        <v>3020</v>
      </c>
      <c r="G11" s="7" t="s">
        <v>4</v>
      </c>
      <c r="H11" s="10"/>
      <c r="I11" s="10"/>
      <c r="J11" s="10"/>
      <c r="K11" s="10"/>
    </row>
    <row r="12" spans="2:11" x14ac:dyDescent="0.25">
      <c r="B12" s="6">
        <v>2848</v>
      </c>
      <c r="C12" s="6">
        <v>2870</v>
      </c>
      <c r="D12" s="6">
        <v>3002</v>
      </c>
      <c r="E12" s="6">
        <v>3032</v>
      </c>
      <c r="G12" s="7" t="s">
        <v>5</v>
      </c>
      <c r="H12" s="10"/>
      <c r="I12" s="10"/>
      <c r="J12" s="10"/>
      <c r="K12" s="10"/>
    </row>
    <row r="13" spans="2:11" x14ac:dyDescent="0.25">
      <c r="B13" s="6">
        <v>2847</v>
      </c>
      <c r="C13" s="6">
        <v>2877</v>
      </c>
      <c r="D13" s="6">
        <v>2996</v>
      </c>
      <c r="E13" s="6">
        <v>3022</v>
      </c>
      <c r="G13" s="7" t="s">
        <v>16</v>
      </c>
      <c r="H13" s="9"/>
      <c r="I13" s="9"/>
      <c r="J13" s="9"/>
      <c r="K13" s="9"/>
    </row>
    <row r="14" spans="2:11" ht="15" customHeight="1" x14ac:dyDescent="0.25">
      <c r="B14" s="6">
        <v>2875</v>
      </c>
      <c r="C14" s="6">
        <v>2945</v>
      </c>
      <c r="D14" s="6">
        <v>3007</v>
      </c>
      <c r="E14" s="6">
        <v>3022</v>
      </c>
      <c r="G14" s="7" t="s">
        <v>17</v>
      </c>
      <c r="H14" s="3"/>
      <c r="I14" s="3"/>
      <c r="J14" s="3"/>
      <c r="K14" s="3"/>
    </row>
    <row r="15" spans="2:11" x14ac:dyDescent="0.25">
      <c r="B15" s="6">
        <v>2837</v>
      </c>
      <c r="C15" s="6">
        <v>2890</v>
      </c>
      <c r="D15" s="6">
        <v>3002</v>
      </c>
      <c r="E15" s="6">
        <v>3023</v>
      </c>
    </row>
    <row r="16" spans="2:11" ht="15" customHeight="1" x14ac:dyDescent="0.25">
      <c r="B16" s="6">
        <v>2827</v>
      </c>
      <c r="C16" s="6">
        <v>2918</v>
      </c>
      <c r="D16" s="6">
        <v>2997</v>
      </c>
      <c r="E16" s="6">
        <v>3020</v>
      </c>
    </row>
    <row r="17" spans="2:5" x14ac:dyDescent="0.25">
      <c r="B17" s="6">
        <v>2801</v>
      </c>
      <c r="C17" s="6">
        <v>2940</v>
      </c>
      <c r="D17" s="6">
        <v>2996</v>
      </c>
      <c r="E17" s="6">
        <v>3025</v>
      </c>
    </row>
    <row r="18" spans="2:5" x14ac:dyDescent="0.25">
      <c r="B18" s="6">
        <v>2868</v>
      </c>
      <c r="C18" s="6">
        <v>2854</v>
      </c>
      <c r="D18" s="6">
        <v>3006</v>
      </c>
      <c r="E18" s="6">
        <v>3030</v>
      </c>
    </row>
    <row r="19" spans="2:5" x14ac:dyDescent="0.25">
      <c r="B19" s="6">
        <v>2892</v>
      </c>
      <c r="C19" s="6">
        <v>2859</v>
      </c>
      <c r="D19" s="6">
        <v>3010</v>
      </c>
      <c r="E19" s="6">
        <v>3029</v>
      </c>
    </row>
    <row r="20" spans="2:5" x14ac:dyDescent="0.25">
      <c r="B20" s="6">
        <v>2842</v>
      </c>
      <c r="C20" s="6">
        <v>2934</v>
      </c>
      <c r="D20" s="6">
        <v>2996</v>
      </c>
      <c r="E20" s="6">
        <v>3033</v>
      </c>
    </row>
    <row r="21" spans="2:5" x14ac:dyDescent="0.25">
      <c r="B21" s="6">
        <v>2855</v>
      </c>
      <c r="C21" s="6">
        <v>2907</v>
      </c>
      <c r="D21" s="6">
        <v>3000</v>
      </c>
      <c r="E21" s="6">
        <v>3030</v>
      </c>
    </row>
    <row r="22" spans="2:5" x14ac:dyDescent="0.25">
      <c r="B22" s="6">
        <v>2809</v>
      </c>
      <c r="C22" s="6">
        <v>2900</v>
      </c>
      <c r="D22" s="6">
        <v>2993</v>
      </c>
      <c r="E22" s="6">
        <v>3035</v>
      </c>
    </row>
    <row r="23" spans="2:5" x14ac:dyDescent="0.25">
      <c r="B23" s="6">
        <v>2897</v>
      </c>
      <c r="C23" s="6">
        <v>2921</v>
      </c>
      <c r="D23" s="6">
        <v>2998</v>
      </c>
      <c r="E23" s="6">
        <v>3028</v>
      </c>
    </row>
    <row r="24" spans="2:5" x14ac:dyDescent="0.25">
      <c r="B24" s="6">
        <v>2818</v>
      </c>
      <c r="C24" s="6">
        <v>2857</v>
      </c>
      <c r="D24" s="6">
        <v>3003</v>
      </c>
      <c r="E24" s="6">
        <v>3026</v>
      </c>
    </row>
    <row r="25" spans="2:5" x14ac:dyDescent="0.25">
      <c r="B25" s="6">
        <v>2858</v>
      </c>
      <c r="C25" s="6">
        <v>2878</v>
      </c>
      <c r="D25" s="6">
        <v>3001</v>
      </c>
      <c r="E25" s="6">
        <v>3026</v>
      </c>
    </row>
    <row r="26" spans="2:5" x14ac:dyDescent="0.25">
      <c r="B26" s="6">
        <v>2819</v>
      </c>
      <c r="C26" s="6">
        <v>2874</v>
      </c>
      <c r="D26" s="6">
        <v>2991</v>
      </c>
      <c r="E26" s="6">
        <v>3030</v>
      </c>
    </row>
    <row r="27" spans="2:5" x14ac:dyDescent="0.25">
      <c r="B27" s="6">
        <v>2832</v>
      </c>
      <c r="C27" s="6">
        <v>2871</v>
      </c>
      <c r="D27" s="6">
        <v>3010</v>
      </c>
      <c r="E27" s="6">
        <v>3029</v>
      </c>
    </row>
    <row r="28" spans="2:5" x14ac:dyDescent="0.25">
      <c r="B28" s="6">
        <v>2848</v>
      </c>
      <c r="C28" s="6">
        <v>2878</v>
      </c>
      <c r="D28" s="6">
        <v>3000</v>
      </c>
      <c r="E28" s="6">
        <v>3026</v>
      </c>
    </row>
    <row r="29" spans="2:5" x14ac:dyDescent="0.25">
      <c r="B29" s="6">
        <v>2824</v>
      </c>
      <c r="C29" s="6">
        <v>2890</v>
      </c>
      <c r="D29" s="6">
        <v>2997</v>
      </c>
      <c r="E29" s="6">
        <v>3021</v>
      </c>
    </row>
    <row r="30" spans="2:5" x14ac:dyDescent="0.25">
      <c r="B30" s="6">
        <v>2809</v>
      </c>
      <c r="C30" s="6">
        <v>2882</v>
      </c>
      <c r="D30" s="6">
        <v>3002</v>
      </c>
      <c r="E30" s="6">
        <v>3034</v>
      </c>
    </row>
    <row r="31" spans="2:5" x14ac:dyDescent="0.25">
      <c r="B31" s="6">
        <v>2803</v>
      </c>
      <c r="C31" s="6">
        <v>2860</v>
      </c>
      <c r="D31" s="6">
        <v>2994</v>
      </c>
      <c r="E31" s="6">
        <v>3030</v>
      </c>
    </row>
    <row r="32" spans="2:5" x14ac:dyDescent="0.25">
      <c r="B32" s="6">
        <v>2881</v>
      </c>
      <c r="C32" s="6">
        <v>2920</v>
      </c>
      <c r="D32" s="6">
        <v>3008</v>
      </c>
      <c r="E32" s="6">
        <v>3023</v>
      </c>
    </row>
    <row r="33" spans="2:5" x14ac:dyDescent="0.25">
      <c r="B33" s="6">
        <v>2854</v>
      </c>
      <c r="C33" s="6">
        <v>2862</v>
      </c>
      <c r="D33" s="6">
        <v>2992</v>
      </c>
      <c r="E33" s="6">
        <v>3020</v>
      </c>
    </row>
    <row r="34" spans="2:5" x14ac:dyDescent="0.25">
      <c r="B34" s="6">
        <v>2816</v>
      </c>
      <c r="C34" s="6">
        <v>2910</v>
      </c>
      <c r="D34" s="6">
        <v>2999</v>
      </c>
      <c r="E34" s="6">
        <v>3021</v>
      </c>
    </row>
    <row r="35" spans="2:5" x14ac:dyDescent="0.25">
      <c r="B35" s="6">
        <v>2818</v>
      </c>
      <c r="C35" s="6">
        <v>2882</v>
      </c>
      <c r="D35" s="6">
        <v>2999</v>
      </c>
      <c r="E35" s="6">
        <v>3022</v>
      </c>
    </row>
    <row r="36" spans="2:5" x14ac:dyDescent="0.25">
      <c r="B36" s="6">
        <v>2864</v>
      </c>
      <c r="C36" s="6">
        <v>2890</v>
      </c>
      <c r="D36" s="6">
        <v>2999</v>
      </c>
      <c r="E36" s="6">
        <v>3020</v>
      </c>
    </row>
    <row r="37" spans="2:5" x14ac:dyDescent="0.25">
      <c r="B37" s="6">
        <v>2806</v>
      </c>
      <c r="C37" s="6">
        <v>2905</v>
      </c>
      <c r="D37" s="6">
        <v>2992</v>
      </c>
      <c r="E37" s="6">
        <v>3030</v>
      </c>
    </row>
    <row r="38" spans="2:5" x14ac:dyDescent="0.25">
      <c r="B38" s="6">
        <v>2831</v>
      </c>
      <c r="C38" s="6">
        <v>2939</v>
      </c>
      <c r="D38" s="6">
        <v>2995</v>
      </c>
      <c r="E38" s="6">
        <v>3031</v>
      </c>
    </row>
    <row r="39" spans="2:5" x14ac:dyDescent="0.25">
      <c r="B39" s="6">
        <v>2837</v>
      </c>
      <c r="C39" s="6">
        <v>2901</v>
      </c>
      <c r="D39" s="6">
        <v>3004</v>
      </c>
      <c r="E39" s="6">
        <v>3035</v>
      </c>
    </row>
    <row r="40" spans="2:5" x14ac:dyDescent="0.25">
      <c r="B40" s="6">
        <v>2861</v>
      </c>
      <c r="C40" s="6">
        <v>2949</v>
      </c>
      <c r="D40" s="6">
        <v>2993</v>
      </c>
      <c r="E40" s="6">
        <v>3033</v>
      </c>
    </row>
    <row r="41" spans="2:5" x14ac:dyDescent="0.25">
      <c r="B41" s="6">
        <v>2887</v>
      </c>
      <c r="C41" s="6">
        <v>2914</v>
      </c>
      <c r="D41" s="6">
        <v>3008</v>
      </c>
      <c r="E41" s="6">
        <v>3024</v>
      </c>
    </row>
    <row r="42" spans="2:5" x14ac:dyDescent="0.25">
      <c r="B42" s="6">
        <v>2855</v>
      </c>
      <c r="C42" s="6">
        <v>2939</v>
      </c>
      <c r="D42" s="6">
        <v>3004</v>
      </c>
      <c r="E42" s="6">
        <v>3030</v>
      </c>
    </row>
    <row r="43" spans="2:5" x14ac:dyDescent="0.25">
      <c r="B43" s="6">
        <v>2823</v>
      </c>
      <c r="C43" s="6">
        <v>2922</v>
      </c>
      <c r="D43" s="6">
        <v>3005</v>
      </c>
      <c r="E43" s="6">
        <v>3020</v>
      </c>
    </row>
    <row r="44" spans="2:5" x14ac:dyDescent="0.25">
      <c r="B44" s="6">
        <v>2825</v>
      </c>
      <c r="C44" s="6">
        <v>2902</v>
      </c>
      <c r="D44" s="6">
        <v>3007</v>
      </c>
      <c r="E44" s="6">
        <v>3027</v>
      </c>
    </row>
    <row r="45" spans="2:5" x14ac:dyDescent="0.25">
      <c r="B45" s="6">
        <v>2880</v>
      </c>
      <c r="C45" s="6">
        <v>2921</v>
      </c>
      <c r="D45" s="6">
        <v>3005</v>
      </c>
      <c r="E45" s="6">
        <v>3035</v>
      </c>
    </row>
    <row r="46" spans="2:5" x14ac:dyDescent="0.25">
      <c r="B46" s="6">
        <v>2829</v>
      </c>
      <c r="C46" s="6">
        <v>2925</v>
      </c>
      <c r="D46" s="6">
        <v>2991</v>
      </c>
      <c r="E46" s="6">
        <v>3032</v>
      </c>
    </row>
    <row r="47" spans="2:5" x14ac:dyDescent="0.25">
      <c r="B47" s="6">
        <v>2840</v>
      </c>
      <c r="C47" s="6">
        <v>2917</v>
      </c>
      <c r="D47" s="6">
        <v>3000</v>
      </c>
      <c r="E47" s="6">
        <v>3035</v>
      </c>
    </row>
    <row r="48" spans="2:5" x14ac:dyDescent="0.25">
      <c r="B48" s="6">
        <v>2841</v>
      </c>
      <c r="C48" s="6">
        <v>2906</v>
      </c>
      <c r="D48" s="6">
        <v>3003</v>
      </c>
      <c r="E48" s="6">
        <v>3026</v>
      </c>
    </row>
    <row r="49" spans="2:5" x14ac:dyDescent="0.25">
      <c r="B49" s="6">
        <v>2830</v>
      </c>
      <c r="C49" s="6">
        <v>2947</v>
      </c>
      <c r="D49" s="6">
        <v>2993</v>
      </c>
      <c r="E49" s="6">
        <v>3024</v>
      </c>
    </row>
    <row r="50" spans="2:5" x14ac:dyDescent="0.25">
      <c r="B50" s="6">
        <v>2868</v>
      </c>
      <c r="C50" s="6">
        <v>2911</v>
      </c>
      <c r="D50" s="6">
        <v>2996</v>
      </c>
      <c r="E50" s="6">
        <v>3020</v>
      </c>
    </row>
    <row r="51" spans="2:5" x14ac:dyDescent="0.25">
      <c r="B51" s="6">
        <v>2832</v>
      </c>
      <c r="C51" s="6">
        <v>2944</v>
      </c>
      <c r="D51" s="6">
        <v>3001</v>
      </c>
      <c r="E51" s="6">
        <v>3024</v>
      </c>
    </row>
    <row r="52" spans="2:5" x14ac:dyDescent="0.25">
      <c r="B52" s="6">
        <v>2813</v>
      </c>
      <c r="C52" s="6">
        <v>2935</v>
      </c>
      <c r="D52" s="6">
        <v>2993</v>
      </c>
      <c r="E52" s="6">
        <v>3021</v>
      </c>
    </row>
    <row r="53" spans="2:5" x14ac:dyDescent="0.25">
      <c r="B53" s="6">
        <v>2819</v>
      </c>
      <c r="C53" s="6">
        <v>2902</v>
      </c>
      <c r="D53" s="6">
        <v>3007</v>
      </c>
      <c r="E53" s="6">
        <v>3027</v>
      </c>
    </row>
    <row r="54" spans="2:5" x14ac:dyDescent="0.25">
      <c r="B54" s="6">
        <v>2843</v>
      </c>
      <c r="C54" s="6">
        <v>2949</v>
      </c>
      <c r="D54" s="6">
        <v>3001</v>
      </c>
      <c r="E54" s="6">
        <v>3021</v>
      </c>
    </row>
    <row r="55" spans="2:5" x14ac:dyDescent="0.25">
      <c r="B55" s="6">
        <v>2804</v>
      </c>
      <c r="C55" s="6">
        <v>2909</v>
      </c>
      <c r="D55" s="6">
        <v>3003</v>
      </c>
      <c r="E55" s="6">
        <v>3034</v>
      </c>
    </row>
    <row r="56" spans="2:5" x14ac:dyDescent="0.25">
      <c r="B56" s="6">
        <v>2807</v>
      </c>
      <c r="C56" s="6">
        <v>2914</v>
      </c>
      <c r="D56" s="6">
        <v>2999</v>
      </c>
      <c r="E56" s="6">
        <v>3026</v>
      </c>
    </row>
    <row r="57" spans="2:5" x14ac:dyDescent="0.25">
      <c r="B57" s="6">
        <v>2827</v>
      </c>
      <c r="C57" s="6">
        <v>2940</v>
      </c>
      <c r="D57" s="6">
        <v>3006</v>
      </c>
      <c r="E57" s="6">
        <v>3023</v>
      </c>
    </row>
    <row r="58" spans="2:5" x14ac:dyDescent="0.25">
      <c r="B58" s="6">
        <v>2852</v>
      </c>
      <c r="C58" s="6">
        <v>2920</v>
      </c>
      <c r="D58" s="6">
        <v>2999</v>
      </c>
      <c r="E58" s="6">
        <v>3023</v>
      </c>
    </row>
    <row r="59" spans="2:5" x14ac:dyDescent="0.25">
      <c r="B59" s="6">
        <v>2832</v>
      </c>
      <c r="C59" s="6">
        <v>2901</v>
      </c>
      <c r="D59" s="6">
        <v>3002</v>
      </c>
      <c r="E59" s="6">
        <v>3021</v>
      </c>
    </row>
    <row r="60" spans="2:5" x14ac:dyDescent="0.25">
      <c r="B60" s="6">
        <v>2846</v>
      </c>
      <c r="C60" s="6">
        <v>2929</v>
      </c>
      <c r="D60" s="6">
        <v>2991</v>
      </c>
      <c r="E60" s="6">
        <v>3030</v>
      </c>
    </row>
    <row r="61" spans="2:5" x14ac:dyDescent="0.25">
      <c r="B61" s="6">
        <v>2811</v>
      </c>
      <c r="C61" s="6">
        <v>2907</v>
      </c>
      <c r="D61" s="6">
        <v>3007</v>
      </c>
      <c r="E61" s="6">
        <v>3034</v>
      </c>
    </row>
    <row r="62" spans="2:5" x14ac:dyDescent="0.25">
      <c r="B62" s="6">
        <v>2851</v>
      </c>
      <c r="C62" s="6">
        <v>2936</v>
      </c>
      <c r="D62" s="6">
        <v>3010</v>
      </c>
      <c r="E62" s="6">
        <v>3024</v>
      </c>
    </row>
    <row r="63" spans="2:5" x14ac:dyDescent="0.25">
      <c r="B63" s="6">
        <v>2818</v>
      </c>
      <c r="C63" s="6">
        <v>2937</v>
      </c>
      <c r="D63" s="6">
        <v>2995</v>
      </c>
      <c r="E63" s="6">
        <v>3026</v>
      </c>
    </row>
    <row r="64" spans="2:5" x14ac:dyDescent="0.25">
      <c r="B64" s="6">
        <v>2831</v>
      </c>
      <c r="C64" s="6">
        <v>2944</v>
      </c>
      <c r="D64" s="6">
        <v>2993</v>
      </c>
      <c r="E64" s="6">
        <v>3027</v>
      </c>
    </row>
    <row r="65" spans="2:5" x14ac:dyDescent="0.25">
      <c r="B65" s="6">
        <v>2830</v>
      </c>
      <c r="C65" s="6">
        <v>2920</v>
      </c>
      <c r="D65" s="6">
        <v>3007</v>
      </c>
      <c r="E65" s="6">
        <v>3025</v>
      </c>
    </row>
    <row r="66" spans="2:5" x14ac:dyDescent="0.25">
      <c r="B66" s="6">
        <v>2856</v>
      </c>
      <c r="C66" s="6">
        <v>2917</v>
      </c>
      <c r="D66" s="6">
        <v>2990</v>
      </c>
      <c r="E66" s="6">
        <v>3031</v>
      </c>
    </row>
    <row r="67" spans="2:5" x14ac:dyDescent="0.25">
      <c r="B67" s="6">
        <v>2857</v>
      </c>
      <c r="C67" s="6">
        <v>2919</v>
      </c>
      <c r="D67" s="6">
        <v>2990</v>
      </c>
      <c r="E67" s="6">
        <v>3027</v>
      </c>
    </row>
    <row r="68" spans="2:5" x14ac:dyDescent="0.25">
      <c r="B68" s="6">
        <v>2827</v>
      </c>
      <c r="C68" s="6">
        <v>2982</v>
      </c>
      <c r="D68" s="6">
        <v>2998</v>
      </c>
      <c r="E68" s="6">
        <v>3027</v>
      </c>
    </row>
    <row r="69" spans="2:5" x14ac:dyDescent="0.25">
      <c r="B69" s="6">
        <v>2866</v>
      </c>
      <c r="C69" s="6">
        <v>2966</v>
      </c>
      <c r="D69" s="6">
        <v>2993</v>
      </c>
      <c r="E69" s="6">
        <v>3025</v>
      </c>
    </row>
    <row r="70" spans="2:5" x14ac:dyDescent="0.25">
      <c r="B70" s="6">
        <v>2827</v>
      </c>
      <c r="C70" s="6">
        <v>2975</v>
      </c>
      <c r="D70" s="6">
        <v>3002</v>
      </c>
      <c r="E70" s="6">
        <v>3021</v>
      </c>
    </row>
    <row r="71" spans="2:5" x14ac:dyDescent="0.25">
      <c r="B71" s="6">
        <v>2876</v>
      </c>
      <c r="C71" s="6">
        <v>2956</v>
      </c>
      <c r="D71" s="6">
        <v>3003</v>
      </c>
      <c r="E71" s="6">
        <v>3034</v>
      </c>
    </row>
    <row r="72" spans="2:5" x14ac:dyDescent="0.25">
      <c r="B72" s="6">
        <v>2835</v>
      </c>
      <c r="C72" s="6">
        <v>2956</v>
      </c>
      <c r="D72" s="6">
        <v>2999</v>
      </c>
      <c r="E72" s="6">
        <v>3023</v>
      </c>
    </row>
    <row r="73" spans="2:5" x14ac:dyDescent="0.25">
      <c r="B73" s="6">
        <v>2819</v>
      </c>
      <c r="C73" s="6">
        <v>2953</v>
      </c>
      <c r="D73" s="6">
        <v>2998</v>
      </c>
      <c r="E73" s="6">
        <v>3034</v>
      </c>
    </row>
    <row r="74" spans="2:5" x14ac:dyDescent="0.25">
      <c r="B74" s="6">
        <v>2858</v>
      </c>
      <c r="C74" s="6">
        <v>2955</v>
      </c>
      <c r="D74" s="6">
        <v>3000</v>
      </c>
      <c r="E74" s="6">
        <v>3034</v>
      </c>
    </row>
    <row r="75" spans="2:5" x14ac:dyDescent="0.25">
      <c r="B75" s="6">
        <v>2861</v>
      </c>
      <c r="C75" s="6">
        <v>2971</v>
      </c>
      <c r="D75" s="6">
        <v>2990</v>
      </c>
      <c r="E75" s="6">
        <v>3033</v>
      </c>
    </row>
    <row r="76" spans="2:5" x14ac:dyDescent="0.25">
      <c r="B76" s="6">
        <v>2850</v>
      </c>
      <c r="C76" s="6">
        <v>2961</v>
      </c>
      <c r="D76" s="6">
        <v>2996</v>
      </c>
      <c r="E76" s="6">
        <v>3032</v>
      </c>
    </row>
    <row r="77" spans="2:5" x14ac:dyDescent="0.25">
      <c r="B77" s="6">
        <v>2844</v>
      </c>
      <c r="C77" s="6">
        <v>2981</v>
      </c>
      <c r="D77" s="6">
        <v>2998</v>
      </c>
      <c r="E77" s="6">
        <v>3022</v>
      </c>
    </row>
    <row r="78" spans="2:5" x14ac:dyDescent="0.25">
      <c r="B78" s="6">
        <v>2803</v>
      </c>
      <c r="C78" s="6">
        <v>3002</v>
      </c>
      <c r="D78" s="6">
        <v>3009</v>
      </c>
      <c r="E78" s="6">
        <v>3022</v>
      </c>
    </row>
    <row r="79" spans="2:5" x14ac:dyDescent="0.25">
      <c r="B79" s="6">
        <v>2890</v>
      </c>
      <c r="C79" s="6">
        <v>2993</v>
      </c>
      <c r="D79" s="6">
        <v>2998</v>
      </c>
      <c r="E79" s="6">
        <v>3027</v>
      </c>
    </row>
    <row r="80" spans="2:5" x14ac:dyDescent="0.25">
      <c r="B80" s="6">
        <v>2815</v>
      </c>
      <c r="C80" s="6">
        <v>2954</v>
      </c>
      <c r="D80" s="6">
        <v>2998</v>
      </c>
      <c r="E80" s="6">
        <v>3022</v>
      </c>
    </row>
    <row r="81" spans="2:5" x14ac:dyDescent="0.25">
      <c r="B81" s="6">
        <v>2811</v>
      </c>
      <c r="C81" s="6">
        <v>2962</v>
      </c>
      <c r="D81" s="6">
        <v>3007</v>
      </c>
      <c r="E81" s="6">
        <v>3031</v>
      </c>
    </row>
    <row r="82" spans="2:5" x14ac:dyDescent="0.25">
      <c r="B82" s="6">
        <v>2888</v>
      </c>
      <c r="C82" s="6">
        <v>3043</v>
      </c>
      <c r="D82" s="6">
        <v>3005</v>
      </c>
      <c r="E82" s="6">
        <v>3031</v>
      </c>
    </row>
    <row r="83" spans="2:5" x14ac:dyDescent="0.25">
      <c r="B83" s="6">
        <v>2864</v>
      </c>
      <c r="C83" s="6">
        <v>3041</v>
      </c>
      <c r="D83" s="6">
        <v>3000</v>
      </c>
      <c r="E83" s="6">
        <v>3030</v>
      </c>
    </row>
    <row r="84" spans="2:5" x14ac:dyDescent="0.25">
      <c r="B84" s="6">
        <v>2832</v>
      </c>
      <c r="C84" s="6">
        <v>2992</v>
      </c>
      <c r="D84" s="6">
        <v>2994</v>
      </c>
      <c r="E84" s="6">
        <v>3027</v>
      </c>
    </row>
    <row r="85" spans="2:5" x14ac:dyDescent="0.25">
      <c r="B85" s="6">
        <v>2897</v>
      </c>
      <c r="C85" s="6">
        <v>2978</v>
      </c>
      <c r="D85" s="6">
        <v>2994</v>
      </c>
      <c r="E85" s="6">
        <v>3025</v>
      </c>
    </row>
    <row r="86" spans="2:5" x14ac:dyDescent="0.25">
      <c r="B86" s="6">
        <v>2858</v>
      </c>
      <c r="C86" s="6">
        <v>3021</v>
      </c>
      <c r="D86" s="6">
        <v>3002</v>
      </c>
      <c r="E86" s="6">
        <v>3023</v>
      </c>
    </row>
    <row r="87" spans="2:5" x14ac:dyDescent="0.25">
      <c r="B87" s="6">
        <v>2889</v>
      </c>
      <c r="C87" s="6">
        <v>2969</v>
      </c>
      <c r="D87" s="6">
        <v>3009</v>
      </c>
      <c r="E87" s="6">
        <v>3022</v>
      </c>
    </row>
    <row r="88" spans="2:5" x14ac:dyDescent="0.25">
      <c r="B88" s="6">
        <v>2866</v>
      </c>
      <c r="C88" s="6">
        <v>2965</v>
      </c>
      <c r="D88" s="6">
        <v>3009</v>
      </c>
      <c r="E88" s="6">
        <v>3022</v>
      </c>
    </row>
    <row r="89" spans="2:5" x14ac:dyDescent="0.25">
      <c r="B89" s="6">
        <v>2860</v>
      </c>
      <c r="C89" s="6">
        <v>3018</v>
      </c>
      <c r="D89" s="6">
        <v>3007</v>
      </c>
      <c r="E89" s="6">
        <v>3031</v>
      </c>
    </row>
    <row r="90" spans="2:5" x14ac:dyDescent="0.25">
      <c r="B90" s="6">
        <v>2895</v>
      </c>
      <c r="C90" s="6">
        <v>2963</v>
      </c>
      <c r="D90" s="6">
        <v>3004</v>
      </c>
      <c r="E90" s="6">
        <v>3035</v>
      </c>
    </row>
    <row r="91" spans="2:5" x14ac:dyDescent="0.25">
      <c r="B91" s="6">
        <v>2804</v>
      </c>
      <c r="C91" s="6">
        <v>2967</v>
      </c>
      <c r="D91" s="6">
        <v>2997</v>
      </c>
      <c r="E91" s="6">
        <v>3029</v>
      </c>
    </row>
    <row r="92" spans="2:5" x14ac:dyDescent="0.25">
      <c r="B92" s="6">
        <v>2834</v>
      </c>
      <c r="C92" s="6">
        <v>3032</v>
      </c>
      <c r="D92" s="6">
        <v>3000</v>
      </c>
      <c r="E92" s="6">
        <v>3032</v>
      </c>
    </row>
    <row r="93" spans="2:5" x14ac:dyDescent="0.25">
      <c r="B93" s="6">
        <v>2837</v>
      </c>
      <c r="C93" s="6">
        <v>3006</v>
      </c>
      <c r="D93" s="6">
        <v>3005</v>
      </c>
      <c r="E93" s="6">
        <v>3021</v>
      </c>
    </row>
    <row r="94" spans="2:5" x14ac:dyDescent="0.25">
      <c r="B94" s="6">
        <v>2875</v>
      </c>
      <c r="C94" s="6">
        <v>3002</v>
      </c>
      <c r="D94" s="6">
        <v>3000</v>
      </c>
      <c r="E94" s="6">
        <v>3033</v>
      </c>
    </row>
    <row r="95" spans="2:5" x14ac:dyDescent="0.25">
      <c r="B95" s="6">
        <v>2809</v>
      </c>
      <c r="C95" s="6">
        <v>2961</v>
      </c>
      <c r="D95" s="6">
        <v>2992</v>
      </c>
      <c r="E95" s="6">
        <v>3025</v>
      </c>
    </row>
    <row r="96" spans="2:5" x14ac:dyDescent="0.25">
      <c r="B96" s="6">
        <v>2846</v>
      </c>
      <c r="C96" s="6">
        <v>2976</v>
      </c>
      <c r="D96" s="6">
        <v>2994</v>
      </c>
      <c r="E96" s="6">
        <v>3028</v>
      </c>
    </row>
    <row r="97" spans="1:5" x14ac:dyDescent="0.25">
      <c r="B97" s="6">
        <v>2879</v>
      </c>
      <c r="C97" s="6">
        <v>2972</v>
      </c>
      <c r="D97" s="6">
        <v>2993</v>
      </c>
      <c r="E97" s="6">
        <v>3032</v>
      </c>
    </row>
    <row r="98" spans="1:5" x14ac:dyDescent="0.25">
      <c r="A98" s="2"/>
    </row>
    <row r="99" spans="1:5" x14ac:dyDescent="0.25">
      <c r="A99" s="2"/>
    </row>
    <row r="100" spans="1:5" x14ac:dyDescent="0.25">
      <c r="A100" s="2"/>
    </row>
    <row r="101" spans="1:5" x14ac:dyDescent="0.25">
      <c r="A101" s="2"/>
    </row>
    <row r="102" spans="1:5" x14ac:dyDescent="0.25">
      <c r="A102" s="2"/>
    </row>
    <row r="103" spans="1:5" x14ac:dyDescent="0.25">
      <c r="A103" s="2"/>
    </row>
    <row r="104" spans="1:5" x14ac:dyDescent="0.25">
      <c r="A104" s="2"/>
    </row>
    <row r="105" spans="1:5" x14ac:dyDescent="0.25">
      <c r="A105" s="2"/>
    </row>
    <row r="106" spans="1:5" x14ac:dyDescent="0.25">
      <c r="A106" s="2"/>
    </row>
    <row r="107" spans="1:5" x14ac:dyDescent="0.25">
      <c r="A107" s="2"/>
    </row>
    <row r="108" spans="1:5" x14ac:dyDescent="0.25">
      <c r="A108" s="2"/>
    </row>
    <row r="109" spans="1:5" x14ac:dyDescent="0.25">
      <c r="A109" s="2"/>
    </row>
    <row r="110" spans="1:5" x14ac:dyDescent="0.25">
      <c r="A110" s="2"/>
    </row>
    <row r="111" spans="1:5" x14ac:dyDescent="0.25">
      <c r="A111" s="2"/>
    </row>
    <row r="112" spans="1:5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</sheetData>
  <mergeCells count="4">
    <mergeCell ref="B5:E5"/>
    <mergeCell ref="H5:K5"/>
    <mergeCell ref="G1:I3"/>
    <mergeCell ref="B1:F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4C18AF-AC11-42A2-97A4-DAFD736AC5C9}"/>
</file>

<file path=customXml/itemProps2.xml><?xml version="1.0" encoding="utf-8"?>
<ds:datastoreItem xmlns:ds="http://schemas.openxmlformats.org/officeDocument/2006/customXml" ds:itemID="{BEE71A5D-B867-4DDD-BCF5-9FB957E31F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 de Projeto</vt:lpstr>
      <vt:lpstr>SeringasPlast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Quinhones</dc:creator>
  <cp:lastModifiedBy>Yago Moreira</cp:lastModifiedBy>
  <dcterms:created xsi:type="dcterms:W3CDTF">2013-08-10T22:57:58Z</dcterms:created>
  <dcterms:modified xsi:type="dcterms:W3CDTF">2018-04-09T17:35:53Z</dcterms:modified>
</cp:coreProperties>
</file>