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e\Desktop\Voitto\Módulos\Módulo 3\"/>
    </mc:Choice>
  </mc:AlternateContent>
  <xr:revisionPtr revIDLastSave="0" documentId="13_ncr:1_{55B0FEAE-6088-4408-8430-523585AF0A84}" xr6:coauthVersionLast="46" xr6:coauthVersionMax="46" xr10:uidLastSave="{00000000-0000-0000-0000-000000000000}"/>
  <bookViews>
    <workbookView xWindow="-108" yWindow="-108" windowWidth="23256" windowHeight="12576" xr2:uid="{DD6D1559-9C78-4F86-B2C1-80F50CC404A9}"/>
  </bookViews>
  <sheets>
    <sheet name="Menu" sheetId="5" r:id="rId1"/>
    <sheet name="Exemplo - Avalie os riscos" sheetId="1" r:id="rId2"/>
    <sheet name="Exemplo - Matriz de Decisão" sheetId="2" r:id="rId3"/>
    <sheet name="Avalie os Riscos" sheetId="3" r:id="rId4"/>
    <sheet name="Matriz de Decisão" sheetId="4" r:id="rId5"/>
    <sheet name="Referê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17" i="4"/>
  <c r="I9" i="4"/>
  <c r="I10" i="4"/>
  <c r="I11" i="4"/>
  <c r="I12" i="4"/>
  <c r="I13" i="4"/>
  <c r="I14" i="4"/>
  <c r="I15" i="4"/>
  <c r="I16" i="4"/>
  <c r="H6" i="1"/>
  <c r="H13" i="1"/>
  <c r="K30" i="3"/>
  <c r="K33" i="3"/>
  <c r="L33" i="3" s="1"/>
  <c r="J33" i="3"/>
  <c r="J30" i="3"/>
  <c r="K9" i="3"/>
  <c r="J12" i="3"/>
  <c r="J9" i="3"/>
  <c r="K6" i="3"/>
  <c r="J6" i="3"/>
  <c r="L30" i="3" l="1"/>
  <c r="L9" i="3"/>
  <c r="L6" i="3"/>
  <c r="K15" i="3"/>
  <c r="J15" i="3"/>
  <c r="K27" i="3"/>
  <c r="J27" i="3"/>
  <c r="K24" i="3"/>
  <c r="J24" i="3"/>
  <c r="K21" i="3"/>
  <c r="J21" i="3"/>
  <c r="K18" i="3"/>
  <c r="J18" i="3"/>
  <c r="K12" i="3"/>
  <c r="L12" i="3" s="1"/>
  <c r="I13" i="1"/>
  <c r="J13" i="1" s="1"/>
  <c r="I10" i="1"/>
  <c r="H10" i="1"/>
  <c r="H8" i="1"/>
  <c r="I8" i="1"/>
  <c r="I6" i="1"/>
  <c r="L18" i="3" l="1"/>
  <c r="L15" i="3"/>
  <c r="L24" i="3"/>
  <c r="L21" i="3"/>
  <c r="L27" i="3"/>
  <c r="I17" i="2"/>
  <c r="I9" i="2"/>
  <c r="I10" i="2"/>
  <c r="I11" i="2"/>
  <c r="I12" i="2"/>
  <c r="I13" i="2"/>
  <c r="I14" i="2"/>
  <c r="I15" i="2"/>
  <c r="I16" i="2"/>
  <c r="I8" i="2"/>
  <c r="I24" i="1"/>
  <c r="H24" i="1"/>
  <c r="I23" i="1"/>
  <c r="H23" i="1"/>
  <c r="I21" i="1"/>
  <c r="H21" i="1"/>
  <c r="I18" i="1"/>
  <c r="H18" i="1"/>
  <c r="I16" i="1"/>
  <c r="H16" i="1"/>
  <c r="I14" i="1"/>
  <c r="H14" i="1"/>
  <c r="J23" i="1" l="1"/>
  <c r="J24" i="1"/>
</calcChain>
</file>

<file path=xl/sharedStrings.xml><?xml version="1.0" encoding="utf-8"?>
<sst xmlns="http://schemas.openxmlformats.org/spreadsheetml/2006/main" count="141" uniqueCount="89">
  <si>
    <t>Alternativa</t>
  </si>
  <si>
    <t>Pontos Positivos</t>
  </si>
  <si>
    <t>Item</t>
  </si>
  <si>
    <t>Lançar Novos Produtos</t>
  </si>
  <si>
    <t>Diversidade de opções para os clientes</t>
  </si>
  <si>
    <t>Possiblidade dos clientes não gostarem</t>
  </si>
  <si>
    <t>Oferecer mais formas de pagamento</t>
  </si>
  <si>
    <t>Parceria com outras empresas</t>
  </si>
  <si>
    <t>Publicidade em mídias locais</t>
  </si>
  <si>
    <t>Ingressar em mais redes sociais</t>
  </si>
  <si>
    <t>Fazer promoções</t>
  </si>
  <si>
    <t>Campanhas de fidelização</t>
  </si>
  <si>
    <t>Parceria com influenciadores digitais</t>
  </si>
  <si>
    <t>Campanha de indicação de clientes</t>
  </si>
  <si>
    <t>Fazer entrega a domicílio</t>
  </si>
  <si>
    <t>Aumentar alcance de clientes</t>
  </si>
  <si>
    <t>Conflito de interesses</t>
  </si>
  <si>
    <t>Alcançar um público maior na cidade</t>
  </si>
  <si>
    <t>Alto investimento para um baixo retorno</t>
  </si>
  <si>
    <t xml:space="preserve">Tempo: É necessário dedicar um tempo para isso
</t>
  </si>
  <si>
    <t>Se não for bem alinhado com o financeiro, a promoção pode trazer prejuízo</t>
  </si>
  <si>
    <t>Se não for bem alinhado com o financeiro, pode trazer prejuízo</t>
  </si>
  <si>
    <t>Riscos</t>
  </si>
  <si>
    <t>Alcançar mais clientes</t>
  </si>
  <si>
    <t>Número de Pontos Positivos</t>
  </si>
  <si>
    <t>Número de Riscos</t>
  </si>
  <si>
    <t>Neutro</t>
  </si>
  <si>
    <t>Possibilidade dos clientes não aderirem a campanha se o benefício para eles não for claro</t>
  </si>
  <si>
    <t>Facilita a compra de clientes que gostam de comer em casa</t>
  </si>
  <si>
    <t>Se não for bem alinhado com o financeiro, pode trazer prejuízo pelas taxas de aplicativos ou o gasto extra com motoboy</t>
  </si>
  <si>
    <t>Custos serem maiores que a receita</t>
  </si>
  <si>
    <t>Possibilidade dos clientes comprarem mais</t>
  </si>
  <si>
    <t>Diversidade nas opções de pagamento</t>
  </si>
  <si>
    <t>Alcançar novos clientes</t>
  </si>
  <si>
    <t>Visibilidade da empresa</t>
  </si>
  <si>
    <t>Aumentar visibilidade</t>
  </si>
  <si>
    <t>Estimular o aumento das vendas</t>
  </si>
  <si>
    <t>Se as vendas aumentarem, a receita também pode aumentar</t>
  </si>
  <si>
    <t>Os clientes da marcar pode se sentir valorizados</t>
  </si>
  <si>
    <t>Aumentar Receita</t>
  </si>
  <si>
    <t>Total</t>
  </si>
  <si>
    <r>
      <t xml:space="preserve">           </t>
    </r>
    <r>
      <rPr>
        <b/>
        <sz val="30"/>
        <color theme="0"/>
        <rFont val="Calibri"/>
        <family val="2"/>
        <scheme val="minor"/>
      </rPr>
      <t xml:space="preserve"> Pontos Positivos x Riscos</t>
    </r>
  </si>
  <si>
    <t>-</t>
  </si>
  <si>
    <t>Se contratar maquininha, pode haver aluguel e alguns custos embutidos.</t>
  </si>
  <si>
    <r>
      <t xml:space="preserve">           </t>
    </r>
    <r>
      <rPr>
        <b/>
        <sz val="30"/>
        <color theme="0"/>
        <rFont val="Calibri"/>
        <family val="2"/>
        <scheme val="minor"/>
      </rPr>
      <t xml:space="preserve"> Matriz de Decisão</t>
    </r>
  </si>
  <si>
    <r>
      <t xml:space="preserve">            </t>
    </r>
    <r>
      <rPr>
        <b/>
        <sz val="30"/>
        <color theme="0"/>
        <rFont val="Calibri"/>
        <family val="2"/>
        <scheme val="minor"/>
      </rPr>
      <t>Pontos Positivos x Riscos</t>
    </r>
  </si>
  <si>
    <t>REFERÊNCIA</t>
  </si>
  <si>
    <t>LINK</t>
  </si>
  <si>
    <r>
      <t xml:space="preserve">           </t>
    </r>
    <r>
      <rPr>
        <b/>
        <sz val="30"/>
        <color theme="0"/>
        <rFont val="Calibri"/>
        <family val="2"/>
        <scheme val="minor"/>
      </rPr>
      <t xml:space="preserve"> Referência</t>
    </r>
  </si>
  <si>
    <t>MindTools, Análise da Matriz de Decisão.</t>
  </si>
  <si>
    <t>https://www.mindtools.com/pages/article/newTED_03.htm</t>
  </si>
  <si>
    <t xml:space="preserve">     Análise de Riscos e Matriz de Decisão</t>
  </si>
  <si>
    <t>Aumentar Visibilidade na cidade</t>
  </si>
  <si>
    <t>Abaixo, avalie os pontos positivos de cada alternativa.
Qual o benefício dela?</t>
  </si>
  <si>
    <t>Abaixo, avalie os riscos de cada alternativa.
Qual o ponto negativo dela?</t>
  </si>
  <si>
    <r>
      <t xml:space="preserve">Aqui o excel contará automaticamente o número de pontos positivos. 
</t>
    </r>
    <r>
      <rPr>
        <b/>
        <sz val="13"/>
        <color theme="1"/>
        <rFont val="Calibri"/>
        <family val="2"/>
        <scheme val="minor"/>
      </rPr>
      <t>Você não precisa escrever nada.</t>
    </r>
  </si>
  <si>
    <r>
      <t xml:space="preserve">Aqui o excel contará automaticamente o número de riscos.
</t>
    </r>
    <r>
      <rPr>
        <b/>
        <sz val="13"/>
        <color theme="1"/>
        <rFont val="Calibri"/>
        <family val="2"/>
        <scheme val="minor"/>
      </rPr>
      <t>Você não precisa escrever nada.</t>
    </r>
  </si>
  <si>
    <r>
      <t xml:space="preserve">Aqui o excel contará automaticamente.
</t>
    </r>
    <r>
      <rPr>
        <b/>
        <sz val="13"/>
        <color theme="1"/>
        <rFont val="Calibri"/>
        <family val="2"/>
        <scheme val="minor"/>
      </rPr>
      <t>Você não precisa escrever nada.</t>
    </r>
  </si>
  <si>
    <r>
      <t xml:space="preserve">Após a fase de brainstorming, onde você gerou alternativas para a sua decisão, é hora de avaliar cada uma. 
</t>
    </r>
    <r>
      <rPr>
        <b/>
        <sz val="13"/>
        <color theme="1"/>
        <rFont val="Calibri"/>
        <family val="2"/>
        <scheme val="minor"/>
      </rPr>
      <t>Abaixo, coloque todas as ideias geradas.</t>
    </r>
  </si>
  <si>
    <t>Abaixo, coloque todas as ideias geradas.</t>
  </si>
  <si>
    <t>Abaixo, coloque os critérios que você precisa atender ao tomar uma decisão. 
Ou seja, quais necessidades a sua decisão precisa atender?</t>
  </si>
  <si>
    <r>
      <rPr>
        <sz val="16"/>
        <color theme="1"/>
        <rFont val="Calibri"/>
        <family val="2"/>
        <scheme val="minor"/>
      </rPr>
      <t>Atribua um peso para o critério acima "aumentar visibilidade".</t>
    </r>
    <r>
      <rPr>
        <b/>
        <sz val="16"/>
        <color theme="1"/>
        <rFont val="Calibri"/>
        <family val="2"/>
        <scheme val="minor"/>
      </rPr>
      <t xml:space="preserve">
De 0 a 5, quanto o fator "aumentar visibilidade" será algo que atenderá as minhas necessidades?</t>
    </r>
  </si>
  <si>
    <r>
      <rPr>
        <sz val="16"/>
        <color theme="1"/>
        <rFont val="Calibri"/>
        <family val="2"/>
        <scheme val="minor"/>
      </rPr>
      <t>Atribua um peso para o critério acima "aumentar receita".</t>
    </r>
    <r>
      <rPr>
        <b/>
        <sz val="16"/>
        <color theme="1"/>
        <rFont val="Calibri"/>
        <family val="2"/>
        <scheme val="minor"/>
      </rPr>
      <t xml:space="preserve">
De 0 a 5, quanto o fator "aumentar visibilidade" será algo que atenderá as minhas necessidades?</t>
    </r>
  </si>
  <si>
    <t>Leia as intruções abaixo para completar a tabela:</t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</si>
  <si>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lançar novos produtos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lançar novos produtos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</si>
  <si>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oferecer mais formas de pagamento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oferecer mais formas de pagamento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</si>
  <si>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parceria com outras empresas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parceria com outras empresas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</si>
  <si>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fazer promoções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fazer promoções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</si>
  <si>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publicidade em mídias locais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publicidade em mídias locais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</si>
  <si>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campanhas de fidelização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campanhas de fidelização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</si>
  <si>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>De 0 a 5, quanto a alternativa ao lado "</t>
    </r>
    <r>
      <rPr>
        <b/>
        <sz val="14"/>
        <color rgb="FFFA6E0B"/>
        <rFont val="Calibri"/>
        <family val="2"/>
        <scheme val="minor"/>
      </rPr>
      <t>parceria com influenciadores digitais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parceria com influenciadores digitais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</si>
  <si>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rPr>
        <b/>
        <sz val="14"/>
        <color theme="1"/>
        <rFont val="Calibri"/>
        <family val="2"/>
        <scheme val="minor"/>
      </rPr>
      <t>Clique nas célula ao lado e escolha um número de 0 a 5 para responder às perguntas:</t>
    </r>
    <r>
      <rPr>
        <sz val="14"/>
        <color theme="1"/>
        <rFont val="Calibri"/>
        <family val="2"/>
        <scheme val="minor"/>
      </rPr>
      <t xml:space="preserve">
De 0 a 5, quanto a alternativa ao lado "</t>
    </r>
    <r>
      <rPr>
        <b/>
        <sz val="14"/>
        <color rgb="FFFA6E0B"/>
        <rFont val="Calibri"/>
        <family val="2"/>
        <scheme val="minor"/>
      </rPr>
      <t>campanha de indicação de clientes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campanha de indicação de clientes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</si>
  <si>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rPr>
        <b/>
        <sz val="14"/>
        <color theme="1"/>
        <rFont val="Calibri"/>
        <family val="2"/>
        <scheme val="minor"/>
      </rPr>
      <t>Clique nas célula ao lado e escolha um número de 0 a 5 para responder às perguntas:</t>
    </r>
    <r>
      <rPr>
        <sz val="14"/>
        <color theme="1"/>
        <rFont val="Calibri"/>
        <family val="2"/>
        <scheme val="minor"/>
      </rPr>
      <t xml:space="preserve">
De 0 a 5, quanto a alternativa ao lado "</t>
    </r>
    <r>
      <rPr>
        <b/>
        <sz val="14"/>
        <color rgb="FFFA6E0B"/>
        <rFont val="Calibri"/>
        <family val="2"/>
        <scheme val="minor"/>
      </rPr>
      <t>fazer entrega a domicílio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fazer entrega a domicílio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</si>
  <si>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r>
      <t>Clique nas célula ao lado e escolha um número de 0 a 5 para responder às perguntas:
De 0 a 5, quanto a alternativa ao lado "</t>
    </r>
    <r>
      <rPr>
        <b/>
        <sz val="14"/>
        <color rgb="FFFA6E0B"/>
        <rFont val="Calibri"/>
        <family val="2"/>
        <scheme val="minor"/>
      </rPr>
      <t>ingressar em mais redes sociais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a visibilidade na cidade</t>
    </r>
    <r>
      <rPr>
        <sz val="14"/>
        <color theme="1"/>
        <rFont val="Calibri"/>
        <family val="2"/>
        <scheme val="minor"/>
      </rPr>
      <t>"?
De 0 a 5, quanto a alternativa ao lado "</t>
    </r>
    <r>
      <rPr>
        <b/>
        <sz val="14"/>
        <color rgb="FFFA6E0B"/>
        <rFont val="Calibri"/>
        <family val="2"/>
        <scheme val="minor"/>
      </rPr>
      <t>ingressar em mais redes sociais</t>
    </r>
    <r>
      <rPr>
        <sz val="14"/>
        <color theme="1"/>
        <rFont val="Calibri"/>
        <family val="2"/>
        <scheme val="minor"/>
      </rPr>
      <t>" colabora com o critério de "</t>
    </r>
    <r>
      <rPr>
        <b/>
        <sz val="14"/>
        <rFont val="Calibri"/>
        <family val="2"/>
        <scheme val="minor"/>
      </rPr>
      <t>aumentar receita</t>
    </r>
    <r>
      <rPr>
        <sz val="14"/>
        <color theme="1"/>
        <rFont val="Calibri"/>
        <family val="2"/>
        <scheme val="minor"/>
      </rPr>
      <t>"?</t>
    </r>
  </si>
  <si>
    <t>Coloque aqui o Critério 1:</t>
  </si>
  <si>
    <t>Coloque aqui o Critério 2:</t>
  </si>
  <si>
    <t>Ideia:</t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</si>
  <si>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2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2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</si>
  <si>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1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1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</si>
  <si>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3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3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</si>
  <si>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4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4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</si>
  <si>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5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5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</si>
  <si>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6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6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</si>
  <si>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7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7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</si>
  <si>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8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8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</si>
  <si>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9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9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</si>
  <si>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r>
      <t xml:space="preserve">Clique nas célula ao lado e escolha um número de 0 a 5 para responder às perguntas:
</t>
    </r>
    <r>
      <rPr>
        <sz val="14"/>
        <color theme="1"/>
        <rFont val="Calibri"/>
        <family val="2"/>
        <scheme val="minor"/>
      </rPr>
      <t xml:space="preserve">De 0 a 5, quanto a </t>
    </r>
    <r>
      <rPr>
        <b/>
        <sz val="14"/>
        <color rgb="FFFA6E0B"/>
        <rFont val="Calibri"/>
        <family val="2"/>
        <scheme val="minor"/>
      </rPr>
      <t>ideia 10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1</t>
    </r>
    <r>
      <rPr>
        <sz val="14"/>
        <color theme="1"/>
        <rFont val="Calibri"/>
        <family val="2"/>
        <scheme val="minor"/>
      </rPr>
      <t xml:space="preserve">?
De 0 a 5, quanto a alternativa ao lado </t>
    </r>
    <r>
      <rPr>
        <b/>
        <sz val="14"/>
        <color rgb="FFFA6E0B"/>
        <rFont val="Calibri"/>
        <family val="2"/>
        <scheme val="minor"/>
      </rPr>
      <t>ideia 10</t>
    </r>
    <r>
      <rPr>
        <sz val="14"/>
        <color theme="1"/>
        <rFont val="Calibri"/>
        <family val="2"/>
        <scheme val="minor"/>
      </rPr>
      <t xml:space="preserve"> colabora com o </t>
    </r>
    <r>
      <rPr>
        <b/>
        <sz val="14"/>
        <color theme="1"/>
        <rFont val="Calibri"/>
        <family val="2"/>
        <scheme val="minor"/>
      </rPr>
      <t>critério 2</t>
    </r>
    <r>
      <rPr>
        <sz val="14"/>
        <color theme="1"/>
        <rFont val="Calibri"/>
        <family val="2"/>
        <scheme val="minor"/>
      </rPr>
      <t>?</t>
    </r>
  </si>
  <si>
    <t>Atribua um peso para o critério 1 acima.
De 0 a 5, quanto o critério 1 será algo que atenderá as minhas necessidades?</t>
  </si>
  <si>
    <t>Atribua um peso para o critério 2 acima.
De 0 a 5, quanto o critério 2 será algo que atenderá as minhas necessidades?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</si>
</sst>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Helvetica"/>
    </font>
    <font>
      <b/>
      <sz val="22"/>
      <color theme="1"/>
      <name val="Helvetica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A6E0B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A6E0B"/>
        <bgColor indexed="64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2" xfId="0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/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0" fillId="0" borderId="20" xfId="0" applyBorder="1"/>
    <xf numFmtId="0" fontId="6" fillId="0" borderId="15" xfId="0" applyFont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7" xfId="0" applyBorder="1"/>
    <xf numFmtId="0" fontId="0" fillId="0" borderId="30" xfId="0" applyBorder="1"/>
    <xf numFmtId="0" fontId="8" fillId="5" borderId="0" xfId="0" applyFont="1" applyFill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9" fillId="0" borderId="28" xfId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8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14" fillId="3" borderId="32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E0B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xemplo Riscos'!A1"/><Relationship Id="rId2" Type="http://schemas.openxmlformats.org/officeDocument/2006/relationships/hyperlink" Target="#'Pontos Positivos x Riscos'!A1"/><Relationship Id="rId1" Type="http://schemas.openxmlformats.org/officeDocument/2006/relationships/image" Target="../media/image1.png"/><Relationship Id="rId6" Type="http://schemas.openxmlformats.org/officeDocument/2006/relationships/hyperlink" Target="#Planilha1!A1"/><Relationship Id="rId5" Type="http://schemas.openxmlformats.org/officeDocument/2006/relationships/hyperlink" Target="#'Matriz de Decis&#227;o'!A1"/><Relationship Id="rId4" Type="http://schemas.openxmlformats.org/officeDocument/2006/relationships/hyperlink" Target="#'Exemplo Matriz de Decis&#227;o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Exemplo Matriz de Decis&#227;o'!A1"/><Relationship Id="rId2" Type="http://schemas.openxmlformats.org/officeDocument/2006/relationships/hyperlink" Target="#Menu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Pontos Positivos x Riscos'!A1"/><Relationship Id="rId2" Type="http://schemas.openxmlformats.org/officeDocument/2006/relationships/hyperlink" Target="#Menu!A1"/><Relationship Id="rId1" Type="http://schemas.openxmlformats.org/officeDocument/2006/relationships/image" Target="../media/image1.png"/><Relationship Id="rId4" Type="http://schemas.openxmlformats.org/officeDocument/2006/relationships/hyperlink" Target="#'Exemplo Risco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Matriz de Decis&#227;o'!A1"/><Relationship Id="rId2" Type="http://schemas.openxmlformats.org/officeDocument/2006/relationships/hyperlink" Target="#Menu!A1"/><Relationship Id="rId1" Type="http://schemas.openxmlformats.org/officeDocument/2006/relationships/image" Target="../media/image1.png"/><Relationship Id="rId4" Type="http://schemas.openxmlformats.org/officeDocument/2006/relationships/hyperlink" Target="#'Exemplo Matriz de Decis&#227;o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Matriz de Decis&#227;o'!A1"/><Relationship Id="rId2" Type="http://schemas.openxmlformats.org/officeDocument/2006/relationships/hyperlink" Target="#Menu!A1"/><Relationship Id="rId1" Type="http://schemas.openxmlformats.org/officeDocument/2006/relationships/image" Target="../media/image1.png"/><Relationship Id="rId4" Type="http://schemas.openxmlformats.org/officeDocument/2006/relationships/hyperlink" Target="#'Pontos Positivos x Riscos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hyperlink" Target="#'Matriz de Decis&#227;o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53340</xdr:rowOff>
    </xdr:from>
    <xdr:ext cx="952500" cy="51435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D07B84C3-3F76-45D7-ACB4-D8D11818EA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" y="53340"/>
          <a:ext cx="952500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455930</xdr:colOff>
      <xdr:row>9</xdr:row>
      <xdr:rowOff>69508</xdr:rowOff>
    </xdr:from>
    <xdr:ext cx="1781175" cy="787450"/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BA7D59F-E7C8-4496-9B27-67D531D14D30}"/>
            </a:ext>
          </a:extLst>
        </xdr:cNvPr>
        <xdr:cNvSpPr/>
      </xdr:nvSpPr>
      <xdr:spPr>
        <a:xfrm>
          <a:off x="5332730" y="1726858"/>
          <a:ext cx="1781175" cy="78745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Fazer Pontos Positivos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x Riscos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163830</xdr:colOff>
      <xdr:row>9</xdr:row>
      <xdr:rowOff>57149</xdr:rowOff>
    </xdr:from>
    <xdr:to>
      <xdr:col>5</xdr:col>
      <xdr:colOff>116205</xdr:colOff>
      <xdr:row>13</xdr:row>
      <xdr:rowOff>108949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1E9B32-7E4C-4ABE-A5AE-5505C6758565}"/>
            </a:ext>
          </a:extLst>
        </xdr:cNvPr>
        <xdr:cNvSpPr/>
      </xdr:nvSpPr>
      <xdr:spPr>
        <a:xfrm>
          <a:off x="1383030" y="1714499"/>
          <a:ext cx="1781175" cy="7884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Ver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Exemplo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138430</xdr:colOff>
      <xdr:row>14</xdr:row>
      <xdr:rowOff>136312</xdr:rowOff>
    </xdr:from>
    <xdr:to>
      <xdr:col>5</xdr:col>
      <xdr:colOff>90805</xdr:colOff>
      <xdr:row>19</xdr:row>
      <xdr:rowOff>3962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A96FC1-2468-42BE-B748-8B67C03753A1}"/>
            </a:ext>
          </a:extLst>
        </xdr:cNvPr>
        <xdr:cNvSpPr/>
      </xdr:nvSpPr>
      <xdr:spPr>
        <a:xfrm>
          <a:off x="1357630" y="2714412"/>
          <a:ext cx="1781175" cy="7884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Ver Matriz de Decisão</a:t>
          </a:r>
        </a:p>
      </xdr:txBody>
    </xdr:sp>
    <xdr:clientData/>
  </xdr:twoCellAnchor>
  <xdr:oneCellAnchor>
    <xdr:from>
      <xdr:col>8</xdr:col>
      <xdr:colOff>430530</xdr:colOff>
      <xdr:row>14</xdr:row>
      <xdr:rowOff>151974</xdr:rowOff>
    </xdr:from>
    <xdr:ext cx="1781175" cy="788400"/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908E2E2-2C40-411F-87B9-BC8498A80C3B}"/>
            </a:ext>
          </a:extLst>
        </xdr:cNvPr>
        <xdr:cNvSpPr/>
      </xdr:nvSpPr>
      <xdr:spPr>
        <a:xfrm>
          <a:off x="5307330" y="2730074"/>
          <a:ext cx="1781175" cy="7884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Fazer Matriz</a:t>
          </a:r>
          <a:r>
            <a:rPr lang="pt-BR" sz="1400" b="1" baseline="0">
              <a:latin typeface="Arial" panose="020B0604020202020204" pitchFamily="34" charset="0"/>
              <a:cs typeface="Arial" panose="020B0604020202020204" pitchFamily="34" charset="0"/>
            </a:rPr>
            <a:t> de Decisão</a:t>
          </a:r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5</xdr:col>
      <xdr:colOff>290830</xdr:colOff>
      <xdr:row>10</xdr:row>
      <xdr:rowOff>171583</xdr:rowOff>
    </xdr:from>
    <xdr:ext cx="1781175" cy="787450"/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5659F3-93CD-4FA1-A4FD-E473BE5F7973}"/>
            </a:ext>
          </a:extLst>
        </xdr:cNvPr>
        <xdr:cNvSpPr/>
      </xdr:nvSpPr>
      <xdr:spPr>
        <a:xfrm>
          <a:off x="3338830" y="2013083"/>
          <a:ext cx="1781175" cy="78745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>
          <a:spAutoFit/>
        </a:bodyPr>
        <a:lstStyle/>
        <a:p>
          <a:pPr algn="ctr"/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Referências</a:t>
          </a:r>
        </a:p>
        <a:p>
          <a:pPr algn="ctr"/>
          <a:endParaRPr lang="pt-B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207646</xdr:colOff>
      <xdr:row>1</xdr:row>
      <xdr:rowOff>210820</xdr:rowOff>
    </xdr:from>
    <xdr:ext cx="1045210" cy="68834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FAB3F344-4737-4B42-8DF5-9698BC061D3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7646" y="210820"/>
          <a:ext cx="1045210" cy="68834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526473</xdr:colOff>
      <xdr:row>1</xdr:row>
      <xdr:rowOff>193096</xdr:rowOff>
    </xdr:from>
    <xdr:to>
      <xdr:col>13</xdr:col>
      <xdr:colOff>478848</xdr:colOff>
      <xdr:row>1</xdr:row>
      <xdr:rowOff>751096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720C40-1B91-4282-BB3D-F65A7911A05C}"/>
            </a:ext>
          </a:extLst>
        </xdr:cNvPr>
        <xdr:cNvSpPr/>
      </xdr:nvSpPr>
      <xdr:spPr>
        <a:xfrm>
          <a:off x="13868400" y="193096"/>
          <a:ext cx="1781175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11</xdr:col>
      <xdr:colOff>372053</xdr:colOff>
      <xdr:row>1</xdr:row>
      <xdr:rowOff>845126</xdr:rowOff>
    </xdr:from>
    <xdr:to>
      <xdr:col>13</xdr:col>
      <xdr:colOff>131261</xdr:colOff>
      <xdr:row>3</xdr:row>
      <xdr:rowOff>77235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70841068-EDD0-4A5A-86D8-AB416C883FB4}"/>
            </a:ext>
          </a:extLst>
        </xdr:cNvPr>
        <xdr:cNvSpPr/>
      </xdr:nvSpPr>
      <xdr:spPr>
        <a:xfrm>
          <a:off x="14323580" y="845126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340303</xdr:colOff>
      <xdr:row>1</xdr:row>
      <xdr:rowOff>1016576</xdr:rowOff>
    </xdr:from>
    <xdr:to>
      <xdr:col>13</xdr:col>
      <xdr:colOff>92653</xdr:colOff>
      <xdr:row>2</xdr:row>
      <xdr:rowOff>99867</xdr:rowOff>
    </xdr:to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F78519-B217-4F5D-8F2F-D643C7D10738}"/>
            </a:ext>
          </a:extLst>
        </xdr:cNvPr>
        <xdr:cNvSpPr txBox="1"/>
      </xdr:nvSpPr>
      <xdr:spPr>
        <a:xfrm>
          <a:off x="14291830" y="1016576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Próxima</a:t>
          </a:r>
          <a:r>
            <a:rPr lang="pt-BR" sz="1100" b="1" baseline="0">
              <a:solidFill>
                <a:schemeClr val="bg1"/>
              </a:solidFill>
              <a:latin typeface="Helvetica" pitchFamily="2" charset="0"/>
            </a:rPr>
            <a:t> </a:t>
          </a:r>
          <a:endParaRPr lang="pt-BR" sz="1100" b="1">
            <a:solidFill>
              <a:schemeClr val="bg1"/>
            </a:solidFill>
            <a:latin typeface="Helvetica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236221</xdr:colOff>
      <xdr:row>1</xdr:row>
      <xdr:rowOff>172720</xdr:rowOff>
    </xdr:from>
    <xdr:ext cx="1045210" cy="68834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99FEE5A1-D9C2-4F2A-890A-7A6CF9DFDB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54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121459</xdr:colOff>
      <xdr:row>1</xdr:row>
      <xdr:rowOff>764308</xdr:rowOff>
    </xdr:from>
    <xdr:to>
      <xdr:col>14</xdr:col>
      <xdr:colOff>472441</xdr:colOff>
      <xdr:row>3</xdr:row>
      <xdr:rowOff>167639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41D5E-D511-47EC-8234-B04FE0449682}"/>
            </a:ext>
          </a:extLst>
        </xdr:cNvPr>
        <xdr:cNvSpPr/>
      </xdr:nvSpPr>
      <xdr:spPr>
        <a:xfrm>
          <a:off x="25755139" y="764308"/>
          <a:ext cx="2179782" cy="713971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11</xdr:col>
      <xdr:colOff>73152</xdr:colOff>
      <xdr:row>3</xdr:row>
      <xdr:rowOff>269643</xdr:rowOff>
    </xdr:from>
    <xdr:to>
      <xdr:col>12</xdr:col>
      <xdr:colOff>441960</xdr:colOff>
      <xdr:row>3</xdr:row>
      <xdr:rowOff>844105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892CE402-CD63-4D87-8F11-9D63EFB0290E}"/>
            </a:ext>
          </a:extLst>
        </xdr:cNvPr>
        <xdr:cNvSpPr/>
      </xdr:nvSpPr>
      <xdr:spPr>
        <a:xfrm>
          <a:off x="26316432" y="1580283"/>
          <a:ext cx="978408" cy="574462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41402</xdr:colOff>
      <xdr:row>3</xdr:row>
      <xdr:rowOff>441093</xdr:rowOff>
    </xdr:from>
    <xdr:to>
      <xdr:col>12</xdr:col>
      <xdr:colOff>403352</xdr:colOff>
      <xdr:row>3</xdr:row>
      <xdr:rowOff>695093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A37EC4-BE44-4FBC-B54E-D1DA1BE63FE4}"/>
            </a:ext>
          </a:extLst>
        </xdr:cNvPr>
        <xdr:cNvSpPr txBox="1"/>
      </xdr:nvSpPr>
      <xdr:spPr>
        <a:xfrm>
          <a:off x="26284682" y="1751733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Próxima</a:t>
          </a:r>
          <a:r>
            <a:rPr lang="pt-BR" sz="1100" b="1" baseline="0">
              <a:solidFill>
                <a:schemeClr val="bg1"/>
              </a:solidFill>
              <a:latin typeface="Helvetica" pitchFamily="2" charset="0"/>
            </a:rPr>
            <a:t> </a:t>
          </a:r>
          <a:endParaRPr lang="pt-BR" sz="1100" b="1">
            <a:solidFill>
              <a:schemeClr val="bg1"/>
            </a:solidFill>
            <a:latin typeface="Helvetica" pitchFamily="2" charset="0"/>
          </a:endParaRPr>
        </a:p>
      </xdr:txBody>
    </xdr:sp>
    <xdr:clientData/>
  </xdr:twoCellAnchor>
  <xdr:twoCellAnchor>
    <xdr:from>
      <xdr:col>11</xdr:col>
      <xdr:colOff>6293</xdr:colOff>
      <xdr:row>1</xdr:row>
      <xdr:rowOff>39660</xdr:rowOff>
    </xdr:from>
    <xdr:to>
      <xdr:col>12</xdr:col>
      <xdr:colOff>375101</xdr:colOff>
      <xdr:row>1</xdr:row>
      <xdr:rowOff>615660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id="{250E0DC6-53AC-44EF-83E2-0D55EED268EF}"/>
            </a:ext>
          </a:extLst>
        </xdr:cNvPr>
        <xdr:cNvSpPr/>
      </xdr:nvSpPr>
      <xdr:spPr>
        <a:xfrm flipH="1">
          <a:off x="26600093" y="222540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85379</xdr:colOff>
      <xdr:row>1</xdr:row>
      <xdr:rowOff>211110</xdr:rowOff>
    </xdr:from>
    <xdr:to>
      <xdr:col>12</xdr:col>
      <xdr:colOff>447329</xdr:colOff>
      <xdr:row>1</xdr:row>
      <xdr:rowOff>465110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3F10F6-BC12-436B-B50B-BA8CA4004D3C}"/>
            </a:ext>
          </a:extLst>
        </xdr:cNvPr>
        <xdr:cNvSpPr txBox="1"/>
      </xdr:nvSpPr>
      <xdr:spPr>
        <a:xfrm flipH="1">
          <a:off x="26679179" y="393990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236221</xdr:colOff>
      <xdr:row>1</xdr:row>
      <xdr:rowOff>172720</xdr:rowOff>
    </xdr:from>
    <xdr:ext cx="1045210" cy="68834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2AB96E6C-63A1-42BE-81F0-890DE7B7CA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54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twoCellAnchor>
    <xdr:from>
      <xdr:col>12</xdr:col>
      <xdr:colOff>556260</xdr:colOff>
      <xdr:row>1</xdr:row>
      <xdr:rowOff>742429</xdr:rowOff>
    </xdr:from>
    <xdr:to>
      <xdr:col>15</xdr:col>
      <xdr:colOff>508635</xdr:colOff>
      <xdr:row>2</xdr:row>
      <xdr:rowOff>126949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859DA0-CC8F-4404-86B3-01B3E1FF1D87}"/>
            </a:ext>
          </a:extLst>
        </xdr:cNvPr>
        <xdr:cNvSpPr/>
      </xdr:nvSpPr>
      <xdr:spPr>
        <a:xfrm>
          <a:off x="15156180" y="742429"/>
          <a:ext cx="1781175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13</xdr:col>
      <xdr:colOff>360565</xdr:colOff>
      <xdr:row>3</xdr:row>
      <xdr:rowOff>77469</xdr:rowOff>
    </xdr:from>
    <xdr:to>
      <xdr:col>15</xdr:col>
      <xdr:colOff>119773</xdr:colOff>
      <xdr:row>4</xdr:row>
      <xdr:rowOff>51489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260193A5-D4C3-45F6-A89A-9CE2BBE3CFEC}"/>
            </a:ext>
          </a:extLst>
        </xdr:cNvPr>
        <xdr:cNvSpPr/>
      </xdr:nvSpPr>
      <xdr:spPr>
        <a:xfrm>
          <a:off x="18191365" y="1423669"/>
          <a:ext cx="978408" cy="57092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328815</xdr:colOff>
      <xdr:row>3</xdr:row>
      <xdr:rowOff>248919</xdr:rowOff>
    </xdr:from>
    <xdr:to>
      <xdr:col>15</xdr:col>
      <xdr:colOff>81165</xdr:colOff>
      <xdr:row>3</xdr:row>
      <xdr:rowOff>502919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6F442E-EC0E-46B7-8EB7-36C1FE8DFBA8}"/>
            </a:ext>
          </a:extLst>
        </xdr:cNvPr>
        <xdr:cNvSpPr txBox="1"/>
      </xdr:nvSpPr>
      <xdr:spPr>
        <a:xfrm>
          <a:off x="18159615" y="1595119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Próxima</a:t>
          </a:r>
          <a:r>
            <a:rPr lang="pt-BR" sz="1100" b="1" baseline="0">
              <a:solidFill>
                <a:schemeClr val="bg1"/>
              </a:solidFill>
              <a:latin typeface="Helvetica" pitchFamily="2" charset="0"/>
            </a:rPr>
            <a:t> </a:t>
          </a:r>
          <a:endParaRPr lang="pt-BR" sz="1100" b="1">
            <a:solidFill>
              <a:schemeClr val="bg1"/>
            </a:solidFill>
            <a:latin typeface="Helvetica" pitchFamily="2" charset="0"/>
          </a:endParaRPr>
        </a:p>
      </xdr:txBody>
    </xdr:sp>
    <xdr:clientData/>
  </xdr:twoCellAnchor>
  <xdr:twoCellAnchor>
    <xdr:from>
      <xdr:col>13</xdr:col>
      <xdr:colOff>263295</xdr:colOff>
      <xdr:row>1</xdr:row>
      <xdr:rowOff>99060</xdr:rowOff>
    </xdr:from>
    <xdr:to>
      <xdr:col>15</xdr:col>
      <xdr:colOff>22503</xdr:colOff>
      <xdr:row>1</xdr:row>
      <xdr:rowOff>675060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id="{D84B880F-813A-4182-AADA-E109CB06B82D}"/>
            </a:ext>
          </a:extLst>
        </xdr:cNvPr>
        <xdr:cNvSpPr/>
      </xdr:nvSpPr>
      <xdr:spPr>
        <a:xfrm flipH="1">
          <a:off x="15472815" y="99060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342381</xdr:colOff>
      <xdr:row>1</xdr:row>
      <xdr:rowOff>270510</xdr:rowOff>
    </xdr:from>
    <xdr:to>
      <xdr:col>15</xdr:col>
      <xdr:colOff>94731</xdr:colOff>
      <xdr:row>1</xdr:row>
      <xdr:rowOff>524510</xdr:rowOff>
    </xdr:to>
    <xdr:sp macro="" textlink="">
      <xdr:nvSpPr>
        <xdr:cNvPr id="7" name="CaixaDeText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B09137B-3B5B-4F51-8D01-597869983AC2}"/>
            </a:ext>
          </a:extLst>
        </xdr:cNvPr>
        <xdr:cNvSpPr txBox="1"/>
      </xdr:nvSpPr>
      <xdr:spPr>
        <a:xfrm flipH="1">
          <a:off x="15551901" y="270510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236221</xdr:colOff>
      <xdr:row>1</xdr:row>
      <xdr:rowOff>172720</xdr:rowOff>
    </xdr:from>
    <xdr:ext cx="1045210" cy="68834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ADCB135E-D104-45B2-97C2-2D49ECD8C07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236221</xdr:colOff>
      <xdr:row>1</xdr:row>
      <xdr:rowOff>172720</xdr:rowOff>
    </xdr:from>
    <xdr:ext cx="1045210" cy="68834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A8443372-917C-4B01-AC7D-BD2250F74CE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6928</xdr:colOff>
      <xdr:row>1</xdr:row>
      <xdr:rowOff>719569</xdr:rowOff>
    </xdr:from>
    <xdr:to>
      <xdr:col>12</xdr:col>
      <xdr:colOff>568903</xdr:colOff>
      <xdr:row>2</xdr:row>
      <xdr:rowOff>106860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CB3B9CB-9E92-4702-8280-A92018E7E9C9}"/>
            </a:ext>
          </a:extLst>
        </xdr:cNvPr>
        <xdr:cNvSpPr/>
      </xdr:nvSpPr>
      <xdr:spPr>
        <a:xfrm>
          <a:off x="9434946" y="719569"/>
          <a:ext cx="1781175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10</xdr:col>
      <xdr:colOff>439348</xdr:colOff>
      <xdr:row>3</xdr:row>
      <xdr:rowOff>121723</xdr:rowOff>
    </xdr:from>
    <xdr:to>
      <xdr:col>12</xdr:col>
      <xdr:colOff>198556</xdr:colOff>
      <xdr:row>4</xdr:row>
      <xdr:rowOff>99008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C22F322A-FC42-4454-B006-F81544D121D3}"/>
            </a:ext>
          </a:extLst>
        </xdr:cNvPr>
        <xdr:cNvSpPr/>
      </xdr:nvSpPr>
      <xdr:spPr>
        <a:xfrm>
          <a:off x="20022748" y="1438894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407598</xdr:colOff>
      <xdr:row>3</xdr:row>
      <xdr:rowOff>293173</xdr:rowOff>
    </xdr:from>
    <xdr:to>
      <xdr:col>12</xdr:col>
      <xdr:colOff>159948</xdr:colOff>
      <xdr:row>3</xdr:row>
      <xdr:rowOff>547173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74ABFD-00C1-4D2C-9052-DC6EDDA03023}"/>
            </a:ext>
          </a:extLst>
        </xdr:cNvPr>
        <xdr:cNvSpPr txBox="1"/>
      </xdr:nvSpPr>
      <xdr:spPr>
        <a:xfrm>
          <a:off x="19990998" y="1610344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Próxima</a:t>
          </a:r>
          <a:r>
            <a:rPr lang="pt-BR" sz="1100" b="1" baseline="0">
              <a:solidFill>
                <a:schemeClr val="bg1"/>
              </a:solidFill>
              <a:latin typeface="Helvetica" pitchFamily="2" charset="0"/>
            </a:rPr>
            <a:t> </a:t>
          </a:r>
          <a:endParaRPr lang="pt-BR" sz="1100" b="1">
            <a:solidFill>
              <a:schemeClr val="bg1"/>
            </a:solidFill>
            <a:latin typeface="Helvetica" pitchFamily="2" charset="0"/>
          </a:endParaRPr>
        </a:p>
      </xdr:txBody>
    </xdr:sp>
    <xdr:clientData/>
  </xdr:twoCellAnchor>
  <xdr:twoCellAnchor>
    <xdr:from>
      <xdr:col>10</xdr:col>
      <xdr:colOff>334449</xdr:colOff>
      <xdr:row>1</xdr:row>
      <xdr:rowOff>54429</xdr:rowOff>
    </xdr:from>
    <xdr:to>
      <xdr:col>12</xdr:col>
      <xdr:colOff>93657</xdr:colOff>
      <xdr:row>1</xdr:row>
      <xdr:rowOff>630429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F45EB134-FE9A-4BD1-9CFC-6A9D970225A2}"/>
            </a:ext>
          </a:extLst>
        </xdr:cNvPr>
        <xdr:cNvSpPr/>
      </xdr:nvSpPr>
      <xdr:spPr>
        <a:xfrm flipH="1">
          <a:off x="20146449" y="239486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413535</xdr:colOff>
      <xdr:row>1</xdr:row>
      <xdr:rowOff>225879</xdr:rowOff>
    </xdr:from>
    <xdr:to>
      <xdr:col>12</xdr:col>
      <xdr:colOff>165885</xdr:colOff>
      <xdr:row>1</xdr:row>
      <xdr:rowOff>479879</xdr:rowOff>
    </xdr:to>
    <xdr:sp macro="" textlink="">
      <xdr:nvSpPr>
        <xdr:cNvPr id="8" name="CaixaDeText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2CFE82-01E7-4ED9-AC92-A88C2AB18180}"/>
            </a:ext>
          </a:extLst>
        </xdr:cNvPr>
        <xdr:cNvSpPr txBox="1"/>
      </xdr:nvSpPr>
      <xdr:spPr>
        <a:xfrm flipH="1">
          <a:off x="20225535" y="410936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0</xdr:row>
      <xdr:rowOff>172720</xdr:rowOff>
    </xdr:from>
    <xdr:ext cx="1045210" cy="68834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84F1F637-61C4-468C-A374-535A44B48C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236221</xdr:colOff>
      <xdr:row>0</xdr:row>
      <xdr:rowOff>172720</xdr:rowOff>
    </xdr:from>
    <xdr:ext cx="1045210" cy="688340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CB617366-6E8A-4ED3-BAA3-8A738188E0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221" y="172720"/>
          <a:ext cx="1045210" cy="68834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176574</xdr:colOff>
      <xdr:row>3</xdr:row>
      <xdr:rowOff>221672</xdr:rowOff>
    </xdr:from>
    <xdr:to>
      <xdr:col>11</xdr:col>
      <xdr:colOff>114299</xdr:colOff>
      <xdr:row>6</xdr:row>
      <xdr:rowOff>241761</xdr:rowOff>
    </xdr:to>
    <xdr:pic>
      <xdr:nvPicPr>
        <xdr:cNvPr id="5" name="Imagem 4" descr="Mind Tools Vector Logo - (.SVG + .PNG) - GetVectorLogo.Com">
          <a:extLst>
            <a:ext uri="{FF2B5EF4-FFF2-40B4-BE49-F238E27FC236}">
              <a16:creationId xmlns:a16="http://schemas.microsoft.com/office/drawing/2014/main" id="{A68EF46B-E134-4242-B0A5-8252707C3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4592" y="1821872"/>
          <a:ext cx="1766525" cy="96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394855</xdr:colOff>
      <xdr:row>0</xdr:row>
      <xdr:rowOff>747278</xdr:rowOff>
    </xdr:from>
    <xdr:to>
      <xdr:col>11</xdr:col>
      <xdr:colOff>347230</xdr:colOff>
      <xdr:row>1</xdr:row>
      <xdr:rowOff>134569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8ED847-D2F0-41EF-A09F-340F3AB396CE}"/>
            </a:ext>
          </a:extLst>
        </xdr:cNvPr>
        <xdr:cNvSpPr/>
      </xdr:nvSpPr>
      <xdr:spPr>
        <a:xfrm>
          <a:off x="9822873" y="747278"/>
          <a:ext cx="1781175" cy="558000"/>
        </a:xfrm>
        <a:prstGeom prst="roundRect">
          <a:avLst/>
        </a:prstGeom>
        <a:solidFill>
          <a:srgbClr val="FA6E0B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Ir para o Menu</a:t>
          </a:r>
        </a:p>
      </xdr:txBody>
    </xdr:sp>
    <xdr:clientData/>
  </xdr:twoCellAnchor>
  <xdr:twoCellAnchor>
    <xdr:from>
      <xdr:col>9</xdr:col>
      <xdr:colOff>101890</xdr:colOff>
      <xdr:row>0</xdr:row>
      <xdr:rowOff>103909</xdr:rowOff>
    </xdr:from>
    <xdr:to>
      <xdr:col>10</xdr:col>
      <xdr:colOff>470698</xdr:colOff>
      <xdr:row>0</xdr:row>
      <xdr:rowOff>679909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id="{E72725A3-DACE-4287-92D5-2DEB4A288C52}"/>
            </a:ext>
          </a:extLst>
        </xdr:cNvPr>
        <xdr:cNvSpPr/>
      </xdr:nvSpPr>
      <xdr:spPr>
        <a:xfrm flipH="1">
          <a:off x="10139508" y="103909"/>
          <a:ext cx="978408" cy="576000"/>
        </a:xfrm>
        <a:prstGeom prst="rightArrow">
          <a:avLst/>
        </a:prstGeom>
        <a:solidFill>
          <a:srgbClr val="FA6E0B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180976</xdr:colOff>
      <xdr:row>0</xdr:row>
      <xdr:rowOff>275359</xdr:rowOff>
    </xdr:from>
    <xdr:to>
      <xdr:col>10</xdr:col>
      <xdr:colOff>542926</xdr:colOff>
      <xdr:row>0</xdr:row>
      <xdr:rowOff>529359</xdr:rowOff>
    </xdr:to>
    <xdr:sp macro="" textlink="">
      <xdr:nvSpPr>
        <xdr:cNvPr id="8" name="CaixaDeText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958056-C269-47AF-8BE9-CCF3D6D1A8BE}"/>
            </a:ext>
          </a:extLst>
        </xdr:cNvPr>
        <xdr:cNvSpPr txBox="1"/>
      </xdr:nvSpPr>
      <xdr:spPr>
        <a:xfrm flipH="1">
          <a:off x="10218594" y="275359"/>
          <a:ext cx="9715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Helvetica" pitchFamily="2" charset="0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mindtools.com/pages/article/newTED_0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A4C9-B0D8-4549-A8FD-CDB7B25F6CD8}">
  <dimension ref="A1:P24"/>
  <sheetViews>
    <sheetView showGridLines="0" tabSelected="1" zoomScale="120" zoomScaleNormal="120" workbookViewId="0">
      <selection activeCell="G17" sqref="G17"/>
    </sheetView>
  </sheetViews>
  <sheetFormatPr defaultColWidth="0" defaultRowHeight="14.4" customHeight="1" zeroHeight="1" x14ac:dyDescent="0.3"/>
  <cols>
    <col min="1" max="14" width="8.88671875" customWidth="1"/>
    <col min="15" max="16" width="0" hidden="1" customWidth="1"/>
    <col min="17" max="16384" width="8.88671875" hidden="1"/>
  </cols>
  <sheetData>
    <row r="1" spans="1:16" ht="14.4" customHeight="1" x14ac:dyDescent="0.3">
      <c r="A1" s="36" t="s">
        <v>51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1"/>
      <c r="P1" s="31"/>
    </row>
    <row r="2" spans="1:16" ht="14.4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1"/>
      <c r="P2" s="31"/>
    </row>
    <row r="3" spans="1:16" ht="14.4" customHeight="1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1"/>
      <c r="P3" s="31"/>
    </row>
    <row r="4" spans="1:16" ht="14.4" customHeight="1" x14ac:dyDescent="0.3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1"/>
      <c r="P4" s="31"/>
    </row>
    <row r="5" spans="1:16" x14ac:dyDescent="0.3"/>
    <row r="6" spans="1:16" x14ac:dyDescent="0.3"/>
    <row r="7" spans="1:16" x14ac:dyDescent="0.3"/>
    <row r="8" spans="1:16" x14ac:dyDescent="0.3"/>
    <row r="9" spans="1:16" x14ac:dyDescent="0.3"/>
    <row r="10" spans="1:16" x14ac:dyDescent="0.3"/>
    <row r="11" spans="1:16" x14ac:dyDescent="0.3"/>
    <row r="12" spans="1:16" x14ac:dyDescent="0.3"/>
    <row r="13" spans="1:16" x14ac:dyDescent="0.3"/>
    <row r="14" spans="1:16" x14ac:dyDescent="0.3"/>
    <row r="15" spans="1:16" x14ac:dyDescent="0.3"/>
    <row r="16" spans="1: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</sheetData>
  <mergeCells count="1">
    <mergeCell ref="A1:N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4841-0355-4944-9960-636BCFAC59A4}">
  <dimension ref="A1:O26"/>
  <sheetViews>
    <sheetView showGridLines="0" showRowColHeaders="0" zoomScale="70" zoomScaleNormal="70" workbookViewId="0">
      <selection activeCell="E5" sqref="E5"/>
    </sheetView>
  </sheetViews>
  <sheetFormatPr defaultColWidth="0" defaultRowHeight="14.4" zeroHeight="1" x14ac:dyDescent="0.3"/>
  <cols>
    <col min="1" max="1" width="4.44140625" customWidth="1"/>
    <col min="2" max="2" width="8.88671875" customWidth="1"/>
    <col min="3" max="3" width="5.88671875" customWidth="1"/>
    <col min="4" max="4" width="11.33203125" customWidth="1"/>
    <col min="5" max="5" width="41.6640625" customWidth="1"/>
    <col min="6" max="6" width="37.77734375" customWidth="1"/>
    <col min="7" max="7" width="51.33203125" customWidth="1"/>
    <col min="8" max="8" width="32.109375" customWidth="1"/>
    <col min="9" max="9" width="33.6640625" customWidth="1"/>
    <col min="10" max="10" width="30.21875" customWidth="1"/>
    <col min="11" max="15" width="8.88671875" customWidth="1"/>
    <col min="16" max="16384" width="8.88671875" hidden="1"/>
  </cols>
  <sheetData>
    <row r="1" spans="2:11" x14ac:dyDescent="0.3"/>
    <row r="2" spans="2:11" ht="92.4" customHeight="1" x14ac:dyDescent="0.3">
      <c r="B2" s="45" t="s">
        <v>45</v>
      </c>
      <c r="C2" s="45"/>
      <c r="D2" s="45"/>
      <c r="E2" s="45"/>
      <c r="F2" s="45"/>
      <c r="G2" s="45"/>
      <c r="H2" s="45"/>
      <c r="I2" s="45"/>
      <c r="J2" s="45"/>
      <c r="K2" s="33"/>
    </row>
    <row r="3" spans="2:11" ht="13.8" customHeight="1" thickBot="1" x14ac:dyDescent="0.35">
      <c r="B3" s="5"/>
      <c r="C3" s="5"/>
      <c r="D3" s="5"/>
      <c r="E3" s="5"/>
      <c r="F3" s="5"/>
      <c r="G3" s="5"/>
      <c r="H3" s="5"/>
      <c r="I3" s="5"/>
      <c r="J3" s="5"/>
    </row>
    <row r="4" spans="2:11" ht="47.4" customHeight="1" thickBot="1" x14ac:dyDescent="0.35">
      <c r="C4" s="1"/>
      <c r="D4" s="2" t="s">
        <v>2</v>
      </c>
      <c r="E4" s="2" t="s">
        <v>0</v>
      </c>
      <c r="F4" s="2" t="s">
        <v>1</v>
      </c>
      <c r="G4" s="2" t="s">
        <v>22</v>
      </c>
      <c r="H4" s="4" t="s">
        <v>24</v>
      </c>
      <c r="I4" s="3" t="s">
        <v>25</v>
      </c>
      <c r="J4" s="2" t="s">
        <v>26</v>
      </c>
    </row>
    <row r="5" spans="2:11" ht="96" customHeight="1" thickBot="1" x14ac:dyDescent="0.35">
      <c r="C5" s="1"/>
      <c r="D5" s="62" t="s">
        <v>42</v>
      </c>
      <c r="E5" s="63" t="s">
        <v>58</v>
      </c>
      <c r="F5" s="63" t="s">
        <v>53</v>
      </c>
      <c r="G5" s="63" t="s">
        <v>54</v>
      </c>
      <c r="H5" s="64" t="s">
        <v>55</v>
      </c>
      <c r="I5" s="63" t="s">
        <v>56</v>
      </c>
      <c r="J5" s="65" t="s">
        <v>57</v>
      </c>
    </row>
    <row r="6" spans="2:11" ht="40.799999999999997" customHeight="1" x14ac:dyDescent="0.3">
      <c r="C6" s="1"/>
      <c r="D6" s="66">
        <v>1</v>
      </c>
      <c r="E6" s="66" t="s">
        <v>3</v>
      </c>
      <c r="F6" s="67" t="s">
        <v>4</v>
      </c>
      <c r="G6" s="67" t="s">
        <v>5</v>
      </c>
      <c r="H6" s="68">
        <f>COUNTA(F6:F7)</f>
        <v>1</v>
      </c>
      <c r="I6" s="68">
        <f>COUNTA(G6:G7)</f>
        <v>2</v>
      </c>
      <c r="J6" s="69"/>
    </row>
    <row r="7" spans="2:11" ht="27.6" customHeight="1" thickBot="1" x14ac:dyDescent="0.35">
      <c r="C7" s="1"/>
      <c r="D7" s="70"/>
      <c r="E7" s="70"/>
      <c r="F7" s="71"/>
      <c r="G7" s="71" t="s">
        <v>30</v>
      </c>
      <c r="H7" s="72"/>
      <c r="I7" s="72"/>
      <c r="J7" s="73"/>
    </row>
    <row r="8" spans="2:11" ht="34.799999999999997" x14ac:dyDescent="0.3">
      <c r="C8" s="1"/>
      <c r="D8" s="66">
        <v>2</v>
      </c>
      <c r="E8" s="74" t="s">
        <v>6</v>
      </c>
      <c r="F8" s="75" t="s">
        <v>32</v>
      </c>
      <c r="G8" s="75" t="s">
        <v>43</v>
      </c>
      <c r="H8" s="68">
        <f>COUNTA(F8:F9)</f>
        <v>2</v>
      </c>
      <c r="I8" s="68">
        <f>COUNTA(G8:G9)</f>
        <v>1</v>
      </c>
      <c r="J8" s="69"/>
    </row>
    <row r="9" spans="2:11" ht="35.4" thickBot="1" x14ac:dyDescent="0.4">
      <c r="C9" s="1"/>
      <c r="D9" s="70"/>
      <c r="E9" s="76"/>
      <c r="F9" s="77" t="s">
        <v>31</v>
      </c>
      <c r="G9" s="78"/>
      <c r="H9" s="72"/>
      <c r="I9" s="72"/>
      <c r="J9" s="73"/>
    </row>
    <row r="10" spans="2:11" ht="30" customHeight="1" x14ac:dyDescent="0.3">
      <c r="C10" s="1"/>
      <c r="D10" s="66">
        <v>3</v>
      </c>
      <c r="E10" s="66" t="s">
        <v>7</v>
      </c>
      <c r="F10" s="79" t="s">
        <v>33</v>
      </c>
      <c r="G10" s="80" t="s">
        <v>16</v>
      </c>
      <c r="H10" s="68">
        <f>COUNTA(F10:F12)</f>
        <v>3</v>
      </c>
      <c r="I10" s="68">
        <f>COUNTA(G10:G12)</f>
        <v>1</v>
      </c>
      <c r="J10" s="69"/>
    </row>
    <row r="11" spans="2:11" ht="28.8" customHeight="1" x14ac:dyDescent="0.35">
      <c r="C11" s="1"/>
      <c r="D11" s="81"/>
      <c r="E11" s="81"/>
      <c r="F11" s="82" t="s">
        <v>15</v>
      </c>
      <c r="G11" s="83"/>
      <c r="H11" s="84"/>
      <c r="I11" s="84"/>
      <c r="J11" s="85"/>
    </row>
    <row r="12" spans="2:11" ht="27.6" customHeight="1" thickBot="1" x14ac:dyDescent="0.35">
      <c r="C12" s="1"/>
      <c r="D12" s="70"/>
      <c r="E12" s="70"/>
      <c r="F12" s="86" t="s">
        <v>34</v>
      </c>
      <c r="G12" s="71"/>
      <c r="H12" s="72"/>
      <c r="I12" s="72"/>
      <c r="J12" s="73"/>
    </row>
    <row r="13" spans="2:11" ht="42.6" customHeight="1" thickBot="1" x14ac:dyDescent="0.35">
      <c r="C13" s="1"/>
      <c r="D13" s="87">
        <v>4</v>
      </c>
      <c r="E13" s="87" t="s">
        <v>8</v>
      </c>
      <c r="F13" s="88" t="s">
        <v>17</v>
      </c>
      <c r="G13" s="89" t="s">
        <v>18</v>
      </c>
      <c r="H13" s="89">
        <f>COUNTA(F13)</f>
        <v>1</v>
      </c>
      <c r="I13" s="89">
        <f>COUNTA(G13)</f>
        <v>1</v>
      </c>
      <c r="J13" s="90">
        <f>H13-I13</f>
        <v>0</v>
      </c>
    </row>
    <row r="14" spans="2:11" ht="52.2" x14ac:dyDescent="0.3">
      <c r="C14" s="1"/>
      <c r="D14" s="66">
        <v>5</v>
      </c>
      <c r="E14" s="66" t="s">
        <v>9</v>
      </c>
      <c r="F14" s="75" t="s">
        <v>35</v>
      </c>
      <c r="G14" s="75" t="s">
        <v>19</v>
      </c>
      <c r="H14" s="68">
        <f>COUNTA(F14:F15)</f>
        <v>2</v>
      </c>
      <c r="I14" s="68">
        <f>COUNTA(G14:G15)</f>
        <v>1</v>
      </c>
      <c r="J14" s="69"/>
    </row>
    <row r="15" spans="2:11" ht="18" thickBot="1" x14ac:dyDescent="0.35">
      <c r="C15" s="1"/>
      <c r="D15" s="70"/>
      <c r="E15" s="70"/>
      <c r="F15" s="77" t="s">
        <v>23</v>
      </c>
      <c r="G15" s="77"/>
      <c r="H15" s="72"/>
      <c r="I15" s="72"/>
      <c r="J15" s="73"/>
    </row>
    <row r="16" spans="2:11" ht="34.799999999999997" x14ac:dyDescent="0.3">
      <c r="C16" s="1"/>
      <c r="D16" s="66">
        <v>6</v>
      </c>
      <c r="E16" s="66" t="s">
        <v>10</v>
      </c>
      <c r="F16" s="75" t="s">
        <v>36</v>
      </c>
      <c r="G16" s="67" t="s">
        <v>20</v>
      </c>
      <c r="H16" s="68">
        <f>COUNTA(F16:F17)</f>
        <v>2</v>
      </c>
      <c r="I16" s="68">
        <f>COUNTA(G16:G17)</f>
        <v>1</v>
      </c>
      <c r="J16" s="69"/>
    </row>
    <row r="17" spans="3:10" ht="52.8" thickBot="1" x14ac:dyDescent="0.35">
      <c r="C17" s="1"/>
      <c r="D17" s="70"/>
      <c r="E17" s="70"/>
      <c r="F17" s="77" t="s">
        <v>37</v>
      </c>
      <c r="G17" s="71"/>
      <c r="H17" s="72"/>
      <c r="I17" s="72"/>
      <c r="J17" s="73"/>
    </row>
    <row r="18" spans="3:10" ht="34.799999999999997" x14ac:dyDescent="0.3">
      <c r="C18" s="1"/>
      <c r="D18" s="66">
        <v>7</v>
      </c>
      <c r="E18" s="66" t="s">
        <v>11</v>
      </c>
      <c r="F18" s="67" t="s">
        <v>36</v>
      </c>
      <c r="G18" s="67" t="s">
        <v>21</v>
      </c>
      <c r="H18" s="68">
        <f>COUNTA(F18:F20)</f>
        <v>3</v>
      </c>
      <c r="I18" s="68">
        <f>COUNTA(G18:G20)</f>
        <v>1</v>
      </c>
      <c r="J18" s="69"/>
    </row>
    <row r="19" spans="3:10" ht="52.2" x14ac:dyDescent="0.3">
      <c r="C19" s="1"/>
      <c r="D19" s="81"/>
      <c r="E19" s="81"/>
      <c r="F19" s="91" t="s">
        <v>37</v>
      </c>
      <c r="G19" s="92"/>
      <c r="H19" s="84"/>
      <c r="I19" s="84"/>
      <c r="J19" s="85"/>
    </row>
    <row r="20" spans="3:10" ht="35.4" thickBot="1" x14ac:dyDescent="0.35">
      <c r="C20" s="1"/>
      <c r="D20" s="70"/>
      <c r="E20" s="70"/>
      <c r="F20" s="77" t="s">
        <v>38</v>
      </c>
      <c r="G20" s="71"/>
      <c r="H20" s="72"/>
      <c r="I20" s="72"/>
      <c r="J20" s="73"/>
    </row>
    <row r="21" spans="3:10" ht="17.399999999999999" x14ac:dyDescent="0.3">
      <c r="C21" s="1"/>
      <c r="D21" s="66">
        <v>8</v>
      </c>
      <c r="E21" s="74" t="s">
        <v>12</v>
      </c>
      <c r="F21" s="75" t="s">
        <v>35</v>
      </c>
      <c r="G21" s="80" t="s">
        <v>18</v>
      </c>
      <c r="H21" s="68">
        <f>COUNTA(F21:F22)</f>
        <v>2</v>
      </c>
      <c r="I21" s="68">
        <f>COUNTA(G21:G22)</f>
        <v>1</v>
      </c>
      <c r="J21" s="69"/>
    </row>
    <row r="22" spans="3:10" ht="18" thickBot="1" x14ac:dyDescent="0.35">
      <c r="C22" s="1"/>
      <c r="D22" s="70"/>
      <c r="E22" s="76"/>
      <c r="F22" s="77" t="s">
        <v>23</v>
      </c>
      <c r="G22" s="71"/>
      <c r="H22" s="72"/>
      <c r="I22" s="72"/>
      <c r="J22" s="73"/>
    </row>
    <row r="23" spans="3:10" ht="39.6" customHeight="1" thickBot="1" x14ac:dyDescent="0.35">
      <c r="C23" s="1"/>
      <c r="D23" s="87">
        <v>9</v>
      </c>
      <c r="E23" s="93" t="s">
        <v>13</v>
      </c>
      <c r="F23" s="88" t="s">
        <v>23</v>
      </c>
      <c r="G23" s="88" t="s">
        <v>27</v>
      </c>
      <c r="H23" s="89">
        <f>COUNTA(F23)</f>
        <v>1</v>
      </c>
      <c r="I23" s="89">
        <f>COUNTA(G23)</f>
        <v>1</v>
      </c>
      <c r="J23" s="90">
        <f>H23-I23</f>
        <v>0</v>
      </c>
    </row>
    <row r="24" spans="3:10" ht="47.4" customHeight="1" thickBot="1" x14ac:dyDescent="0.35">
      <c r="C24" s="1"/>
      <c r="D24" s="94">
        <v>10</v>
      </c>
      <c r="E24" s="94" t="s">
        <v>14</v>
      </c>
      <c r="F24" s="95" t="s">
        <v>28</v>
      </c>
      <c r="G24" s="95" t="s">
        <v>29</v>
      </c>
      <c r="H24" s="71">
        <f>COUNTA(F24)</f>
        <v>1</v>
      </c>
      <c r="I24" s="71">
        <f>COUNTA(G24)</f>
        <v>1</v>
      </c>
      <c r="J24" s="73">
        <f>H24-I24</f>
        <v>0</v>
      </c>
    </row>
    <row r="25" spans="3:10" x14ac:dyDescent="0.3"/>
    <row r="26" spans="3:10" x14ac:dyDescent="0.3"/>
  </sheetData>
  <sheetProtection formatCells="0" formatColumns="0" formatRows="0" insertColumns="0" insertRows="0" insertHyperlinks="0" deleteColumns="0" deleteRows="0" selectLockedCells="1" sort="0" autoFilter="0" pivotTables="0"/>
  <mergeCells count="29">
    <mergeCell ref="B2:J2"/>
    <mergeCell ref="I6:I7"/>
    <mergeCell ref="I8:I9"/>
    <mergeCell ref="D10:D12"/>
    <mergeCell ref="E10:E12"/>
    <mergeCell ref="H10:H12"/>
    <mergeCell ref="I10:I12"/>
    <mergeCell ref="D6:D7"/>
    <mergeCell ref="E6:E7"/>
    <mergeCell ref="D8:D9"/>
    <mergeCell ref="E8:E9"/>
    <mergeCell ref="H8:H9"/>
    <mergeCell ref="H6:H7"/>
    <mergeCell ref="D14:D15"/>
    <mergeCell ref="E14:E15"/>
    <mergeCell ref="H14:H15"/>
    <mergeCell ref="I14:I15"/>
    <mergeCell ref="E16:E17"/>
    <mergeCell ref="D16:D17"/>
    <mergeCell ref="H16:H17"/>
    <mergeCell ref="I16:I17"/>
    <mergeCell ref="D18:D20"/>
    <mergeCell ref="E18:E20"/>
    <mergeCell ref="H18:H20"/>
    <mergeCell ref="I18:I20"/>
    <mergeCell ref="D21:D22"/>
    <mergeCell ref="E21:E22"/>
    <mergeCell ref="H21:H22"/>
    <mergeCell ref="I21:I22"/>
  </mergeCells>
  <conditionalFormatting sqref="I6">
    <cfRule type="cellIs" dxfId="47" priority="9" operator="greaterThan">
      <formula>$H$6</formula>
    </cfRule>
  </conditionalFormatting>
  <conditionalFormatting sqref="H8:H10">
    <cfRule type="cellIs" dxfId="46" priority="8" operator="greaterThan">
      <formula>$I$8</formula>
    </cfRule>
  </conditionalFormatting>
  <conditionalFormatting sqref="J13">
    <cfRule type="cellIs" dxfId="45" priority="7" operator="equal">
      <formula>$J$13</formula>
    </cfRule>
  </conditionalFormatting>
  <conditionalFormatting sqref="H14:H15">
    <cfRule type="cellIs" dxfId="44" priority="6" operator="greaterThan">
      <formula>$I$14</formula>
    </cfRule>
  </conditionalFormatting>
  <conditionalFormatting sqref="H16:H17">
    <cfRule type="cellIs" dxfId="43" priority="5" operator="greaterThan">
      <formula>$I$16</formula>
    </cfRule>
  </conditionalFormatting>
  <conditionalFormatting sqref="H18:H20">
    <cfRule type="cellIs" dxfId="42" priority="4" operator="greaterThan">
      <formula>$I$18</formula>
    </cfRule>
  </conditionalFormatting>
  <conditionalFormatting sqref="H21:H22">
    <cfRule type="cellIs" dxfId="41" priority="3" operator="greaterThan">
      <formula>$I$21</formula>
    </cfRule>
  </conditionalFormatting>
  <conditionalFormatting sqref="J23">
    <cfRule type="cellIs" dxfId="40" priority="2" operator="equal">
      <formula>0</formula>
    </cfRule>
  </conditionalFormatting>
  <conditionalFormatting sqref="J24">
    <cfRule type="cellIs" dxfId="39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96133-5E01-4F87-8773-5117DF5967D0}">
  <dimension ref="A1:O20"/>
  <sheetViews>
    <sheetView showGridLines="0" showRowColHeaders="0" zoomScale="50" zoomScaleNormal="50" workbookViewId="0">
      <selection activeCell="F12" sqref="F12"/>
    </sheetView>
  </sheetViews>
  <sheetFormatPr defaultColWidth="0" defaultRowHeight="14.4" zeroHeight="1" x14ac:dyDescent="0.3"/>
  <cols>
    <col min="1" max="1" width="4.21875" customWidth="1"/>
    <col min="2" max="3" width="8.88671875" customWidth="1"/>
    <col min="4" max="4" width="13.44140625" customWidth="1"/>
    <col min="5" max="5" width="60.21875" customWidth="1"/>
    <col min="6" max="6" width="102.6640625" customWidth="1"/>
    <col min="7" max="7" width="84.109375" customWidth="1"/>
    <col min="8" max="8" width="66.88671875" customWidth="1"/>
    <col min="9" max="9" width="29.6640625" customWidth="1"/>
    <col min="10" max="13" width="8.88671875" customWidth="1"/>
    <col min="14" max="14" width="0" hidden="1" customWidth="1"/>
    <col min="15" max="15" width="8.88671875" customWidth="1"/>
    <col min="16" max="16384" width="8.88671875" hidden="1"/>
  </cols>
  <sheetData>
    <row r="1" spans="2:14" x14ac:dyDescent="0.3"/>
    <row r="2" spans="2:14" ht="92.4" customHeight="1" x14ac:dyDescent="0.3">
      <c r="B2" s="45" t="s">
        <v>44</v>
      </c>
      <c r="C2" s="45"/>
      <c r="D2" s="45"/>
      <c r="E2" s="45"/>
      <c r="F2" s="45"/>
      <c r="G2" s="45"/>
      <c r="H2" s="45"/>
      <c r="I2" s="45"/>
    </row>
    <row r="3" spans="2:14" ht="10.8" customHeight="1" thickBot="1" x14ac:dyDescent="0.35"/>
    <row r="4" spans="2:14" ht="75" customHeight="1" thickBot="1" x14ac:dyDescent="0.35">
      <c r="D4" s="96" t="s">
        <v>2</v>
      </c>
      <c r="E4" s="108" t="s">
        <v>0</v>
      </c>
      <c r="F4" s="109"/>
      <c r="G4" s="110" t="s">
        <v>60</v>
      </c>
      <c r="H4" s="111"/>
      <c r="I4" s="112"/>
    </row>
    <row r="5" spans="2:14" ht="47.4" customHeight="1" thickBot="1" x14ac:dyDescent="0.35">
      <c r="D5" s="129"/>
      <c r="E5" s="113"/>
      <c r="F5" s="114"/>
      <c r="G5" s="115" t="s">
        <v>52</v>
      </c>
      <c r="H5" s="115" t="s">
        <v>39</v>
      </c>
      <c r="I5" s="116" t="s">
        <v>40</v>
      </c>
      <c r="N5">
        <v>0</v>
      </c>
    </row>
    <row r="6" spans="2:14" ht="86.4" customHeight="1" x14ac:dyDescent="0.3">
      <c r="D6" s="129"/>
      <c r="E6" s="126" t="s">
        <v>59</v>
      </c>
      <c r="F6" s="126" t="s">
        <v>63</v>
      </c>
      <c r="G6" s="117" t="s">
        <v>61</v>
      </c>
      <c r="H6" s="117" t="s">
        <v>62</v>
      </c>
      <c r="I6" s="118" t="s">
        <v>42</v>
      </c>
    </row>
    <row r="7" spans="2:14" ht="31.2" customHeight="1" thickBot="1" x14ac:dyDescent="0.35">
      <c r="D7" s="102"/>
      <c r="E7" s="134"/>
      <c r="F7" s="134"/>
      <c r="G7" s="135">
        <v>3</v>
      </c>
      <c r="H7" s="135">
        <v>5</v>
      </c>
      <c r="I7" s="136" t="s">
        <v>42</v>
      </c>
      <c r="N7">
        <v>1</v>
      </c>
    </row>
    <row r="8" spans="2:14" ht="132.6" customHeight="1" x14ac:dyDescent="0.3">
      <c r="D8" s="21">
        <v>1</v>
      </c>
      <c r="E8" s="131" t="s">
        <v>3</v>
      </c>
      <c r="F8" s="131" t="s">
        <v>64</v>
      </c>
      <c r="G8" s="132">
        <v>3</v>
      </c>
      <c r="H8" s="132">
        <v>4</v>
      </c>
      <c r="I8" s="133">
        <f t="shared" ref="I8:I17" si="0">($G$7*G8)+($H$7*H8)</f>
        <v>29</v>
      </c>
      <c r="N8">
        <v>2</v>
      </c>
    </row>
    <row r="9" spans="2:14" ht="115.2" customHeight="1" x14ac:dyDescent="0.3">
      <c r="D9" s="23">
        <v>2</v>
      </c>
      <c r="E9" s="119" t="s">
        <v>6</v>
      </c>
      <c r="F9" s="119" t="s">
        <v>65</v>
      </c>
      <c r="G9" s="120">
        <v>0</v>
      </c>
      <c r="H9" s="120">
        <v>3</v>
      </c>
      <c r="I9" s="121">
        <f t="shared" si="0"/>
        <v>15</v>
      </c>
      <c r="N9">
        <v>3</v>
      </c>
    </row>
    <row r="10" spans="2:14" ht="132" customHeight="1" x14ac:dyDescent="0.3">
      <c r="D10" s="23">
        <v>3</v>
      </c>
      <c r="E10" s="119" t="s">
        <v>7</v>
      </c>
      <c r="F10" s="119" t="s">
        <v>66</v>
      </c>
      <c r="G10" s="120">
        <v>4</v>
      </c>
      <c r="H10" s="120">
        <v>4</v>
      </c>
      <c r="I10" s="121">
        <f t="shared" si="0"/>
        <v>32</v>
      </c>
      <c r="N10">
        <v>4</v>
      </c>
    </row>
    <row r="11" spans="2:14" ht="147.6" customHeight="1" x14ac:dyDescent="0.3">
      <c r="D11" s="23">
        <v>4</v>
      </c>
      <c r="E11" s="119" t="s">
        <v>8</v>
      </c>
      <c r="F11" s="119" t="s">
        <v>68</v>
      </c>
      <c r="G11" s="120">
        <v>5</v>
      </c>
      <c r="H11" s="120">
        <v>4</v>
      </c>
      <c r="I11" s="121">
        <f t="shared" si="0"/>
        <v>35</v>
      </c>
      <c r="N11">
        <v>5</v>
      </c>
    </row>
    <row r="12" spans="2:14" ht="135" customHeight="1" x14ac:dyDescent="0.3">
      <c r="D12" s="23">
        <v>5</v>
      </c>
      <c r="E12" s="119" t="s">
        <v>9</v>
      </c>
      <c r="F12" s="125" t="s">
        <v>73</v>
      </c>
      <c r="G12" s="120">
        <v>5</v>
      </c>
      <c r="H12" s="120">
        <v>5</v>
      </c>
      <c r="I12" s="121">
        <f t="shared" si="0"/>
        <v>40</v>
      </c>
    </row>
    <row r="13" spans="2:14" ht="125.4" customHeight="1" x14ac:dyDescent="0.3">
      <c r="D13" s="23">
        <v>6</v>
      </c>
      <c r="E13" s="119" t="s">
        <v>10</v>
      </c>
      <c r="F13" s="119" t="s">
        <v>67</v>
      </c>
      <c r="G13" s="120">
        <v>1</v>
      </c>
      <c r="H13" s="120">
        <v>4</v>
      </c>
      <c r="I13" s="121">
        <f t="shared" si="0"/>
        <v>23</v>
      </c>
    </row>
    <row r="14" spans="2:14" ht="123" customHeight="1" x14ac:dyDescent="0.3">
      <c r="D14" s="23">
        <v>7</v>
      </c>
      <c r="E14" s="119" t="s">
        <v>11</v>
      </c>
      <c r="F14" s="119" t="s">
        <v>69</v>
      </c>
      <c r="G14" s="120">
        <v>1</v>
      </c>
      <c r="H14" s="120">
        <v>4</v>
      </c>
      <c r="I14" s="121">
        <f t="shared" si="0"/>
        <v>23</v>
      </c>
    </row>
    <row r="15" spans="2:14" ht="124.2" customHeight="1" x14ac:dyDescent="0.3">
      <c r="D15" s="23">
        <v>8</v>
      </c>
      <c r="E15" s="119" t="s">
        <v>12</v>
      </c>
      <c r="F15" s="119" t="s">
        <v>70</v>
      </c>
      <c r="G15" s="120">
        <v>5</v>
      </c>
      <c r="H15" s="120">
        <v>4</v>
      </c>
      <c r="I15" s="121">
        <f t="shared" si="0"/>
        <v>35</v>
      </c>
    </row>
    <row r="16" spans="2:14" ht="110.4" customHeight="1" x14ac:dyDescent="0.3">
      <c r="D16" s="23">
        <v>9</v>
      </c>
      <c r="E16" s="119" t="s">
        <v>13</v>
      </c>
      <c r="F16" s="125" t="s">
        <v>71</v>
      </c>
      <c r="G16" s="120">
        <v>3</v>
      </c>
      <c r="H16" s="120">
        <v>4</v>
      </c>
      <c r="I16" s="121">
        <f t="shared" si="0"/>
        <v>29</v>
      </c>
    </row>
    <row r="17" spans="4:9" ht="102" customHeight="1" thickBot="1" x14ac:dyDescent="0.35">
      <c r="D17" s="25">
        <v>10</v>
      </c>
      <c r="E17" s="122" t="s">
        <v>14</v>
      </c>
      <c r="F17" s="127" t="s">
        <v>72</v>
      </c>
      <c r="G17" s="123">
        <v>0</v>
      </c>
      <c r="H17" s="123">
        <v>4</v>
      </c>
      <c r="I17" s="124">
        <f t="shared" si="0"/>
        <v>20</v>
      </c>
    </row>
    <row r="18" spans="4:9" x14ac:dyDescent="0.3"/>
    <row r="19" spans="4:9" x14ac:dyDescent="0.3"/>
    <row r="20" spans="4:9" x14ac:dyDescent="0.3"/>
  </sheetData>
  <mergeCells count="6">
    <mergeCell ref="G4:I4"/>
    <mergeCell ref="D4:D7"/>
    <mergeCell ref="F6:F7"/>
    <mergeCell ref="E6:E7"/>
    <mergeCell ref="B2:I2"/>
    <mergeCell ref="E4:F5"/>
  </mergeCells>
  <conditionalFormatting sqref="I8:I17">
    <cfRule type="top10" dxfId="38" priority="1" rank="3"/>
  </conditionalFormatting>
  <dataValidations count="2">
    <dataValidation type="list" allowBlank="1" showInputMessage="1" showErrorMessage="1" sqref="K11" xr:uid="{CA452CBB-83B5-4492-AB54-531DC31C6B6A}">
      <formula1>$N$5:$N$10+$N$5:$N$10</formula1>
    </dataValidation>
    <dataValidation type="list" allowBlank="1" showInputMessage="1" showErrorMessage="1" sqref="G8:H17" xr:uid="{13DF6B3B-D727-4A1C-A773-16FE5EFEB0D8}">
      <formula1>$N$5:$N$11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14BB-CFA3-4572-AC1C-FF1AE74D4820}">
  <dimension ref="D1:Q38"/>
  <sheetViews>
    <sheetView showGridLines="0" showRowColHeaders="0" topLeftCell="C1" zoomScale="60" zoomScaleNormal="60" workbookViewId="0">
      <selection activeCell="H30" sqref="H30"/>
    </sheetView>
  </sheetViews>
  <sheetFormatPr defaultColWidth="0" defaultRowHeight="14.4" zeroHeight="1" x14ac:dyDescent="0.3"/>
  <cols>
    <col min="1" max="2" width="8.88671875" hidden="1" customWidth="1"/>
    <col min="3" max="3" width="5.33203125" customWidth="1"/>
    <col min="4" max="6" width="8.88671875" customWidth="1"/>
    <col min="7" max="7" width="40.21875" customWidth="1"/>
    <col min="8" max="8" width="48.88671875" customWidth="1"/>
    <col min="9" max="9" width="57" customWidth="1"/>
    <col min="10" max="10" width="30.109375" customWidth="1"/>
    <col min="11" max="11" width="24.6640625" customWidth="1"/>
    <col min="12" max="12" width="23.44140625" customWidth="1"/>
    <col min="13" max="17" width="8.88671875" customWidth="1"/>
    <col min="18" max="16384" width="8.88671875" hidden="1"/>
  </cols>
  <sheetData>
    <row r="1" spans="4:12" x14ac:dyDescent="0.3"/>
    <row r="2" spans="4:12" ht="92.4" customHeight="1" x14ac:dyDescent="0.3">
      <c r="D2" s="45" t="s">
        <v>41</v>
      </c>
      <c r="E2" s="45"/>
      <c r="F2" s="45"/>
      <c r="G2" s="45"/>
      <c r="H2" s="45"/>
      <c r="I2" s="45"/>
      <c r="J2" s="45"/>
      <c r="K2" s="45"/>
      <c r="L2" s="45"/>
    </row>
    <row r="3" spans="4:12" ht="13.8" customHeight="1" thickBot="1" x14ac:dyDescent="0.35">
      <c r="D3" s="5"/>
      <c r="E3" s="5"/>
      <c r="F3" s="5"/>
      <c r="G3" s="5"/>
      <c r="H3" s="5"/>
      <c r="I3" s="5"/>
      <c r="J3" s="5"/>
      <c r="K3" s="5"/>
      <c r="L3" s="5"/>
    </row>
    <row r="4" spans="4:12" ht="47.4" customHeight="1" thickBot="1" x14ac:dyDescent="0.35">
      <c r="E4" s="1"/>
      <c r="F4" s="2" t="s">
        <v>2</v>
      </c>
      <c r="G4" s="2" t="s">
        <v>0</v>
      </c>
      <c r="H4" s="26" t="s">
        <v>1</v>
      </c>
      <c r="I4" s="2" t="s">
        <v>22</v>
      </c>
      <c r="J4" s="4" t="s">
        <v>24</v>
      </c>
      <c r="K4" s="3" t="s">
        <v>25</v>
      </c>
      <c r="L4" s="2" t="s">
        <v>26</v>
      </c>
    </row>
    <row r="5" spans="4:12" ht="101.4" customHeight="1" thickBot="1" x14ac:dyDescent="0.35">
      <c r="E5" s="1"/>
      <c r="F5" s="26" t="s">
        <v>42</v>
      </c>
      <c r="G5" s="63" t="s">
        <v>58</v>
      </c>
      <c r="H5" s="63" t="s">
        <v>53</v>
      </c>
      <c r="I5" s="63" t="s">
        <v>54</v>
      </c>
      <c r="J5" s="64" t="s">
        <v>55</v>
      </c>
      <c r="K5" s="63" t="s">
        <v>56</v>
      </c>
      <c r="L5" s="65" t="s">
        <v>57</v>
      </c>
    </row>
    <row r="6" spans="4:12" ht="15.6" x14ac:dyDescent="0.3">
      <c r="E6" s="1"/>
      <c r="F6" s="37">
        <v>1</v>
      </c>
      <c r="G6" s="46"/>
      <c r="H6" s="6"/>
      <c r="I6" s="6"/>
      <c r="J6" s="49">
        <f>COUNTA(H6:H8)</f>
        <v>0</v>
      </c>
      <c r="K6" s="40">
        <f>COUNTA(I6:I8)</f>
        <v>0</v>
      </c>
      <c r="L6" s="40">
        <f>IF(J6-K6 = 0, 0, "-")</f>
        <v>0</v>
      </c>
    </row>
    <row r="7" spans="4:12" ht="15.6" x14ac:dyDescent="0.3">
      <c r="E7" s="1"/>
      <c r="F7" s="38"/>
      <c r="G7" s="47"/>
      <c r="H7" s="27"/>
      <c r="I7" s="27"/>
      <c r="J7" s="50"/>
      <c r="K7" s="41"/>
      <c r="L7" s="41"/>
    </row>
    <row r="8" spans="4:12" ht="16.2" thickBot="1" x14ac:dyDescent="0.35">
      <c r="E8" s="1"/>
      <c r="F8" s="39"/>
      <c r="G8" s="48"/>
      <c r="H8" s="8"/>
      <c r="I8" s="8"/>
      <c r="J8" s="51"/>
      <c r="K8" s="42"/>
      <c r="L8" s="42"/>
    </row>
    <row r="9" spans="4:12" ht="15.6" x14ac:dyDescent="0.3">
      <c r="E9" s="1"/>
      <c r="F9" s="37">
        <v>2</v>
      </c>
      <c r="G9" s="43"/>
      <c r="H9" s="6"/>
      <c r="I9" s="10"/>
      <c r="J9" s="49">
        <f>COUNTA(H9:H11)</f>
        <v>0</v>
      </c>
      <c r="K9" s="40">
        <f>COUNTA(I9:I11)</f>
        <v>0</v>
      </c>
      <c r="L9" s="40">
        <f>IF(J9-K9 = 0, 0, "-")</f>
        <v>0</v>
      </c>
    </row>
    <row r="10" spans="4:12" ht="15.6" x14ac:dyDescent="0.3">
      <c r="E10" s="1"/>
      <c r="F10" s="38"/>
      <c r="G10" s="52"/>
      <c r="H10" s="18"/>
      <c r="I10" s="27"/>
      <c r="J10" s="50"/>
      <c r="K10" s="41"/>
      <c r="L10" s="41"/>
    </row>
    <row r="11" spans="4:12" ht="16.2" thickBot="1" x14ac:dyDescent="0.35">
      <c r="E11" s="1"/>
      <c r="F11" s="39"/>
      <c r="G11" s="44"/>
      <c r="H11" s="12"/>
      <c r="I11" s="13"/>
      <c r="J11" s="51"/>
      <c r="K11" s="42"/>
      <c r="L11" s="42"/>
    </row>
    <row r="12" spans="4:12" ht="15.6" x14ac:dyDescent="0.3">
      <c r="E12" s="1"/>
      <c r="F12" s="37">
        <v>3</v>
      </c>
      <c r="G12" s="37"/>
      <c r="H12" s="11"/>
      <c r="I12" s="14"/>
      <c r="J12" s="40">
        <f>COUNTA(H12:H14)</f>
        <v>0</v>
      </c>
      <c r="K12" s="40">
        <f>COUNTA(I12:I14)</f>
        <v>0</v>
      </c>
      <c r="L12" s="40">
        <f>IF(J12-K12 = 0, 0, "-")</f>
        <v>0</v>
      </c>
    </row>
    <row r="13" spans="4:12" ht="15.6" x14ac:dyDescent="0.3">
      <c r="E13" s="1"/>
      <c r="F13" s="38"/>
      <c r="G13" s="38"/>
      <c r="H13" s="15"/>
      <c r="I13" s="16"/>
      <c r="J13" s="41"/>
      <c r="K13" s="41"/>
      <c r="L13" s="41"/>
    </row>
    <row r="14" spans="4:12" ht="16.2" thickBot="1" x14ac:dyDescent="0.35">
      <c r="E14" s="1"/>
      <c r="F14" s="39"/>
      <c r="G14" s="39"/>
      <c r="H14" s="17"/>
      <c r="I14" s="8"/>
      <c r="J14" s="42"/>
      <c r="K14" s="42"/>
      <c r="L14" s="42"/>
    </row>
    <row r="15" spans="4:12" ht="15.6" x14ac:dyDescent="0.3">
      <c r="E15" s="1"/>
      <c r="F15" s="37">
        <v>4</v>
      </c>
      <c r="G15" s="37"/>
      <c r="H15" s="14"/>
      <c r="I15" s="14"/>
      <c r="J15" s="40">
        <f>COUNTA(H15:H17)</f>
        <v>0</v>
      </c>
      <c r="K15" s="40">
        <f>COUNTA(I15:I17)</f>
        <v>0</v>
      </c>
      <c r="L15" s="40">
        <f t="shared" ref="L15" si="0">IF(J15-K15 = 0, 0, "-")</f>
        <v>0</v>
      </c>
    </row>
    <row r="16" spans="4:12" ht="15.6" x14ac:dyDescent="0.3">
      <c r="E16" s="1"/>
      <c r="F16" s="38"/>
      <c r="G16" s="38"/>
      <c r="H16" s="15"/>
      <c r="I16" s="15"/>
      <c r="J16" s="41"/>
      <c r="K16" s="41"/>
      <c r="L16" s="41"/>
    </row>
    <row r="17" spans="5:12" ht="16.2" thickBot="1" x14ac:dyDescent="0.35">
      <c r="E17" s="1"/>
      <c r="F17" s="39"/>
      <c r="G17" s="39"/>
      <c r="H17" s="28"/>
      <c r="I17" s="19"/>
      <c r="J17" s="42"/>
      <c r="K17" s="42"/>
      <c r="L17" s="42"/>
    </row>
    <row r="18" spans="5:12" ht="15.6" x14ac:dyDescent="0.3">
      <c r="E18" s="1"/>
      <c r="F18" s="37">
        <v>5</v>
      </c>
      <c r="G18" s="37"/>
      <c r="H18" s="6"/>
      <c r="I18" s="6"/>
      <c r="J18" s="40">
        <f>COUNTA(H18:H20)</f>
        <v>0</v>
      </c>
      <c r="K18" s="40">
        <f>COUNTA(I18:I20)</f>
        <v>0</v>
      </c>
      <c r="L18" s="40">
        <f t="shared" ref="L18" si="1">IF(J18-K18 = 0, 0, "-")</f>
        <v>0</v>
      </c>
    </row>
    <row r="19" spans="5:12" ht="15.6" x14ac:dyDescent="0.3">
      <c r="E19" s="1"/>
      <c r="F19" s="38"/>
      <c r="G19" s="38"/>
      <c r="H19" s="18"/>
      <c r="I19" s="18"/>
      <c r="J19" s="41"/>
      <c r="K19" s="41"/>
      <c r="L19" s="41"/>
    </row>
    <row r="20" spans="5:12" ht="16.2" thickBot="1" x14ac:dyDescent="0.35">
      <c r="E20" s="1"/>
      <c r="F20" s="39"/>
      <c r="G20" s="39"/>
      <c r="H20" s="12"/>
      <c r="I20" s="12"/>
      <c r="J20" s="42"/>
      <c r="K20" s="42"/>
      <c r="L20" s="42"/>
    </row>
    <row r="21" spans="5:12" ht="15.6" x14ac:dyDescent="0.3">
      <c r="E21" s="1"/>
      <c r="F21" s="37">
        <v>6</v>
      </c>
      <c r="G21" s="37"/>
      <c r="H21" s="6"/>
      <c r="I21" s="14"/>
      <c r="J21" s="40">
        <f>COUNTA(H21:H23)</f>
        <v>0</v>
      </c>
      <c r="K21" s="40">
        <f>COUNTA(I21:I23)</f>
        <v>0</v>
      </c>
      <c r="L21" s="40">
        <f t="shared" ref="L21" si="2">IF(J21-K21 = 0, 0, "-")</f>
        <v>0</v>
      </c>
    </row>
    <row r="22" spans="5:12" ht="15.6" x14ac:dyDescent="0.3">
      <c r="E22" s="1"/>
      <c r="F22" s="38"/>
      <c r="G22" s="38"/>
      <c r="H22" s="27"/>
      <c r="I22" s="15"/>
      <c r="J22" s="41"/>
      <c r="K22" s="41"/>
      <c r="L22" s="41"/>
    </row>
    <row r="23" spans="5:12" ht="16.2" thickBot="1" x14ac:dyDescent="0.35">
      <c r="E23" s="1"/>
      <c r="F23" s="39"/>
      <c r="G23" s="39"/>
      <c r="H23" s="20"/>
      <c r="I23" s="8"/>
      <c r="J23" s="42"/>
      <c r="K23" s="42"/>
      <c r="L23" s="42"/>
    </row>
    <row r="24" spans="5:12" ht="15.6" x14ac:dyDescent="0.3">
      <c r="E24" s="1"/>
      <c r="F24" s="37">
        <v>7</v>
      </c>
      <c r="G24" s="37"/>
      <c r="H24" s="6"/>
      <c r="I24" s="6"/>
      <c r="J24" s="40">
        <f>COUNTA(H24:H26)</f>
        <v>0</v>
      </c>
      <c r="K24" s="40">
        <f>COUNTA(I24:I26)</f>
        <v>0</v>
      </c>
      <c r="L24" s="40">
        <f t="shared" ref="L24" si="3">IF(J24-K24 = 0, 0, "-")</f>
        <v>0</v>
      </c>
    </row>
    <row r="25" spans="5:12" ht="15.6" x14ac:dyDescent="0.3">
      <c r="E25" s="1"/>
      <c r="F25" s="38"/>
      <c r="G25" s="38"/>
      <c r="H25" s="18"/>
      <c r="I25" s="19"/>
      <c r="J25" s="41"/>
      <c r="K25" s="41"/>
      <c r="L25" s="41"/>
    </row>
    <row r="26" spans="5:12" ht="16.2" thickBot="1" x14ac:dyDescent="0.35">
      <c r="E26" s="1"/>
      <c r="F26" s="39"/>
      <c r="G26" s="39"/>
      <c r="H26" s="12"/>
      <c r="I26" s="8"/>
      <c r="J26" s="42"/>
      <c r="K26" s="42"/>
      <c r="L26" s="42"/>
    </row>
    <row r="27" spans="5:12" ht="15.6" x14ac:dyDescent="0.3">
      <c r="E27" s="1"/>
      <c r="F27" s="37">
        <v>8</v>
      </c>
      <c r="G27" s="43"/>
      <c r="H27" s="6"/>
      <c r="I27" s="14"/>
      <c r="J27" s="40">
        <f>COUNTA(H27:H29)</f>
        <v>0</v>
      </c>
      <c r="K27" s="40">
        <f>COUNTA(I27:I29)</f>
        <v>0</v>
      </c>
      <c r="L27" s="40">
        <f t="shared" ref="L27" si="4">IF(J27-K27 = 0, 0, "-")</f>
        <v>0</v>
      </c>
    </row>
    <row r="28" spans="5:12" ht="15.6" x14ac:dyDescent="0.3">
      <c r="E28" s="1"/>
      <c r="F28" s="38"/>
      <c r="G28" s="52"/>
      <c r="H28" s="27"/>
      <c r="I28" s="15"/>
      <c r="J28" s="41"/>
      <c r="K28" s="41"/>
      <c r="L28" s="41"/>
    </row>
    <row r="29" spans="5:12" ht="16.2" thickBot="1" x14ac:dyDescent="0.35">
      <c r="E29" s="1"/>
      <c r="F29" s="39"/>
      <c r="G29" s="44"/>
      <c r="H29" s="20"/>
      <c r="I29" s="8"/>
      <c r="J29" s="42"/>
      <c r="K29" s="42"/>
      <c r="L29" s="42"/>
    </row>
    <row r="30" spans="5:12" ht="15.6" x14ac:dyDescent="0.3">
      <c r="E30" s="1"/>
      <c r="F30" s="37">
        <v>9</v>
      </c>
      <c r="G30" s="43"/>
      <c r="H30" s="6"/>
      <c r="I30" s="14"/>
      <c r="J30" s="40">
        <f>COUNTA(H30:H32)</f>
        <v>0</v>
      </c>
      <c r="K30" s="40">
        <f>COUNTA(I30:I32)</f>
        <v>0</v>
      </c>
      <c r="L30" s="40">
        <f t="shared" ref="L30" si="5">IF(J30-K30 = 0, 0, "-")</f>
        <v>0</v>
      </c>
    </row>
    <row r="31" spans="5:12" ht="15.6" x14ac:dyDescent="0.3">
      <c r="E31" s="1"/>
      <c r="F31" s="38"/>
      <c r="G31" s="52"/>
      <c r="H31" s="27"/>
      <c r="I31" s="15"/>
      <c r="J31" s="41"/>
      <c r="K31" s="41"/>
      <c r="L31" s="41"/>
    </row>
    <row r="32" spans="5:12" ht="16.2" thickBot="1" x14ac:dyDescent="0.35">
      <c r="E32" s="1"/>
      <c r="F32" s="39"/>
      <c r="G32" s="44"/>
      <c r="H32" s="12"/>
      <c r="I32" s="17"/>
      <c r="J32" s="42"/>
      <c r="K32" s="42"/>
      <c r="L32" s="42"/>
    </row>
    <row r="33" spans="5:12" ht="15.6" x14ac:dyDescent="0.3">
      <c r="E33" s="1"/>
      <c r="F33" s="46">
        <v>10</v>
      </c>
      <c r="G33" s="43"/>
      <c r="H33" s="18"/>
      <c r="I33" s="7"/>
      <c r="J33" s="40">
        <f>COUNTA(H33:H35)</f>
        <v>0</v>
      </c>
      <c r="K33" s="40">
        <f>COUNTA(I33:I35)</f>
        <v>0</v>
      </c>
      <c r="L33" s="40">
        <f t="shared" ref="L33" si="6">IF(J33-K33 = 0, 0, "-")</f>
        <v>0</v>
      </c>
    </row>
    <row r="34" spans="5:12" ht="15.6" x14ac:dyDescent="0.3">
      <c r="E34" s="1"/>
      <c r="F34" s="47"/>
      <c r="G34" s="53"/>
      <c r="H34" s="27"/>
      <c r="I34" s="30"/>
      <c r="J34" s="41"/>
      <c r="K34" s="41"/>
      <c r="L34" s="41"/>
    </row>
    <row r="35" spans="5:12" ht="16.2" thickBot="1" x14ac:dyDescent="0.35">
      <c r="E35" s="1"/>
      <c r="F35" s="48"/>
      <c r="G35" s="44"/>
      <c r="H35" s="20"/>
      <c r="I35" s="9"/>
      <c r="J35" s="42"/>
      <c r="K35" s="42"/>
      <c r="L35" s="42"/>
    </row>
    <row r="36" spans="5:12" x14ac:dyDescent="0.3">
      <c r="H36" s="29"/>
    </row>
    <row r="37" spans="5:12" x14ac:dyDescent="0.3"/>
    <row r="38" spans="5:12" x14ac:dyDescent="0.3"/>
  </sheetData>
  <mergeCells count="51">
    <mergeCell ref="L18:L20"/>
    <mergeCell ref="F33:F35"/>
    <mergeCell ref="G33:G35"/>
    <mergeCell ref="J33:J35"/>
    <mergeCell ref="K33:K35"/>
    <mergeCell ref="L33:L35"/>
    <mergeCell ref="L21:L23"/>
    <mergeCell ref="L24:L26"/>
    <mergeCell ref="L27:L29"/>
    <mergeCell ref="F30:F32"/>
    <mergeCell ref="G30:G32"/>
    <mergeCell ref="J30:J32"/>
    <mergeCell ref="K30:K32"/>
    <mergeCell ref="L30:L32"/>
    <mergeCell ref="F27:F29"/>
    <mergeCell ref="G27:G29"/>
    <mergeCell ref="J27:J29"/>
    <mergeCell ref="K27:K29"/>
    <mergeCell ref="F21:F23"/>
    <mergeCell ref="G21:G23"/>
    <mergeCell ref="J21:J23"/>
    <mergeCell ref="K21:K23"/>
    <mergeCell ref="F24:F26"/>
    <mergeCell ref="G24:G26"/>
    <mergeCell ref="J24:J26"/>
    <mergeCell ref="K24:K26"/>
    <mergeCell ref="L15:L17"/>
    <mergeCell ref="F9:F11"/>
    <mergeCell ref="G9:G11"/>
    <mergeCell ref="J9:J11"/>
    <mergeCell ref="K9:K11"/>
    <mergeCell ref="L9:L11"/>
    <mergeCell ref="L12:L14"/>
    <mergeCell ref="F12:F14"/>
    <mergeCell ref="G12:G14"/>
    <mergeCell ref="J12:J14"/>
    <mergeCell ref="K12:K14"/>
    <mergeCell ref="F18:F20"/>
    <mergeCell ref="G18:G20"/>
    <mergeCell ref="J18:J20"/>
    <mergeCell ref="K18:K20"/>
    <mergeCell ref="G15:G17"/>
    <mergeCell ref="F15:F17"/>
    <mergeCell ref="J15:J17"/>
    <mergeCell ref="K15:K17"/>
    <mergeCell ref="D2:L2"/>
    <mergeCell ref="F6:F8"/>
    <mergeCell ref="G6:G8"/>
    <mergeCell ref="J6:J8"/>
    <mergeCell ref="K6:K8"/>
    <mergeCell ref="L6:L8"/>
  </mergeCells>
  <conditionalFormatting sqref="J12">
    <cfRule type="cellIs" dxfId="37" priority="35" operator="greaterThan">
      <formula>$K$9</formula>
    </cfRule>
  </conditionalFormatting>
  <conditionalFormatting sqref="J18:J20">
    <cfRule type="cellIs" dxfId="36" priority="15" operator="greaterThan">
      <formula>$K$18</formula>
    </cfRule>
    <cfRule type="cellIs" dxfId="35" priority="33" operator="greaterThan">
      <formula>$K$18</formula>
    </cfRule>
  </conditionalFormatting>
  <conditionalFormatting sqref="J21:J23">
    <cfRule type="cellIs" dxfId="34" priority="32" operator="greaterThan">
      <formula>$K$21</formula>
    </cfRule>
  </conditionalFormatting>
  <conditionalFormatting sqref="J24:J26">
    <cfRule type="cellIs" dxfId="33" priority="14" operator="greaterThan">
      <formula>$K$24</formula>
    </cfRule>
    <cfRule type="cellIs" dxfId="32" priority="31" operator="greaterThan">
      <formula>$K$24</formula>
    </cfRule>
  </conditionalFormatting>
  <conditionalFormatting sqref="J27:J29">
    <cfRule type="cellIs" dxfId="31" priority="13" operator="greaterThan">
      <formula>$K$27</formula>
    </cfRule>
    <cfRule type="cellIs" dxfId="30" priority="30" operator="greaterThan">
      <formula>$K$27</formula>
    </cfRule>
  </conditionalFormatting>
  <conditionalFormatting sqref="J15">
    <cfRule type="cellIs" dxfId="29" priority="27" operator="greaterThan">
      <formula>$K$9</formula>
    </cfRule>
  </conditionalFormatting>
  <conditionalFormatting sqref="J30">
    <cfRule type="cellIs" dxfId="28" priority="26" operator="greaterThan">
      <formula>$K$27</formula>
    </cfRule>
  </conditionalFormatting>
  <conditionalFormatting sqref="J33">
    <cfRule type="cellIs" dxfId="27" priority="25" operator="greaterThan">
      <formula>$K$27</formula>
    </cfRule>
  </conditionalFormatting>
  <conditionalFormatting sqref="L6:L35">
    <cfRule type="cellIs" dxfId="26" priority="24" operator="equal">
      <formula>0</formula>
    </cfRule>
  </conditionalFormatting>
  <conditionalFormatting sqref="J9:J11">
    <cfRule type="cellIs" dxfId="25" priority="18" operator="greaterThan">
      <formula>$K$9</formula>
    </cfRule>
    <cfRule type="cellIs" dxfId="24" priority="21" operator="greaterThan">
      <formula>$K$9</formula>
    </cfRule>
  </conditionalFormatting>
  <conditionalFormatting sqref="J6:J8">
    <cfRule type="cellIs" dxfId="23" priority="19" operator="greaterThan">
      <formula>$K$6</formula>
    </cfRule>
  </conditionalFormatting>
  <conditionalFormatting sqref="J12:J14">
    <cfRule type="cellIs" dxfId="22" priority="17" operator="greaterThan">
      <formula>$K$12</formula>
    </cfRule>
  </conditionalFormatting>
  <conditionalFormatting sqref="J15:J17">
    <cfRule type="cellIs" dxfId="21" priority="16" operator="greaterThan">
      <formula>$K$15</formula>
    </cfRule>
  </conditionalFormatting>
  <conditionalFormatting sqref="J30:J32">
    <cfRule type="cellIs" dxfId="20" priority="12" operator="greaterThan">
      <formula>$K$30</formula>
    </cfRule>
  </conditionalFormatting>
  <conditionalFormatting sqref="J33:J35">
    <cfRule type="cellIs" dxfId="19" priority="11" operator="greaterThan">
      <formula>$K$33</formula>
    </cfRule>
  </conditionalFormatting>
  <conditionalFormatting sqref="K6:K8">
    <cfRule type="cellIs" dxfId="18" priority="10" operator="greaterThan">
      <formula>$J$6</formula>
    </cfRule>
  </conditionalFormatting>
  <conditionalFormatting sqref="K9:K11">
    <cfRule type="cellIs" dxfId="17" priority="9" operator="greaterThan">
      <formula>$J$9</formula>
    </cfRule>
  </conditionalFormatting>
  <conditionalFormatting sqref="K12:K14">
    <cfRule type="cellIs" dxfId="16" priority="8" operator="greaterThan">
      <formula>$J$12</formula>
    </cfRule>
  </conditionalFormatting>
  <conditionalFormatting sqref="K15:K17">
    <cfRule type="cellIs" dxfId="15" priority="7" operator="greaterThan">
      <formula>$J$15</formula>
    </cfRule>
  </conditionalFormatting>
  <conditionalFormatting sqref="K18:K20">
    <cfRule type="cellIs" dxfId="14" priority="6" operator="greaterThan">
      <formula>$J$18</formula>
    </cfRule>
  </conditionalFormatting>
  <conditionalFormatting sqref="K21:K23">
    <cfRule type="cellIs" dxfId="13" priority="5" operator="greaterThan">
      <formula>$J$21</formula>
    </cfRule>
  </conditionalFormatting>
  <conditionalFormatting sqref="K24:K26">
    <cfRule type="cellIs" dxfId="12" priority="4" operator="greaterThan">
      <formula>$J$24</formula>
    </cfRule>
  </conditionalFormatting>
  <conditionalFormatting sqref="K27:K29">
    <cfRule type="cellIs" dxfId="11" priority="3" operator="greaterThan">
      <formula>$J$27</formula>
    </cfRule>
  </conditionalFormatting>
  <conditionalFormatting sqref="K30:K32">
    <cfRule type="cellIs" dxfId="10" priority="2" operator="greaterThan">
      <formula>$J$30</formula>
    </cfRule>
  </conditionalFormatting>
  <conditionalFormatting sqref="K33:K35">
    <cfRule type="cellIs" dxfId="9" priority="1" operator="greaterThan">
      <formula>$J$33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6FF5-E230-49DE-AB31-97521182E1A8}">
  <dimension ref="A1:P20"/>
  <sheetViews>
    <sheetView showGridLines="0" showRowColHeaders="0" zoomScale="70" zoomScaleNormal="70" workbookViewId="0">
      <selection activeCell="M6" sqref="M6"/>
    </sheetView>
  </sheetViews>
  <sheetFormatPr defaultColWidth="0" defaultRowHeight="14.4" zeroHeight="1" x14ac:dyDescent="0.3"/>
  <cols>
    <col min="1" max="1" width="3.33203125" customWidth="1"/>
    <col min="2" max="3" width="8.88671875" customWidth="1"/>
    <col min="4" max="4" width="17.33203125" customWidth="1"/>
    <col min="5" max="5" width="33.5546875" customWidth="1"/>
    <col min="6" max="6" width="79.44140625" customWidth="1"/>
    <col min="7" max="7" width="52.5546875" customWidth="1"/>
    <col min="8" max="8" width="49.44140625" customWidth="1"/>
    <col min="9" max="9" width="26.44140625" customWidth="1"/>
    <col min="10" max="13" width="8.88671875" customWidth="1"/>
    <col min="14" max="14" width="0" hidden="1" customWidth="1"/>
    <col min="15" max="16" width="8.88671875" customWidth="1"/>
    <col min="17" max="16384" width="8.88671875" hidden="1"/>
  </cols>
  <sheetData>
    <row r="1" spans="2:14" x14ac:dyDescent="0.3"/>
    <row r="2" spans="2:14" ht="92.4" customHeight="1" x14ac:dyDescent="0.3">
      <c r="B2" s="45" t="s">
        <v>44</v>
      </c>
      <c r="C2" s="45"/>
      <c r="D2" s="45"/>
      <c r="E2" s="45"/>
      <c r="F2" s="45"/>
      <c r="G2" s="45"/>
      <c r="H2" s="45"/>
      <c r="I2" s="45"/>
    </row>
    <row r="3" spans="2:14" ht="10.8" customHeight="1" thickBot="1" x14ac:dyDescent="0.35"/>
    <row r="4" spans="2:14" ht="47.4" customHeight="1" thickBot="1" x14ac:dyDescent="0.35">
      <c r="D4" s="96" t="s">
        <v>2</v>
      </c>
      <c r="E4" s="97" t="s">
        <v>0</v>
      </c>
      <c r="F4" s="98"/>
      <c r="G4" s="99" t="s">
        <v>60</v>
      </c>
      <c r="H4" s="107"/>
      <c r="I4" s="100"/>
      <c r="N4">
        <v>0</v>
      </c>
    </row>
    <row r="5" spans="2:14" ht="47.4" customHeight="1" thickBot="1" x14ac:dyDescent="0.35">
      <c r="D5" s="129"/>
      <c r="E5" s="103"/>
      <c r="F5" s="104"/>
      <c r="G5" s="105" t="s">
        <v>74</v>
      </c>
      <c r="H5" s="105" t="s">
        <v>75</v>
      </c>
      <c r="I5" s="101" t="s">
        <v>40</v>
      </c>
    </row>
    <row r="6" spans="2:14" ht="94.2" customHeight="1" x14ac:dyDescent="0.3">
      <c r="D6" s="129"/>
      <c r="E6" s="130" t="s">
        <v>59</v>
      </c>
      <c r="F6" s="130" t="s">
        <v>63</v>
      </c>
      <c r="G6" s="128" t="s">
        <v>87</v>
      </c>
      <c r="H6" s="128" t="s">
        <v>88</v>
      </c>
      <c r="I6" s="106" t="s">
        <v>42</v>
      </c>
    </row>
    <row r="7" spans="2:14" ht="39.6" customHeight="1" thickBot="1" x14ac:dyDescent="0.35">
      <c r="D7" s="102"/>
      <c r="E7" s="137"/>
      <c r="F7" s="137"/>
      <c r="G7" s="138"/>
      <c r="H7" s="138"/>
      <c r="I7" s="139" t="s">
        <v>42</v>
      </c>
      <c r="N7">
        <v>1</v>
      </c>
    </row>
    <row r="8" spans="2:14" ht="97.8" customHeight="1" x14ac:dyDescent="0.3">
      <c r="D8" s="21">
        <v>1</v>
      </c>
      <c r="E8" s="21" t="s">
        <v>76</v>
      </c>
      <c r="F8" s="131" t="s">
        <v>78</v>
      </c>
      <c r="G8" s="19"/>
      <c r="H8" s="19"/>
      <c r="I8" s="22">
        <f>IFERROR(($G$7*G8)+($H$7*H8),0)</f>
        <v>0</v>
      </c>
      <c r="N8">
        <v>2</v>
      </c>
    </row>
    <row r="9" spans="2:14" ht="97.8" customHeight="1" x14ac:dyDescent="0.3">
      <c r="D9" s="23">
        <v>2</v>
      </c>
      <c r="E9" s="23" t="s">
        <v>76</v>
      </c>
      <c r="F9" s="119" t="s">
        <v>77</v>
      </c>
      <c r="G9" s="15"/>
      <c r="H9" s="15"/>
      <c r="I9" s="24">
        <f>IFERROR(($G$7*G9)+($H$7*H9),0)</f>
        <v>0</v>
      </c>
      <c r="N9">
        <v>3</v>
      </c>
    </row>
    <row r="10" spans="2:14" ht="97.8" customHeight="1" x14ac:dyDescent="0.3">
      <c r="D10" s="23">
        <v>3</v>
      </c>
      <c r="E10" s="23" t="s">
        <v>76</v>
      </c>
      <c r="F10" s="119" t="s">
        <v>79</v>
      </c>
      <c r="G10" s="15"/>
      <c r="H10" s="15"/>
      <c r="I10" s="24">
        <f>IFERROR(($G$7*G10)+($H$7*H10),0)</f>
        <v>0</v>
      </c>
      <c r="N10">
        <v>4</v>
      </c>
    </row>
    <row r="11" spans="2:14" ht="97.8" customHeight="1" x14ac:dyDescent="0.3">
      <c r="D11" s="23">
        <v>4</v>
      </c>
      <c r="E11" s="23" t="s">
        <v>76</v>
      </c>
      <c r="F11" s="119" t="s">
        <v>80</v>
      </c>
      <c r="G11" s="15"/>
      <c r="H11" s="15"/>
      <c r="I11" s="24">
        <f>IFERROR(($G$7*G11)+($H$7*H11),0)</f>
        <v>0</v>
      </c>
      <c r="N11">
        <v>5</v>
      </c>
    </row>
    <row r="12" spans="2:14" ht="97.8" customHeight="1" x14ac:dyDescent="0.3">
      <c r="D12" s="23">
        <v>5</v>
      </c>
      <c r="E12" s="23" t="s">
        <v>76</v>
      </c>
      <c r="F12" s="119" t="s">
        <v>81</v>
      </c>
      <c r="G12" s="15"/>
      <c r="H12" s="15"/>
      <c r="I12" s="24">
        <f>IFERROR(($G$7*G12)+($H$7*H12),0)</f>
        <v>0</v>
      </c>
    </row>
    <row r="13" spans="2:14" ht="97.8" customHeight="1" x14ac:dyDescent="0.3">
      <c r="D13" s="23">
        <v>6</v>
      </c>
      <c r="E13" s="23" t="s">
        <v>76</v>
      </c>
      <c r="F13" s="119" t="s">
        <v>82</v>
      </c>
      <c r="G13" s="15"/>
      <c r="H13" s="15"/>
      <c r="I13" s="24">
        <f>IFERROR(($G$7*G13)+($H$7*H13),0)</f>
        <v>0</v>
      </c>
    </row>
    <row r="14" spans="2:14" ht="97.8" customHeight="1" x14ac:dyDescent="0.3">
      <c r="D14" s="23">
        <v>7</v>
      </c>
      <c r="E14" s="23" t="s">
        <v>76</v>
      </c>
      <c r="F14" s="119" t="s">
        <v>83</v>
      </c>
      <c r="G14" s="15"/>
      <c r="H14" s="15"/>
      <c r="I14" s="24">
        <f>IFERROR(($G$7*G14)+($H$7*H14),0)</f>
        <v>0</v>
      </c>
    </row>
    <row r="15" spans="2:14" ht="97.8" customHeight="1" x14ac:dyDescent="0.3">
      <c r="D15" s="23">
        <v>8</v>
      </c>
      <c r="E15" s="23" t="s">
        <v>76</v>
      </c>
      <c r="F15" s="119" t="s">
        <v>84</v>
      </c>
      <c r="G15" s="15"/>
      <c r="H15" s="15"/>
      <c r="I15" s="24">
        <f>IFERROR(($G$7*G15)+($H$7*H15),0)</f>
        <v>0</v>
      </c>
    </row>
    <row r="16" spans="2:14" ht="97.8" customHeight="1" x14ac:dyDescent="0.3">
      <c r="D16" s="23">
        <v>9</v>
      </c>
      <c r="E16" s="23" t="s">
        <v>76</v>
      </c>
      <c r="F16" s="119" t="s">
        <v>85</v>
      </c>
      <c r="G16" s="15"/>
      <c r="H16" s="15"/>
      <c r="I16" s="24">
        <f>IFERROR(($G$7*G16)+($H$7*H16),0)</f>
        <v>0</v>
      </c>
    </row>
    <row r="17" spans="4:9" ht="97.8" customHeight="1" thickBot="1" x14ac:dyDescent="0.35">
      <c r="D17" s="23">
        <v>10</v>
      </c>
      <c r="E17" s="23" t="s">
        <v>76</v>
      </c>
      <c r="F17" s="119" t="s">
        <v>86</v>
      </c>
      <c r="G17" s="15"/>
      <c r="H17" s="15"/>
      <c r="I17" s="24">
        <f>IFERROR(($G$7*G17)+($H$7*H17),0)</f>
        <v>0</v>
      </c>
    </row>
    <row r="18" spans="4:9" x14ac:dyDescent="0.3">
      <c r="E18" s="29"/>
      <c r="F18" s="29"/>
    </row>
    <row r="19" spans="4:9" x14ac:dyDescent="0.3"/>
    <row r="20" spans="4:9" x14ac:dyDescent="0.3"/>
  </sheetData>
  <mergeCells count="6">
    <mergeCell ref="B2:I2"/>
    <mergeCell ref="E4:F5"/>
    <mergeCell ref="G4:I4"/>
    <mergeCell ref="D4:D7"/>
    <mergeCell ref="E6:E7"/>
    <mergeCell ref="F6:F7"/>
  </mergeCells>
  <conditionalFormatting sqref="I8">
    <cfRule type="top10" dxfId="8" priority="7" rank="3"/>
  </conditionalFormatting>
  <conditionalFormatting sqref="I8">
    <cfRule type="top10" dxfId="7" priority="6" rank="3"/>
  </conditionalFormatting>
  <conditionalFormatting sqref="I9">
    <cfRule type="top10" dxfId="3" priority="4" rank="3"/>
  </conditionalFormatting>
  <conditionalFormatting sqref="I9">
    <cfRule type="top10" dxfId="2" priority="3" rank="3"/>
  </conditionalFormatting>
  <conditionalFormatting sqref="I10:I17">
    <cfRule type="top10" dxfId="1" priority="2" rank="3"/>
  </conditionalFormatting>
  <conditionalFormatting sqref="I10:I17">
    <cfRule type="top10" dxfId="0" priority="1" rank="3"/>
  </conditionalFormatting>
  <dataValidations count="2">
    <dataValidation type="list" allowBlank="1" showInputMessage="1" showErrorMessage="1" sqref="G8:H17" xr:uid="{AAFBBBAC-1E82-4314-BF79-9B9CD71EB334}">
      <formula1>$N$4:$N$11</formula1>
    </dataValidation>
    <dataValidation type="list" allowBlank="1" showInputMessage="1" showErrorMessage="1" sqref="K11" xr:uid="{37B4F65B-49B3-4830-9F69-FF01807AAF2F}">
      <formula1>$N$4:$N$10+$N$4:$N$10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8D14-883D-4E96-9AC1-935421616E8B}">
  <dimension ref="A1:XFC14"/>
  <sheetViews>
    <sheetView showGridLines="0" zoomScale="110" zoomScaleNormal="110" workbookViewId="0">
      <selection activeCell="A15" sqref="A15:XFD1048576"/>
    </sheetView>
  </sheetViews>
  <sheetFormatPr defaultColWidth="0" defaultRowHeight="14.4" zeroHeight="1" x14ac:dyDescent="0.3"/>
  <cols>
    <col min="1" max="2" width="8.88671875" customWidth="1"/>
    <col min="3" max="3" width="13.44140625" customWidth="1"/>
    <col min="4" max="4" width="31.33203125" bestFit="1" customWidth="1"/>
    <col min="5" max="5" width="33.77734375" customWidth="1"/>
    <col min="6" max="6" width="18.6640625" customWidth="1"/>
    <col min="7" max="7" width="13.6640625" customWidth="1"/>
    <col min="8" max="13" width="8.88671875" customWidth="1"/>
    <col min="16384" max="16384" width="8.88671875" hidden="1"/>
  </cols>
  <sheetData>
    <row r="1" spans="1:9" ht="92.4" customHeight="1" x14ac:dyDescent="0.3">
      <c r="A1" s="45" t="s">
        <v>48</v>
      </c>
      <c r="B1" s="45"/>
      <c r="C1" s="45"/>
      <c r="D1" s="45"/>
      <c r="E1" s="45"/>
      <c r="F1" s="45"/>
      <c r="G1" s="45"/>
      <c r="H1" s="32"/>
    </row>
    <row r="2" spans="1:9" ht="15" thickBot="1" x14ac:dyDescent="0.35"/>
    <row r="3" spans="1:9" ht="34.799999999999997" customHeight="1" thickBot="1" x14ac:dyDescent="0.35">
      <c r="A3" s="54" t="s">
        <v>46</v>
      </c>
      <c r="B3" s="55"/>
      <c r="C3" s="55"/>
      <c r="D3" s="55"/>
      <c r="E3" s="55"/>
      <c r="F3" s="55"/>
      <c r="G3" s="55"/>
      <c r="H3" s="56"/>
    </row>
    <row r="4" spans="1:9" ht="24.6" customHeight="1" x14ac:dyDescent="0.3">
      <c r="A4" s="57" t="s">
        <v>49</v>
      </c>
      <c r="B4" s="58"/>
      <c r="C4" s="58"/>
      <c r="D4" s="58"/>
      <c r="E4" s="58"/>
      <c r="F4" s="58"/>
      <c r="G4" s="58"/>
      <c r="H4" s="59"/>
    </row>
    <row r="5" spans="1:9" ht="15" thickBot="1" x14ac:dyDescent="0.35">
      <c r="B5" s="34"/>
      <c r="C5" s="34"/>
      <c r="D5" s="34"/>
    </row>
    <row r="6" spans="1:9" ht="34.799999999999997" customHeight="1" thickBot="1" x14ac:dyDescent="0.35">
      <c r="A6" s="60" t="s">
        <v>47</v>
      </c>
      <c r="B6" s="55"/>
      <c r="C6" s="55"/>
      <c r="D6" s="55"/>
      <c r="E6" s="55"/>
      <c r="F6" s="55"/>
      <c r="G6" s="55"/>
      <c r="H6" s="55"/>
      <c r="I6" s="35"/>
    </row>
    <row r="7" spans="1:9" ht="28.2" customHeight="1" x14ac:dyDescent="0.3">
      <c r="A7" s="61" t="s">
        <v>50</v>
      </c>
      <c r="B7" s="58"/>
      <c r="C7" s="58"/>
      <c r="D7" s="58"/>
      <c r="E7" s="58"/>
      <c r="F7" s="58"/>
      <c r="G7" s="58"/>
      <c r="H7" s="59"/>
    </row>
    <row r="8" spans="1:9" x14ac:dyDescent="0.3"/>
    <row r="9" spans="1:9" x14ac:dyDescent="0.3"/>
    <row r="10" spans="1:9" x14ac:dyDescent="0.3"/>
    <row r="11" spans="1:9" x14ac:dyDescent="0.3"/>
    <row r="12" spans="1:9" x14ac:dyDescent="0.3"/>
    <row r="13" spans="1:9" x14ac:dyDescent="0.3"/>
    <row r="14" spans="1:9" x14ac:dyDescent="0.3"/>
  </sheetData>
  <mergeCells count="5">
    <mergeCell ref="A3:H3"/>
    <mergeCell ref="A4:H4"/>
    <mergeCell ref="A6:H6"/>
    <mergeCell ref="A7:H7"/>
    <mergeCell ref="A1:G1"/>
  </mergeCells>
  <hyperlinks>
    <hyperlink ref="A7" r:id="rId1" xr:uid="{B964C624-607B-419A-98B3-6DFDD367943E}"/>
  </hyperlinks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0096C7-F5A3-4042-8F8C-288CF02B2572}"/>
</file>

<file path=customXml/itemProps2.xml><?xml version="1.0" encoding="utf-8"?>
<ds:datastoreItem xmlns:ds="http://schemas.openxmlformats.org/officeDocument/2006/customXml" ds:itemID="{394F91FD-5331-416E-8BFE-E40859DAFE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Menu</vt:lpstr>
      <vt:lpstr>Exemplo - Avalie os riscos</vt:lpstr>
      <vt:lpstr>Exemplo - Matriz de Decisão</vt:lpstr>
      <vt:lpstr>Avalie os Riscos</vt:lpstr>
      <vt:lpstr>Matriz de Decisão</vt:lpstr>
      <vt:lpstr>Referência</vt:lpstr>
    </vt:vector>
  </TitlesOfParts>
  <Company>LucasAriel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Vasconcelos</dc:creator>
  <cp:lastModifiedBy>Viviane</cp:lastModifiedBy>
  <dcterms:created xsi:type="dcterms:W3CDTF">2021-03-25T11:15:54Z</dcterms:created>
  <dcterms:modified xsi:type="dcterms:W3CDTF">2021-04-27T13:57:43Z</dcterms:modified>
</cp:coreProperties>
</file>