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PMT-PesquisaemMetabolismoTumoral-Vale/Documentos Compartilhados/Vale/Douglas (E)/01 - Avaliações Diversas/07 - Medições box 254 nm II/"/>
    </mc:Choice>
  </mc:AlternateContent>
  <xr:revisionPtr revIDLastSave="15" documentId="13_ncr:1_{F5A81053-5DD8-4984-B182-77C39A3C85AC}" xr6:coauthVersionLast="47" xr6:coauthVersionMax="47" xr10:uidLastSave="{E11E55F5-ABE1-40C5-8263-435B1ECC6489}"/>
  <bookViews>
    <workbookView xWindow="-108" yWindow="-108" windowWidth="23256" windowHeight="12720" xr2:uid="{060B2535-F805-4DA7-9DA8-58C5641F9C7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K40" i="1"/>
  <c r="K41" i="1" s="1"/>
  <c r="K42" i="1" s="1"/>
  <c r="K43" i="1" s="1"/>
  <c r="K22" i="1"/>
  <c r="K23" i="1" s="1"/>
  <c r="K24" i="1" s="1"/>
  <c r="K25" i="1" s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2" i="1"/>
  <c r="F3" i="1"/>
  <c r="F4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S7" i="1"/>
  <c r="S8" i="1" s="1"/>
  <c r="S10" i="1" s="1"/>
  <c r="K4" i="1" l="1"/>
  <c r="K5" i="1" s="1"/>
  <c r="K6" i="1" s="1"/>
  <c r="K7" i="1" s="1"/>
  <c r="K58" i="1"/>
  <c r="K59" i="1" s="1"/>
  <c r="K60" i="1" s="1"/>
  <c r="K61" i="1" s="1"/>
  <c r="S12" i="1" l="1"/>
</calcChain>
</file>

<file path=xl/sharedStrings.xml><?xml version="1.0" encoding="utf-8"?>
<sst xmlns="http://schemas.openxmlformats.org/spreadsheetml/2006/main" count="243" uniqueCount="23">
  <si>
    <t>x</t>
  </si>
  <si>
    <t>y</t>
  </si>
  <si>
    <t>Distancia</t>
  </si>
  <si>
    <t>Onda</t>
  </si>
  <si>
    <t>Inside area</t>
  </si>
  <si>
    <t>Sim</t>
  </si>
  <si>
    <t>Posicao</t>
  </si>
  <si>
    <t>mW_cm2</t>
  </si>
  <si>
    <t>mJ</t>
  </si>
  <si>
    <t>Não</t>
  </si>
  <si>
    <t>Horas</t>
  </si>
  <si>
    <t>minutos</t>
  </si>
  <si>
    <t>segundos</t>
  </si>
  <si>
    <t>TLV</t>
  </si>
  <si>
    <t>horas</t>
  </si>
  <si>
    <t>x106_W_cm2</t>
  </si>
  <si>
    <t>254nm</t>
  </si>
  <si>
    <t>01_Box01</t>
  </si>
  <si>
    <t>02_Box02</t>
  </si>
  <si>
    <t>03_Box03</t>
  </si>
  <si>
    <t>04_Box04</t>
  </si>
  <si>
    <t>Proteção da tela instalada</t>
  </si>
  <si>
    <t>5 camadas de 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</si>
</sst>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F6F9-310F-4E24-999C-E412086EE9BF}">
  <dimension ref="A1:T73"/>
  <sheetViews>
    <sheetView tabSelected="1" zoomScale="85" zoomScaleNormal="85" workbookViewId="0">
      <selection activeCell="L15" sqref="L15"/>
    </sheetView>
  </sheetViews>
  <sheetFormatPr defaultRowHeight="14.4" x14ac:dyDescent="0.3"/>
  <cols>
    <col min="1" max="1" width="13" style="2" customWidth="1"/>
    <col min="2" max="5" width="8.88671875" style="2"/>
    <col min="6" max="6" width="18.21875" style="2" customWidth="1"/>
    <col min="7" max="7" width="11.6640625" customWidth="1"/>
    <col min="8" max="8" width="13.77734375" customWidth="1"/>
    <col min="11" max="11" width="15" customWidth="1"/>
  </cols>
  <sheetData>
    <row r="1" spans="1:20" ht="15" thickBot="1" x14ac:dyDescent="0.35">
      <c r="A1" s="10" t="s">
        <v>2</v>
      </c>
      <c r="B1" s="10" t="s">
        <v>6</v>
      </c>
      <c r="C1" s="10" t="s">
        <v>3</v>
      </c>
      <c r="D1" s="10" t="s">
        <v>0</v>
      </c>
      <c r="E1" s="10" t="s">
        <v>1</v>
      </c>
      <c r="F1" s="10" t="s">
        <v>7</v>
      </c>
      <c r="G1" s="27" t="s">
        <v>4</v>
      </c>
      <c r="H1" s="10" t="s">
        <v>15</v>
      </c>
    </row>
    <row r="2" spans="1:20" x14ac:dyDescent="0.3">
      <c r="A2" s="11" t="s">
        <v>17</v>
      </c>
      <c r="B2" s="12">
        <v>1</v>
      </c>
      <c r="C2" s="12" t="s">
        <v>16</v>
      </c>
      <c r="D2" s="12">
        <v>2.1</v>
      </c>
      <c r="E2" s="12">
        <v>2.1</v>
      </c>
      <c r="F2" s="12">
        <f t="shared" ref="F2:F19" si="0">H2*0.001</f>
        <v>0</v>
      </c>
      <c r="G2" s="25" t="s">
        <v>9</v>
      </c>
      <c r="H2" s="26">
        <v>0</v>
      </c>
    </row>
    <row r="3" spans="1:20" x14ac:dyDescent="0.3">
      <c r="A3" s="16" t="s">
        <v>17</v>
      </c>
      <c r="B3" s="1">
        <v>2</v>
      </c>
      <c r="C3" s="1" t="s">
        <v>16</v>
      </c>
      <c r="D3" s="1">
        <v>6.3000000000000007</v>
      </c>
      <c r="E3" s="1">
        <v>2.1</v>
      </c>
      <c r="F3" s="5">
        <f t="shared" si="0"/>
        <v>0</v>
      </c>
      <c r="G3" s="6" t="s">
        <v>5</v>
      </c>
      <c r="H3" s="17">
        <v>0</v>
      </c>
    </row>
    <row r="4" spans="1:20" x14ac:dyDescent="0.3">
      <c r="A4" s="16" t="s">
        <v>17</v>
      </c>
      <c r="B4" s="1">
        <v>3</v>
      </c>
      <c r="C4" s="1" t="s">
        <v>16</v>
      </c>
      <c r="D4" s="1">
        <v>10.5</v>
      </c>
      <c r="E4" s="1">
        <v>2.1</v>
      </c>
      <c r="F4" s="5">
        <f t="shared" si="0"/>
        <v>0</v>
      </c>
      <c r="G4" s="6" t="s">
        <v>5</v>
      </c>
      <c r="H4" s="17">
        <v>0</v>
      </c>
      <c r="K4" s="28">
        <f>AVERAGE(F3:F8,F10:F15)</f>
        <v>2.5000000000000001E-4</v>
      </c>
      <c r="L4" s="28" t="s">
        <v>7</v>
      </c>
    </row>
    <row r="5" spans="1:20" x14ac:dyDescent="0.3">
      <c r="A5" s="16" t="s">
        <v>17</v>
      </c>
      <c r="B5" s="1">
        <v>4</v>
      </c>
      <c r="C5" s="1" t="s">
        <v>16</v>
      </c>
      <c r="D5" s="1">
        <v>14.700000000000001</v>
      </c>
      <c r="E5" s="1">
        <v>2.1</v>
      </c>
      <c r="F5" s="5">
        <f t="shared" si="0"/>
        <v>5.0000000000000001E-4</v>
      </c>
      <c r="G5" s="6" t="s">
        <v>5</v>
      </c>
      <c r="H5" s="17">
        <v>0.5</v>
      </c>
      <c r="K5" s="28">
        <f>6/K4</f>
        <v>24000</v>
      </c>
      <c r="L5" s="28"/>
    </row>
    <row r="6" spans="1:20" x14ac:dyDescent="0.3">
      <c r="A6" s="16" t="s">
        <v>17</v>
      </c>
      <c r="B6" s="1">
        <v>5</v>
      </c>
      <c r="C6" s="1" t="s">
        <v>16</v>
      </c>
      <c r="D6" s="1">
        <v>4.2</v>
      </c>
      <c r="E6" s="1">
        <v>4.2</v>
      </c>
      <c r="F6" s="5">
        <f t="shared" si="0"/>
        <v>0</v>
      </c>
      <c r="G6" s="6" t="s">
        <v>5</v>
      </c>
      <c r="H6" s="17">
        <v>0</v>
      </c>
      <c r="K6" s="28">
        <f>K5/60</f>
        <v>400</v>
      </c>
      <c r="L6" s="28" t="s">
        <v>11</v>
      </c>
      <c r="S6">
        <v>8</v>
      </c>
      <c r="T6" t="s">
        <v>10</v>
      </c>
    </row>
    <row r="7" spans="1:20" x14ac:dyDescent="0.3">
      <c r="A7" s="16" t="s">
        <v>17</v>
      </c>
      <c r="B7" s="1">
        <v>6</v>
      </c>
      <c r="C7" s="1" t="s">
        <v>16</v>
      </c>
      <c r="D7" s="1">
        <v>8.4</v>
      </c>
      <c r="E7" s="1">
        <v>4.2</v>
      </c>
      <c r="F7" s="5">
        <f t="shared" si="0"/>
        <v>0</v>
      </c>
      <c r="G7" s="6" t="s">
        <v>5</v>
      </c>
      <c r="H7" s="17">
        <v>0</v>
      </c>
      <c r="K7" s="28">
        <f>K6/60</f>
        <v>6.666666666666667</v>
      </c>
      <c r="L7" s="28" t="s">
        <v>14</v>
      </c>
      <c r="M7">
        <v>0.18</v>
      </c>
      <c r="S7">
        <f>S6*60</f>
        <v>480</v>
      </c>
      <c r="T7" t="s">
        <v>11</v>
      </c>
    </row>
    <row r="8" spans="1:20" x14ac:dyDescent="0.3">
      <c r="A8" s="16" t="s">
        <v>17</v>
      </c>
      <c r="B8" s="1">
        <v>7</v>
      </c>
      <c r="C8" s="1" t="s">
        <v>16</v>
      </c>
      <c r="D8" s="1">
        <v>12.6</v>
      </c>
      <c r="E8" s="1">
        <v>4.2</v>
      </c>
      <c r="F8" s="5">
        <f t="shared" si="0"/>
        <v>5.0000000000000001E-4</v>
      </c>
      <c r="G8" s="6" t="s">
        <v>5</v>
      </c>
      <c r="H8" s="17">
        <v>0.5</v>
      </c>
      <c r="S8">
        <f>S7*60</f>
        <v>28800</v>
      </c>
      <c r="T8" t="s">
        <v>12</v>
      </c>
    </row>
    <row r="9" spans="1:20" x14ac:dyDescent="0.3">
      <c r="A9" s="16" t="s">
        <v>17</v>
      </c>
      <c r="B9" s="1">
        <v>8</v>
      </c>
      <c r="C9" s="1" t="s">
        <v>16</v>
      </c>
      <c r="D9" s="1">
        <v>2.1</v>
      </c>
      <c r="E9" s="1">
        <v>6.3000000000000007</v>
      </c>
      <c r="F9" s="1">
        <f t="shared" si="0"/>
        <v>0</v>
      </c>
      <c r="G9" s="3" t="s">
        <v>9</v>
      </c>
      <c r="H9" s="20">
        <v>0</v>
      </c>
      <c r="O9">
        <f>AVERAGE(K7,K25,K61,K43)</f>
        <v>7.333333333333333</v>
      </c>
      <c r="R9" t="s">
        <v>13</v>
      </c>
      <c r="S9">
        <v>25</v>
      </c>
      <c r="T9" t="s">
        <v>8</v>
      </c>
    </row>
    <row r="10" spans="1:20" x14ac:dyDescent="0.3">
      <c r="A10" s="16" t="s">
        <v>17</v>
      </c>
      <c r="B10" s="1">
        <v>9</v>
      </c>
      <c r="C10" s="1" t="s">
        <v>16</v>
      </c>
      <c r="D10" s="1">
        <v>6.3000000000000007</v>
      </c>
      <c r="E10" s="1">
        <v>6.3000000000000007</v>
      </c>
      <c r="F10" s="5">
        <f t="shared" si="0"/>
        <v>0</v>
      </c>
      <c r="G10" s="6" t="s">
        <v>5</v>
      </c>
      <c r="H10" s="17">
        <v>0</v>
      </c>
      <c r="O10">
        <f>0.333*60</f>
        <v>19.98</v>
      </c>
      <c r="S10">
        <f>S9/S8</f>
        <v>8.6805555555555551E-4</v>
      </c>
    </row>
    <row r="11" spans="1:20" x14ac:dyDescent="0.3">
      <c r="A11" s="16" t="s">
        <v>17</v>
      </c>
      <c r="B11" s="1">
        <v>10</v>
      </c>
      <c r="C11" s="1" t="s">
        <v>16</v>
      </c>
      <c r="D11" s="1">
        <v>10.5</v>
      </c>
      <c r="E11" s="1">
        <v>6.3000000000000007</v>
      </c>
      <c r="F11" s="5">
        <f t="shared" si="0"/>
        <v>5.0000000000000001E-4</v>
      </c>
      <c r="G11" s="6" t="s">
        <v>5</v>
      </c>
      <c r="H11" s="17">
        <v>0.5</v>
      </c>
    </row>
    <row r="12" spans="1:20" x14ac:dyDescent="0.3">
      <c r="A12" s="16" t="s">
        <v>17</v>
      </c>
      <c r="B12" s="1">
        <v>11</v>
      </c>
      <c r="C12" s="1" t="s">
        <v>16</v>
      </c>
      <c r="D12" s="1">
        <v>14.700000000000001</v>
      </c>
      <c r="E12" s="1">
        <v>6.3000000000000007</v>
      </c>
      <c r="F12" s="5">
        <f t="shared" si="0"/>
        <v>5.0000000000000001E-4</v>
      </c>
      <c r="G12" s="6" t="s">
        <v>5</v>
      </c>
      <c r="H12" s="17">
        <v>0.5</v>
      </c>
      <c r="S12">
        <f>S10/K4</f>
        <v>3.4722222222222219</v>
      </c>
    </row>
    <row r="13" spans="1:20" x14ac:dyDescent="0.3">
      <c r="A13" s="16" t="s">
        <v>17</v>
      </c>
      <c r="B13" s="1">
        <v>12</v>
      </c>
      <c r="C13" s="1" t="s">
        <v>16</v>
      </c>
      <c r="D13" s="1">
        <v>4.2</v>
      </c>
      <c r="E13" s="1">
        <v>8.4</v>
      </c>
      <c r="F13" s="5">
        <f t="shared" si="0"/>
        <v>0</v>
      </c>
      <c r="G13" s="6" t="s">
        <v>5</v>
      </c>
      <c r="H13" s="17">
        <v>0</v>
      </c>
      <c r="N13" t="s">
        <v>21</v>
      </c>
    </row>
    <row r="14" spans="1:20" x14ac:dyDescent="0.3">
      <c r="A14" s="16" t="s">
        <v>17</v>
      </c>
      <c r="B14" s="1">
        <v>13</v>
      </c>
      <c r="C14" s="1" t="s">
        <v>16</v>
      </c>
      <c r="D14" s="1">
        <v>8.4</v>
      </c>
      <c r="E14" s="1">
        <v>8.4</v>
      </c>
      <c r="F14" s="5">
        <f t="shared" si="0"/>
        <v>5.0000000000000001E-4</v>
      </c>
      <c r="G14" s="6" t="s">
        <v>5</v>
      </c>
      <c r="H14" s="17">
        <v>0.5</v>
      </c>
      <c r="N14" t="s">
        <v>22</v>
      </c>
    </row>
    <row r="15" spans="1:20" x14ac:dyDescent="0.3">
      <c r="A15" s="16" t="s">
        <v>17</v>
      </c>
      <c r="B15" s="1">
        <v>14</v>
      </c>
      <c r="C15" s="1" t="s">
        <v>16</v>
      </c>
      <c r="D15" s="1">
        <v>12.6</v>
      </c>
      <c r="E15" s="1">
        <v>8.4</v>
      </c>
      <c r="F15" s="5">
        <f t="shared" si="0"/>
        <v>5.0000000000000001E-4</v>
      </c>
      <c r="G15" s="6" t="s">
        <v>5</v>
      </c>
      <c r="H15" s="17">
        <v>0.5</v>
      </c>
    </row>
    <row r="16" spans="1:20" x14ac:dyDescent="0.3">
      <c r="A16" s="16" t="s">
        <v>17</v>
      </c>
      <c r="B16" s="1">
        <v>15</v>
      </c>
      <c r="C16" s="1" t="s">
        <v>16</v>
      </c>
      <c r="D16" s="1">
        <v>2.1</v>
      </c>
      <c r="E16" s="1">
        <v>10.5</v>
      </c>
      <c r="F16" s="1">
        <f t="shared" si="0"/>
        <v>0</v>
      </c>
      <c r="G16" s="3" t="s">
        <v>9</v>
      </c>
      <c r="H16" s="20">
        <v>0</v>
      </c>
    </row>
    <row r="17" spans="1:13" x14ac:dyDescent="0.3">
      <c r="A17" s="16" t="s">
        <v>17</v>
      </c>
      <c r="B17" s="1">
        <v>16</v>
      </c>
      <c r="C17" s="1" t="s">
        <v>16</v>
      </c>
      <c r="D17" s="1">
        <v>6.3000000000000007</v>
      </c>
      <c r="E17" s="1">
        <v>10.5</v>
      </c>
      <c r="F17" s="1">
        <f t="shared" si="0"/>
        <v>5.0000000000000001E-4</v>
      </c>
      <c r="G17" s="3" t="s">
        <v>9</v>
      </c>
      <c r="H17" s="20">
        <v>0.5</v>
      </c>
    </row>
    <row r="18" spans="1:13" x14ac:dyDescent="0.3">
      <c r="A18" s="16" t="s">
        <v>17</v>
      </c>
      <c r="B18" s="1">
        <v>17</v>
      </c>
      <c r="C18" s="1" t="s">
        <v>16</v>
      </c>
      <c r="D18" s="1">
        <v>10.5</v>
      </c>
      <c r="E18" s="1">
        <v>10.5</v>
      </c>
      <c r="F18" s="1">
        <f t="shared" si="0"/>
        <v>5.0000000000000001E-4</v>
      </c>
      <c r="G18" s="3" t="s">
        <v>9</v>
      </c>
      <c r="H18" s="20">
        <v>0.5</v>
      </c>
    </row>
    <row r="19" spans="1:13" ht="15" thickBot="1" x14ac:dyDescent="0.35">
      <c r="A19" s="21" t="s">
        <v>17</v>
      </c>
      <c r="B19" s="22">
        <v>18</v>
      </c>
      <c r="C19" s="22" t="s">
        <v>16</v>
      </c>
      <c r="D19" s="22">
        <v>14.700000000000001</v>
      </c>
      <c r="E19" s="22">
        <v>10.5</v>
      </c>
      <c r="F19" s="22">
        <f t="shared" si="0"/>
        <v>5.0000000000000001E-4</v>
      </c>
      <c r="G19" s="23" t="s">
        <v>9</v>
      </c>
      <c r="H19" s="24">
        <v>0.5</v>
      </c>
    </row>
    <row r="20" spans="1:13" x14ac:dyDescent="0.3">
      <c r="A20" s="11" t="s">
        <v>19</v>
      </c>
      <c r="B20" s="12">
        <v>1</v>
      </c>
      <c r="C20" s="12" t="s">
        <v>16</v>
      </c>
      <c r="D20" s="12">
        <v>2.1</v>
      </c>
      <c r="E20" s="12">
        <v>2.1</v>
      </c>
      <c r="F20" s="12">
        <f t="shared" ref="F20:F37" si="1">H20*0.001</f>
        <v>0</v>
      </c>
      <c r="G20" s="25" t="s">
        <v>9</v>
      </c>
      <c r="H20" s="26">
        <v>0</v>
      </c>
    </row>
    <row r="21" spans="1:13" x14ac:dyDescent="0.3">
      <c r="A21" s="16" t="s">
        <v>19</v>
      </c>
      <c r="B21" s="1">
        <v>2</v>
      </c>
      <c r="C21" s="1" t="s">
        <v>16</v>
      </c>
      <c r="D21" s="1">
        <v>6.3000000000000007</v>
      </c>
      <c r="E21" s="1">
        <v>2.1</v>
      </c>
      <c r="F21" s="5">
        <f t="shared" si="1"/>
        <v>0</v>
      </c>
      <c r="G21" s="6" t="s">
        <v>5</v>
      </c>
      <c r="H21" s="17">
        <v>0</v>
      </c>
    </row>
    <row r="22" spans="1:13" x14ac:dyDescent="0.3">
      <c r="A22" s="16" t="s">
        <v>19</v>
      </c>
      <c r="B22" s="1">
        <v>3</v>
      </c>
      <c r="C22" s="1" t="s">
        <v>16</v>
      </c>
      <c r="D22" s="1">
        <v>10.5</v>
      </c>
      <c r="E22" s="1">
        <v>2.1</v>
      </c>
      <c r="F22" s="5">
        <f t="shared" si="1"/>
        <v>5.0000000000000001E-4</v>
      </c>
      <c r="G22" s="6" t="s">
        <v>5</v>
      </c>
      <c r="H22" s="17">
        <v>0.5</v>
      </c>
      <c r="K22" s="28">
        <f>AVERAGE(F21:F26,F28:F33)</f>
        <v>2.0833333333333335E-4</v>
      </c>
      <c r="L22" s="28" t="s">
        <v>7</v>
      </c>
    </row>
    <row r="23" spans="1:13" x14ac:dyDescent="0.3">
      <c r="A23" s="16" t="s">
        <v>19</v>
      </c>
      <c r="B23" s="1">
        <v>4</v>
      </c>
      <c r="C23" s="1" t="s">
        <v>16</v>
      </c>
      <c r="D23" s="1">
        <v>14.700000000000001</v>
      </c>
      <c r="E23" s="1">
        <v>2.1</v>
      </c>
      <c r="F23" s="5">
        <f t="shared" si="1"/>
        <v>0</v>
      </c>
      <c r="G23" s="6" t="s">
        <v>5</v>
      </c>
      <c r="H23" s="17">
        <v>0</v>
      </c>
      <c r="K23" s="28">
        <f>6/K22</f>
        <v>28799.999999999996</v>
      </c>
      <c r="L23" s="28"/>
    </row>
    <row r="24" spans="1:13" x14ac:dyDescent="0.3">
      <c r="A24" s="16" t="s">
        <v>19</v>
      </c>
      <c r="B24" s="1">
        <v>5</v>
      </c>
      <c r="C24" s="1" t="s">
        <v>16</v>
      </c>
      <c r="D24" s="1">
        <v>4.2</v>
      </c>
      <c r="E24" s="1">
        <v>4.2</v>
      </c>
      <c r="F24" s="5">
        <f t="shared" si="1"/>
        <v>0</v>
      </c>
      <c r="G24" s="6" t="s">
        <v>5</v>
      </c>
      <c r="H24" s="17">
        <v>0</v>
      </c>
      <c r="K24" s="28">
        <f>K23/60</f>
        <v>479.99999999999994</v>
      </c>
      <c r="L24" s="28" t="s">
        <v>11</v>
      </c>
    </row>
    <row r="25" spans="1:13" x14ac:dyDescent="0.3">
      <c r="A25" s="16" t="s">
        <v>19</v>
      </c>
      <c r="B25" s="1">
        <v>6</v>
      </c>
      <c r="C25" s="1" t="s">
        <v>16</v>
      </c>
      <c r="D25" s="1">
        <v>8.4</v>
      </c>
      <c r="E25" s="1">
        <v>4.2</v>
      </c>
      <c r="F25" s="5">
        <f t="shared" si="1"/>
        <v>0</v>
      </c>
      <c r="G25" s="6" t="s">
        <v>5</v>
      </c>
      <c r="H25" s="17">
        <v>0</v>
      </c>
      <c r="K25" s="28">
        <f>K24/60</f>
        <v>7.9999999999999991</v>
      </c>
      <c r="L25" s="28" t="s">
        <v>14</v>
      </c>
      <c r="M25">
        <v>0.18</v>
      </c>
    </row>
    <row r="26" spans="1:13" x14ac:dyDescent="0.3">
      <c r="A26" s="16" t="s">
        <v>19</v>
      </c>
      <c r="B26" s="1">
        <v>7</v>
      </c>
      <c r="C26" s="1" t="s">
        <v>16</v>
      </c>
      <c r="D26" s="1">
        <v>12.6</v>
      </c>
      <c r="E26" s="1">
        <v>4.2</v>
      </c>
      <c r="F26" s="5">
        <f t="shared" si="1"/>
        <v>5.0000000000000001E-4</v>
      </c>
      <c r="G26" s="6" t="s">
        <v>5</v>
      </c>
      <c r="H26" s="17">
        <v>0.5</v>
      </c>
    </row>
    <row r="27" spans="1:13" x14ac:dyDescent="0.3">
      <c r="A27" s="16" t="s">
        <v>19</v>
      </c>
      <c r="B27" s="1">
        <v>8</v>
      </c>
      <c r="C27" s="1" t="s">
        <v>16</v>
      </c>
      <c r="D27" s="1">
        <v>2.1</v>
      </c>
      <c r="E27" s="1">
        <v>6.3000000000000007</v>
      </c>
      <c r="F27" s="1">
        <f t="shared" si="1"/>
        <v>0</v>
      </c>
      <c r="G27" s="3" t="s">
        <v>9</v>
      </c>
      <c r="H27" s="20">
        <v>0</v>
      </c>
    </row>
    <row r="28" spans="1:13" x14ac:dyDescent="0.3">
      <c r="A28" s="16" t="s">
        <v>19</v>
      </c>
      <c r="B28" s="1">
        <v>9</v>
      </c>
      <c r="C28" s="1" t="s">
        <v>16</v>
      </c>
      <c r="D28" s="1">
        <v>6.3000000000000007</v>
      </c>
      <c r="E28" s="1">
        <v>6.3000000000000007</v>
      </c>
      <c r="F28" s="5">
        <f t="shared" si="1"/>
        <v>0</v>
      </c>
      <c r="G28" s="6" t="s">
        <v>5</v>
      </c>
      <c r="H28" s="17">
        <v>0</v>
      </c>
    </row>
    <row r="29" spans="1:13" x14ac:dyDescent="0.3">
      <c r="A29" s="16" t="s">
        <v>19</v>
      </c>
      <c r="B29" s="1">
        <v>10</v>
      </c>
      <c r="C29" s="1" t="s">
        <v>16</v>
      </c>
      <c r="D29" s="1">
        <v>10.5</v>
      </c>
      <c r="E29" s="1">
        <v>6.3000000000000007</v>
      </c>
      <c r="F29" s="5">
        <f t="shared" si="1"/>
        <v>5.0000000000000001E-4</v>
      </c>
      <c r="G29" s="6" t="s">
        <v>5</v>
      </c>
      <c r="H29" s="17">
        <v>0.5</v>
      </c>
    </row>
    <row r="30" spans="1:13" x14ac:dyDescent="0.3">
      <c r="A30" s="16" t="s">
        <v>19</v>
      </c>
      <c r="B30" s="1">
        <v>11</v>
      </c>
      <c r="C30" s="1" t="s">
        <v>16</v>
      </c>
      <c r="D30" s="1">
        <v>14.700000000000001</v>
      </c>
      <c r="E30" s="1">
        <v>6.3000000000000007</v>
      </c>
      <c r="F30" s="5">
        <f t="shared" si="1"/>
        <v>5.0000000000000001E-4</v>
      </c>
      <c r="G30" s="6" t="s">
        <v>5</v>
      </c>
      <c r="H30" s="17">
        <v>0.5</v>
      </c>
    </row>
    <row r="31" spans="1:13" x14ac:dyDescent="0.3">
      <c r="A31" s="16" t="s">
        <v>19</v>
      </c>
      <c r="B31" s="1">
        <v>12</v>
      </c>
      <c r="C31" s="1" t="s">
        <v>16</v>
      </c>
      <c r="D31" s="1">
        <v>4.2</v>
      </c>
      <c r="E31" s="1">
        <v>8.4</v>
      </c>
      <c r="F31" s="5">
        <f t="shared" si="1"/>
        <v>0</v>
      </c>
      <c r="G31" s="6" t="s">
        <v>5</v>
      </c>
      <c r="H31" s="17">
        <v>0</v>
      </c>
    </row>
    <row r="32" spans="1:13" x14ac:dyDescent="0.3">
      <c r="A32" s="16" t="s">
        <v>19</v>
      </c>
      <c r="B32" s="1">
        <v>13</v>
      </c>
      <c r="C32" s="1" t="s">
        <v>16</v>
      </c>
      <c r="D32" s="1">
        <v>8.4</v>
      </c>
      <c r="E32" s="1">
        <v>8.4</v>
      </c>
      <c r="F32" s="5">
        <f t="shared" si="1"/>
        <v>0</v>
      </c>
      <c r="G32" s="6" t="s">
        <v>5</v>
      </c>
      <c r="H32" s="17">
        <v>0</v>
      </c>
    </row>
    <row r="33" spans="1:13" x14ac:dyDescent="0.3">
      <c r="A33" s="16" t="s">
        <v>19</v>
      </c>
      <c r="B33" s="1">
        <v>14</v>
      </c>
      <c r="C33" s="1" t="s">
        <v>16</v>
      </c>
      <c r="D33" s="1">
        <v>12.6</v>
      </c>
      <c r="E33" s="1">
        <v>8.4</v>
      </c>
      <c r="F33" s="5">
        <f t="shared" si="1"/>
        <v>5.0000000000000001E-4</v>
      </c>
      <c r="G33" s="6" t="s">
        <v>5</v>
      </c>
      <c r="H33" s="17">
        <v>0.5</v>
      </c>
    </row>
    <row r="34" spans="1:13" x14ac:dyDescent="0.3">
      <c r="A34" s="16" t="s">
        <v>19</v>
      </c>
      <c r="B34" s="1">
        <v>15</v>
      </c>
      <c r="C34" s="1" t="s">
        <v>16</v>
      </c>
      <c r="D34" s="1">
        <v>2.1</v>
      </c>
      <c r="E34" s="1">
        <v>10.5</v>
      </c>
      <c r="F34" s="1">
        <f t="shared" si="1"/>
        <v>0</v>
      </c>
      <c r="G34" s="3" t="s">
        <v>9</v>
      </c>
      <c r="H34" s="20">
        <v>0</v>
      </c>
    </row>
    <row r="35" spans="1:13" x14ac:dyDescent="0.3">
      <c r="A35" s="16" t="s">
        <v>19</v>
      </c>
      <c r="B35" s="1">
        <v>16</v>
      </c>
      <c r="C35" s="1" t="s">
        <v>16</v>
      </c>
      <c r="D35" s="1">
        <v>6.3000000000000007</v>
      </c>
      <c r="E35" s="1">
        <v>10.5</v>
      </c>
      <c r="F35" s="1">
        <f t="shared" si="1"/>
        <v>0</v>
      </c>
      <c r="G35" s="3" t="s">
        <v>9</v>
      </c>
      <c r="H35" s="20">
        <v>0</v>
      </c>
    </row>
    <row r="36" spans="1:13" x14ac:dyDescent="0.3">
      <c r="A36" s="16" t="s">
        <v>19</v>
      </c>
      <c r="B36" s="1">
        <v>17</v>
      </c>
      <c r="C36" s="1" t="s">
        <v>16</v>
      </c>
      <c r="D36" s="1">
        <v>10.5</v>
      </c>
      <c r="E36" s="1">
        <v>10.5</v>
      </c>
      <c r="F36" s="1">
        <f t="shared" si="1"/>
        <v>5.0000000000000001E-4</v>
      </c>
      <c r="G36" s="3" t="s">
        <v>9</v>
      </c>
      <c r="H36" s="20">
        <v>0.5</v>
      </c>
    </row>
    <row r="37" spans="1:13" ht="15" thickBot="1" x14ac:dyDescent="0.35">
      <c r="A37" s="21" t="s">
        <v>19</v>
      </c>
      <c r="B37" s="22">
        <v>18</v>
      </c>
      <c r="C37" s="22" t="s">
        <v>16</v>
      </c>
      <c r="D37" s="22">
        <v>14.700000000000001</v>
      </c>
      <c r="E37" s="22">
        <v>10.5</v>
      </c>
      <c r="F37" s="22">
        <f t="shared" si="1"/>
        <v>5.0000000000000001E-4</v>
      </c>
      <c r="G37" s="23" t="s">
        <v>9</v>
      </c>
      <c r="H37" s="24">
        <v>0.5</v>
      </c>
    </row>
    <row r="38" spans="1:13" x14ac:dyDescent="0.3">
      <c r="A38" s="11" t="s">
        <v>18</v>
      </c>
      <c r="B38" s="12">
        <v>1</v>
      </c>
      <c r="C38" s="12" t="s">
        <v>16</v>
      </c>
      <c r="D38" s="12">
        <v>2.1</v>
      </c>
      <c r="E38" s="12">
        <v>2.1</v>
      </c>
      <c r="F38" s="13">
        <f t="shared" ref="F38:F55" si="2">H38*0.001</f>
        <v>5.0000000000000001E-4</v>
      </c>
      <c r="G38" s="14" t="s">
        <v>5</v>
      </c>
      <c r="H38" s="15">
        <v>0.5</v>
      </c>
    </row>
    <row r="39" spans="1:13" x14ac:dyDescent="0.3">
      <c r="A39" s="16" t="s">
        <v>18</v>
      </c>
      <c r="B39" s="1">
        <v>2</v>
      </c>
      <c r="C39" s="1" t="s">
        <v>16</v>
      </c>
      <c r="D39" s="1">
        <v>6.3000000000000007</v>
      </c>
      <c r="E39" s="1">
        <v>2.1</v>
      </c>
      <c r="F39" s="5">
        <f t="shared" si="2"/>
        <v>5.0000000000000001E-4</v>
      </c>
      <c r="G39" s="6" t="s">
        <v>5</v>
      </c>
      <c r="H39" s="17">
        <v>0.5</v>
      </c>
    </row>
    <row r="40" spans="1:13" x14ac:dyDescent="0.3">
      <c r="A40" s="16" t="s">
        <v>18</v>
      </c>
      <c r="B40" s="1">
        <v>3</v>
      </c>
      <c r="C40" s="1" t="s">
        <v>16</v>
      </c>
      <c r="D40" s="1">
        <v>10.5</v>
      </c>
      <c r="E40" s="1">
        <v>2.1</v>
      </c>
      <c r="F40" s="5">
        <f t="shared" si="2"/>
        <v>0</v>
      </c>
      <c r="G40" s="6" t="s">
        <v>5</v>
      </c>
      <c r="H40" s="17">
        <v>0</v>
      </c>
      <c r="K40" s="28">
        <f>AVERAGE(F38:F40,F42:F47,F49:F51)</f>
        <v>2.5000000000000001E-4</v>
      </c>
      <c r="L40" s="28" t="s">
        <v>7</v>
      </c>
    </row>
    <row r="41" spans="1:13" x14ac:dyDescent="0.3">
      <c r="A41" s="16" t="s">
        <v>18</v>
      </c>
      <c r="B41" s="1">
        <v>4</v>
      </c>
      <c r="C41" s="1" t="s">
        <v>16</v>
      </c>
      <c r="D41" s="1">
        <v>14.700000000000001</v>
      </c>
      <c r="E41" s="1">
        <v>2.1</v>
      </c>
      <c r="F41" s="9">
        <f t="shared" si="2"/>
        <v>0</v>
      </c>
      <c r="G41" s="4" t="s">
        <v>9</v>
      </c>
      <c r="H41" s="18">
        <v>0</v>
      </c>
      <c r="K41" s="28">
        <f>6/K40</f>
        <v>24000</v>
      </c>
      <c r="L41" s="28"/>
    </row>
    <row r="42" spans="1:13" x14ac:dyDescent="0.3">
      <c r="A42" s="16" t="s">
        <v>18</v>
      </c>
      <c r="B42" s="1">
        <v>5</v>
      </c>
      <c r="C42" s="1" t="s">
        <v>16</v>
      </c>
      <c r="D42" s="1">
        <v>4.2</v>
      </c>
      <c r="E42" s="1">
        <v>4.2</v>
      </c>
      <c r="F42" s="5">
        <f t="shared" si="2"/>
        <v>5.0000000000000001E-4</v>
      </c>
      <c r="G42" s="6" t="s">
        <v>5</v>
      </c>
      <c r="H42" s="17">
        <v>0.5</v>
      </c>
      <c r="K42" s="28">
        <f>K41/60</f>
        <v>400</v>
      </c>
      <c r="L42" s="28" t="s">
        <v>11</v>
      </c>
    </row>
    <row r="43" spans="1:13" x14ac:dyDescent="0.3">
      <c r="A43" s="16" t="s">
        <v>18</v>
      </c>
      <c r="B43" s="1">
        <v>6</v>
      </c>
      <c r="C43" s="1" t="s">
        <v>16</v>
      </c>
      <c r="D43" s="1">
        <v>8.4</v>
      </c>
      <c r="E43" s="1">
        <v>4.2</v>
      </c>
      <c r="F43" s="5">
        <f t="shared" si="2"/>
        <v>5.0000000000000001E-4</v>
      </c>
      <c r="G43" s="6" t="s">
        <v>5</v>
      </c>
      <c r="H43" s="17">
        <v>0.5</v>
      </c>
      <c r="K43" s="28">
        <f>K42/60</f>
        <v>6.666666666666667</v>
      </c>
      <c r="L43" s="28" t="s">
        <v>14</v>
      </c>
      <c r="M43">
        <v>0.18</v>
      </c>
    </row>
    <row r="44" spans="1:13" x14ac:dyDescent="0.3">
      <c r="A44" s="16" t="s">
        <v>18</v>
      </c>
      <c r="B44" s="1">
        <v>7</v>
      </c>
      <c r="C44" s="1" t="s">
        <v>16</v>
      </c>
      <c r="D44" s="1">
        <v>12.6</v>
      </c>
      <c r="E44" s="1">
        <v>4.2</v>
      </c>
      <c r="F44" s="5">
        <f t="shared" si="2"/>
        <v>0</v>
      </c>
      <c r="G44" s="6" t="s">
        <v>5</v>
      </c>
      <c r="H44" s="17">
        <v>0</v>
      </c>
    </row>
    <row r="45" spans="1:13" x14ac:dyDescent="0.3">
      <c r="A45" s="16" t="s">
        <v>18</v>
      </c>
      <c r="B45" s="1">
        <v>8</v>
      </c>
      <c r="C45" s="1" t="s">
        <v>16</v>
      </c>
      <c r="D45" s="1">
        <v>2.1</v>
      </c>
      <c r="E45" s="1">
        <v>6.3000000000000007</v>
      </c>
      <c r="F45" s="5">
        <f t="shared" si="2"/>
        <v>5.0000000000000001E-4</v>
      </c>
      <c r="G45" s="6" t="s">
        <v>5</v>
      </c>
      <c r="H45" s="17">
        <v>0.5</v>
      </c>
    </row>
    <row r="46" spans="1:13" x14ac:dyDescent="0.3">
      <c r="A46" s="16" t="s">
        <v>18</v>
      </c>
      <c r="B46" s="1">
        <v>9</v>
      </c>
      <c r="C46" s="1" t="s">
        <v>16</v>
      </c>
      <c r="D46" s="1">
        <v>6.3000000000000007</v>
      </c>
      <c r="E46" s="1">
        <v>6.3000000000000007</v>
      </c>
      <c r="F46" s="5">
        <f t="shared" si="2"/>
        <v>0</v>
      </c>
      <c r="G46" s="6" t="s">
        <v>5</v>
      </c>
      <c r="H46" s="17">
        <v>0</v>
      </c>
    </row>
    <row r="47" spans="1:13" x14ac:dyDescent="0.3">
      <c r="A47" s="16" t="s">
        <v>18</v>
      </c>
      <c r="B47" s="1">
        <v>10</v>
      </c>
      <c r="C47" s="1" t="s">
        <v>16</v>
      </c>
      <c r="D47" s="1">
        <v>10.5</v>
      </c>
      <c r="E47" s="1">
        <v>6.3000000000000007</v>
      </c>
      <c r="F47" s="5">
        <f t="shared" si="2"/>
        <v>0</v>
      </c>
      <c r="G47" s="6" t="s">
        <v>5</v>
      </c>
      <c r="H47" s="17">
        <v>0</v>
      </c>
    </row>
    <row r="48" spans="1:13" ht="15.6" x14ac:dyDescent="0.3">
      <c r="A48" s="16" t="s">
        <v>18</v>
      </c>
      <c r="B48" s="1">
        <v>11</v>
      </c>
      <c r="C48" s="1" t="s">
        <v>16</v>
      </c>
      <c r="D48" s="1">
        <v>14.700000000000001</v>
      </c>
      <c r="E48" s="1">
        <v>6.3000000000000007</v>
      </c>
      <c r="F48" s="7">
        <f t="shared" si="2"/>
        <v>0</v>
      </c>
      <c r="G48" s="8" t="s">
        <v>9</v>
      </c>
      <c r="H48" s="19">
        <v>0</v>
      </c>
    </row>
    <row r="49" spans="1:13" x14ac:dyDescent="0.3">
      <c r="A49" s="16" t="s">
        <v>18</v>
      </c>
      <c r="B49" s="1">
        <v>12</v>
      </c>
      <c r="C49" s="1" t="s">
        <v>16</v>
      </c>
      <c r="D49" s="1">
        <v>4.2</v>
      </c>
      <c r="E49" s="1">
        <v>8.4</v>
      </c>
      <c r="F49" s="5">
        <f t="shared" si="2"/>
        <v>5.0000000000000001E-4</v>
      </c>
      <c r="G49" s="6" t="s">
        <v>5</v>
      </c>
      <c r="H49" s="17">
        <v>0.5</v>
      </c>
    </row>
    <row r="50" spans="1:13" x14ac:dyDescent="0.3">
      <c r="A50" s="16" t="s">
        <v>18</v>
      </c>
      <c r="B50" s="1">
        <v>13</v>
      </c>
      <c r="C50" s="1" t="s">
        <v>16</v>
      </c>
      <c r="D50" s="1">
        <v>8.4</v>
      </c>
      <c r="E50" s="1">
        <v>8.4</v>
      </c>
      <c r="F50" s="5">
        <f t="shared" si="2"/>
        <v>0</v>
      </c>
      <c r="G50" s="6" t="s">
        <v>5</v>
      </c>
      <c r="H50" s="17">
        <v>0</v>
      </c>
    </row>
    <row r="51" spans="1:13" x14ac:dyDescent="0.3">
      <c r="A51" s="16" t="s">
        <v>18</v>
      </c>
      <c r="B51" s="1">
        <v>14</v>
      </c>
      <c r="C51" s="1" t="s">
        <v>16</v>
      </c>
      <c r="D51" s="1">
        <v>12.6</v>
      </c>
      <c r="E51" s="1">
        <v>8.4</v>
      </c>
      <c r="F51" s="5">
        <f t="shared" si="2"/>
        <v>0</v>
      </c>
      <c r="G51" s="6" t="s">
        <v>5</v>
      </c>
      <c r="H51" s="17">
        <v>0</v>
      </c>
    </row>
    <row r="52" spans="1:13" x14ac:dyDescent="0.3">
      <c r="A52" s="16" t="s">
        <v>18</v>
      </c>
      <c r="B52" s="1">
        <v>15</v>
      </c>
      <c r="C52" s="1" t="s">
        <v>16</v>
      </c>
      <c r="D52" s="1">
        <v>2.1</v>
      </c>
      <c r="E52" s="1">
        <v>10.5</v>
      </c>
      <c r="F52" s="1">
        <f t="shared" si="2"/>
        <v>5.0000000000000001E-4</v>
      </c>
      <c r="G52" s="3" t="s">
        <v>9</v>
      </c>
      <c r="H52" s="20">
        <v>0.5</v>
      </c>
    </row>
    <row r="53" spans="1:13" x14ac:dyDescent="0.3">
      <c r="A53" s="16" t="s">
        <v>18</v>
      </c>
      <c r="B53" s="1">
        <v>16</v>
      </c>
      <c r="C53" s="1" t="s">
        <v>16</v>
      </c>
      <c r="D53" s="1">
        <v>6.3000000000000007</v>
      </c>
      <c r="E53" s="1">
        <v>10.5</v>
      </c>
      <c r="F53" s="1">
        <f t="shared" si="2"/>
        <v>5.0000000000000001E-4</v>
      </c>
      <c r="G53" s="3" t="s">
        <v>9</v>
      </c>
      <c r="H53" s="20">
        <v>0.5</v>
      </c>
    </row>
    <row r="54" spans="1:13" x14ac:dyDescent="0.3">
      <c r="A54" s="16" t="s">
        <v>18</v>
      </c>
      <c r="B54" s="1">
        <v>17</v>
      </c>
      <c r="C54" s="1" t="s">
        <v>16</v>
      </c>
      <c r="D54" s="1">
        <v>10.5</v>
      </c>
      <c r="E54" s="1">
        <v>10.5</v>
      </c>
      <c r="F54" s="1">
        <f t="shared" si="2"/>
        <v>0</v>
      </c>
      <c r="G54" s="3" t="s">
        <v>9</v>
      </c>
      <c r="H54" s="20">
        <v>0</v>
      </c>
    </row>
    <row r="55" spans="1:13" ht="15" thickBot="1" x14ac:dyDescent="0.35">
      <c r="A55" s="21" t="s">
        <v>18</v>
      </c>
      <c r="B55" s="22">
        <v>18</v>
      </c>
      <c r="C55" s="22" t="s">
        <v>16</v>
      </c>
      <c r="D55" s="22">
        <v>14.700000000000001</v>
      </c>
      <c r="E55" s="22">
        <v>10.5</v>
      </c>
      <c r="F55" s="22">
        <f t="shared" si="2"/>
        <v>0</v>
      </c>
      <c r="G55" s="23" t="s">
        <v>9</v>
      </c>
      <c r="H55" s="24">
        <v>0</v>
      </c>
    </row>
    <row r="56" spans="1:13" x14ac:dyDescent="0.3">
      <c r="A56" s="11" t="s">
        <v>20</v>
      </c>
      <c r="B56" s="12">
        <v>1</v>
      </c>
      <c r="C56" s="12" t="s">
        <v>16</v>
      </c>
      <c r="D56" s="12">
        <v>2.1</v>
      </c>
      <c r="E56" s="12">
        <v>2.1</v>
      </c>
      <c r="F56" s="13">
        <f t="shared" ref="F56:F73" si="3">H56*0.001</f>
        <v>5.0000000000000001E-4</v>
      </c>
      <c r="G56" s="14" t="s">
        <v>5</v>
      </c>
      <c r="H56" s="15">
        <v>0.5</v>
      </c>
    </row>
    <row r="57" spans="1:13" x14ac:dyDescent="0.3">
      <c r="A57" s="16" t="s">
        <v>20</v>
      </c>
      <c r="B57" s="1">
        <v>2</v>
      </c>
      <c r="C57" s="1" t="s">
        <v>16</v>
      </c>
      <c r="D57" s="1">
        <v>6.3000000000000007</v>
      </c>
      <c r="E57" s="1">
        <v>2.1</v>
      </c>
      <c r="F57" s="5">
        <f t="shared" si="3"/>
        <v>0</v>
      </c>
      <c r="G57" s="6" t="s">
        <v>5</v>
      </c>
      <c r="H57" s="17">
        <v>0</v>
      </c>
    </row>
    <row r="58" spans="1:13" x14ac:dyDescent="0.3">
      <c r="A58" s="16" t="s">
        <v>20</v>
      </c>
      <c r="B58" s="1">
        <v>3</v>
      </c>
      <c r="C58" s="1" t="s">
        <v>16</v>
      </c>
      <c r="D58" s="1">
        <v>10.5</v>
      </c>
      <c r="E58" s="1">
        <v>2.1</v>
      </c>
      <c r="F58" s="5">
        <f t="shared" si="3"/>
        <v>0</v>
      </c>
      <c r="G58" s="6" t="s">
        <v>5</v>
      </c>
      <c r="H58" s="17">
        <v>0</v>
      </c>
      <c r="K58" s="28">
        <f>AVERAGE(F56:F58,F60:F65,F67:F69)</f>
        <v>2.0833333333333335E-4</v>
      </c>
      <c r="L58" s="28" t="s">
        <v>7</v>
      </c>
    </row>
    <row r="59" spans="1:13" x14ac:dyDescent="0.3">
      <c r="A59" s="16" t="s">
        <v>20</v>
      </c>
      <c r="B59" s="1">
        <v>4</v>
      </c>
      <c r="C59" s="1" t="s">
        <v>16</v>
      </c>
      <c r="D59" s="1">
        <v>14.700000000000001</v>
      </c>
      <c r="E59" s="1">
        <v>2.1</v>
      </c>
      <c r="F59" s="9">
        <f t="shared" si="3"/>
        <v>0</v>
      </c>
      <c r="G59" s="4" t="s">
        <v>9</v>
      </c>
      <c r="H59" s="18">
        <v>0</v>
      </c>
      <c r="K59" s="28">
        <f>6/K58</f>
        <v>28799.999999999996</v>
      </c>
      <c r="L59" s="28"/>
    </row>
    <row r="60" spans="1:13" x14ac:dyDescent="0.3">
      <c r="A60" s="16" t="s">
        <v>20</v>
      </c>
      <c r="B60" s="1">
        <v>5</v>
      </c>
      <c r="C60" s="1" t="s">
        <v>16</v>
      </c>
      <c r="D60" s="1">
        <v>4.2</v>
      </c>
      <c r="E60" s="1">
        <v>4.2</v>
      </c>
      <c r="F60" s="5">
        <f t="shared" si="3"/>
        <v>5.0000000000000001E-4</v>
      </c>
      <c r="G60" s="6" t="s">
        <v>5</v>
      </c>
      <c r="H60" s="17">
        <v>0.5</v>
      </c>
      <c r="K60" s="28">
        <f>K59/60</f>
        <v>479.99999999999994</v>
      </c>
      <c r="L60" s="28" t="s">
        <v>11</v>
      </c>
    </row>
    <row r="61" spans="1:13" x14ac:dyDescent="0.3">
      <c r="A61" s="16" t="s">
        <v>20</v>
      </c>
      <c r="B61" s="1">
        <v>6</v>
      </c>
      <c r="C61" s="1" t="s">
        <v>16</v>
      </c>
      <c r="D61" s="1">
        <v>8.4</v>
      </c>
      <c r="E61" s="1">
        <v>4.2</v>
      </c>
      <c r="F61" s="5">
        <f t="shared" si="3"/>
        <v>0</v>
      </c>
      <c r="G61" s="6" t="s">
        <v>5</v>
      </c>
      <c r="H61" s="17">
        <v>0</v>
      </c>
      <c r="K61" s="28">
        <f>K60/60</f>
        <v>7.9999999999999991</v>
      </c>
      <c r="L61" s="28" t="s">
        <v>14</v>
      </c>
      <c r="M61">
        <v>0.18</v>
      </c>
    </row>
    <row r="62" spans="1:13" x14ac:dyDescent="0.3">
      <c r="A62" s="16" t="s">
        <v>20</v>
      </c>
      <c r="B62" s="1">
        <v>7</v>
      </c>
      <c r="C62" s="1" t="s">
        <v>16</v>
      </c>
      <c r="D62" s="1">
        <v>12.6</v>
      </c>
      <c r="E62" s="1">
        <v>4.2</v>
      </c>
      <c r="F62" s="5">
        <f t="shared" si="3"/>
        <v>0</v>
      </c>
      <c r="G62" s="6" t="s">
        <v>5</v>
      </c>
      <c r="H62" s="17">
        <v>0</v>
      </c>
    </row>
    <row r="63" spans="1:13" x14ac:dyDescent="0.3">
      <c r="A63" s="16" t="s">
        <v>20</v>
      </c>
      <c r="B63" s="1">
        <v>8</v>
      </c>
      <c r="C63" s="1" t="s">
        <v>16</v>
      </c>
      <c r="D63" s="1">
        <v>2.1</v>
      </c>
      <c r="E63" s="1">
        <v>6.3000000000000007</v>
      </c>
      <c r="F63" s="5">
        <f t="shared" si="3"/>
        <v>5.0000000000000001E-4</v>
      </c>
      <c r="G63" s="6" t="s">
        <v>5</v>
      </c>
      <c r="H63" s="17">
        <v>0.5</v>
      </c>
    </row>
    <row r="64" spans="1:13" x14ac:dyDescent="0.3">
      <c r="A64" s="16" t="s">
        <v>20</v>
      </c>
      <c r="B64" s="1">
        <v>9</v>
      </c>
      <c r="C64" s="1" t="s">
        <v>16</v>
      </c>
      <c r="D64" s="1">
        <v>6.3000000000000007</v>
      </c>
      <c r="E64" s="1">
        <v>6.3000000000000007</v>
      </c>
      <c r="F64" s="5">
        <f t="shared" si="3"/>
        <v>5.0000000000000001E-4</v>
      </c>
      <c r="G64" s="6" t="s">
        <v>5</v>
      </c>
      <c r="H64" s="17">
        <v>0.5</v>
      </c>
    </row>
    <row r="65" spans="1:8" x14ac:dyDescent="0.3">
      <c r="A65" s="16" t="s">
        <v>20</v>
      </c>
      <c r="B65" s="1">
        <v>10</v>
      </c>
      <c r="C65" s="1" t="s">
        <v>16</v>
      </c>
      <c r="D65" s="1">
        <v>10.5</v>
      </c>
      <c r="E65" s="1">
        <v>6.3000000000000007</v>
      </c>
      <c r="F65" s="5">
        <f t="shared" si="3"/>
        <v>0</v>
      </c>
      <c r="G65" s="6" t="s">
        <v>5</v>
      </c>
      <c r="H65" s="17">
        <v>0</v>
      </c>
    </row>
    <row r="66" spans="1:8" ht="15.6" x14ac:dyDescent="0.3">
      <c r="A66" s="16" t="s">
        <v>20</v>
      </c>
      <c r="B66" s="1">
        <v>11</v>
      </c>
      <c r="C66" s="1" t="s">
        <v>16</v>
      </c>
      <c r="D66" s="1">
        <v>14.700000000000001</v>
      </c>
      <c r="E66" s="1">
        <v>6.3000000000000007</v>
      </c>
      <c r="F66" s="7">
        <f t="shared" si="3"/>
        <v>0</v>
      </c>
      <c r="G66" s="8" t="s">
        <v>9</v>
      </c>
      <c r="H66" s="19">
        <v>0</v>
      </c>
    </row>
    <row r="67" spans="1:8" x14ac:dyDescent="0.3">
      <c r="A67" s="16" t="s">
        <v>20</v>
      </c>
      <c r="B67" s="1">
        <v>12</v>
      </c>
      <c r="C67" s="1" t="s">
        <v>16</v>
      </c>
      <c r="D67" s="1">
        <v>4.2</v>
      </c>
      <c r="E67" s="1">
        <v>8.4</v>
      </c>
      <c r="F67" s="5">
        <f t="shared" si="3"/>
        <v>5.0000000000000001E-4</v>
      </c>
      <c r="G67" s="6" t="s">
        <v>5</v>
      </c>
      <c r="H67" s="17">
        <v>0.5</v>
      </c>
    </row>
    <row r="68" spans="1:8" x14ac:dyDescent="0.3">
      <c r="A68" s="16" t="s">
        <v>20</v>
      </c>
      <c r="B68" s="1">
        <v>13</v>
      </c>
      <c r="C68" s="1" t="s">
        <v>16</v>
      </c>
      <c r="D68" s="1">
        <v>8.4</v>
      </c>
      <c r="E68" s="1">
        <v>8.4</v>
      </c>
      <c r="F68" s="5">
        <f t="shared" si="3"/>
        <v>0</v>
      </c>
      <c r="G68" s="6" t="s">
        <v>5</v>
      </c>
      <c r="H68" s="17">
        <v>0</v>
      </c>
    </row>
    <row r="69" spans="1:8" x14ac:dyDescent="0.3">
      <c r="A69" s="16" t="s">
        <v>20</v>
      </c>
      <c r="B69" s="1">
        <v>14</v>
      </c>
      <c r="C69" s="1" t="s">
        <v>16</v>
      </c>
      <c r="D69" s="1">
        <v>12.6</v>
      </c>
      <c r="E69" s="1">
        <v>8.4</v>
      </c>
      <c r="F69" s="5">
        <f t="shared" si="3"/>
        <v>0</v>
      </c>
      <c r="G69" s="6" t="s">
        <v>5</v>
      </c>
      <c r="H69" s="17">
        <v>0</v>
      </c>
    </row>
    <row r="70" spans="1:8" x14ac:dyDescent="0.3">
      <c r="A70" s="16" t="s">
        <v>20</v>
      </c>
      <c r="B70" s="1">
        <v>15</v>
      </c>
      <c r="C70" s="1" t="s">
        <v>16</v>
      </c>
      <c r="D70" s="1">
        <v>2.1</v>
      </c>
      <c r="E70" s="1">
        <v>10.5</v>
      </c>
      <c r="F70" s="1">
        <f t="shared" si="3"/>
        <v>5.0000000000000001E-4</v>
      </c>
      <c r="G70" s="3" t="s">
        <v>9</v>
      </c>
      <c r="H70" s="20">
        <v>0.5</v>
      </c>
    </row>
    <row r="71" spans="1:8" x14ac:dyDescent="0.3">
      <c r="A71" s="16" t="s">
        <v>20</v>
      </c>
      <c r="B71" s="1">
        <v>16</v>
      </c>
      <c r="C71" s="1" t="s">
        <v>16</v>
      </c>
      <c r="D71" s="1">
        <v>6.3000000000000007</v>
      </c>
      <c r="E71" s="1">
        <v>10.5</v>
      </c>
      <c r="F71" s="1">
        <f t="shared" si="3"/>
        <v>5.0000000000000001E-4</v>
      </c>
      <c r="G71" s="3" t="s">
        <v>9</v>
      </c>
      <c r="H71" s="20">
        <v>0.5</v>
      </c>
    </row>
    <row r="72" spans="1:8" x14ac:dyDescent="0.3">
      <c r="A72" s="16" t="s">
        <v>20</v>
      </c>
      <c r="B72" s="1">
        <v>17</v>
      </c>
      <c r="C72" s="1" t="s">
        <v>16</v>
      </c>
      <c r="D72" s="1">
        <v>10.5</v>
      </c>
      <c r="E72" s="1">
        <v>10.5</v>
      </c>
      <c r="F72" s="1">
        <f t="shared" si="3"/>
        <v>0</v>
      </c>
      <c r="G72" s="3" t="s">
        <v>9</v>
      </c>
      <c r="H72" s="20">
        <v>0</v>
      </c>
    </row>
    <row r="73" spans="1:8" ht="15" thickBot="1" x14ac:dyDescent="0.35">
      <c r="A73" s="21" t="s">
        <v>20</v>
      </c>
      <c r="B73" s="22">
        <v>18</v>
      </c>
      <c r="C73" s="22" t="s">
        <v>16</v>
      </c>
      <c r="D73" s="22">
        <v>14.700000000000001</v>
      </c>
      <c r="E73" s="22">
        <v>10.5</v>
      </c>
      <c r="F73" s="22">
        <f t="shared" si="3"/>
        <v>0</v>
      </c>
      <c r="G73" s="23" t="s">
        <v>9</v>
      </c>
      <c r="H73" s="24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47D1547487614E91623B494DFBDA3D" ma:contentTypeVersion="15" ma:contentTypeDescription="Crie um novo documento." ma:contentTypeScope="" ma:versionID="da3ba689d615931d56585078c00c1376">
  <xsd:schema xmlns:xsd="http://www.w3.org/2001/XMLSchema" xmlns:xs="http://www.w3.org/2001/XMLSchema" xmlns:p="http://schemas.microsoft.com/office/2006/metadata/properties" xmlns:ns2="06dd4d34-78c5-4ed5-9db1-04a49eb9df7b" xmlns:ns3="9d948619-dfdd-494d-a594-820a49482954" targetNamespace="http://schemas.microsoft.com/office/2006/metadata/properties" ma:root="true" ma:fieldsID="22060d9375178f7365c781148e078263" ns2:_="" ns3:_="">
    <xsd:import namespace="06dd4d34-78c5-4ed5-9db1-04a49eb9df7b"/>
    <xsd:import namespace="9d948619-dfdd-494d-a594-820a494829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d4d34-78c5-4ed5-9db1-04a49eb9df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48619-dfdd-494d-a594-820a4948295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dd4d34-78c5-4ed5-9db1-04a49eb9df7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9AC107-A0BF-4778-B81F-F910992FE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DDC00B-0AB4-4476-BE89-D6644BC8F2F5}"/>
</file>

<file path=customXml/itemProps3.xml><?xml version="1.0" encoding="utf-8"?>
<ds:datastoreItem xmlns:ds="http://schemas.openxmlformats.org/officeDocument/2006/customXml" ds:itemID="{6230D443-BDCA-4B2D-A06A-4DDBC55943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Martha Gomes Dias</dc:creator>
  <cp:lastModifiedBy>Douglas Adamoski</cp:lastModifiedBy>
  <dcterms:created xsi:type="dcterms:W3CDTF">2021-07-29T15:42:41Z</dcterms:created>
  <dcterms:modified xsi:type="dcterms:W3CDTF">2022-03-07T00:57:58Z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  <property fmtid="{D5CDD505-2E9C-101B-9397-08002B2CF9AE}" pid="3" name="ContentTypeId">
    <vt:lpwstr>0x0101004547D1547487614E91623B494DFBDA3D</vt:lpwstr>
  </property>
</Properties>
</file>