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imdropper\src\"/>
    </mc:Choice>
  </mc:AlternateContent>
  <bookViews>
    <workbookView xWindow="480" yWindow="75" windowWidth="22035" windowHeight="10545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E47" i="1" l="1"/>
  <c r="H47" i="1" s="1"/>
  <c r="F47" i="1"/>
  <c r="I47" i="1" s="1"/>
  <c r="E48" i="1"/>
  <c r="F48" i="1"/>
  <c r="H48" i="1"/>
  <c r="I48" i="1"/>
  <c r="E49" i="1"/>
  <c r="H49" i="1" s="1"/>
  <c r="F49" i="1"/>
  <c r="I49" i="1" s="1"/>
  <c r="E50" i="1"/>
  <c r="F50" i="1"/>
  <c r="H50" i="1"/>
  <c r="I50" i="1"/>
  <c r="E51" i="1"/>
  <c r="H51" i="1" s="1"/>
  <c r="F51" i="1"/>
  <c r="I51" i="1" s="1"/>
  <c r="E52" i="1"/>
  <c r="F52" i="1"/>
  <c r="H52" i="1"/>
  <c r="I52" i="1"/>
  <c r="E53" i="1"/>
  <c r="H53" i="1" s="1"/>
  <c r="F53" i="1"/>
  <c r="I53" i="1" s="1"/>
  <c r="E54" i="1"/>
  <c r="F54" i="1"/>
  <c r="H54" i="1"/>
  <c r="I54" i="1"/>
  <c r="E55" i="1"/>
  <c r="H55" i="1" s="1"/>
  <c r="F55" i="1"/>
  <c r="I55" i="1" s="1"/>
  <c r="E56" i="1"/>
  <c r="F56" i="1"/>
  <c r="H56" i="1"/>
  <c r="I56" i="1"/>
  <c r="E57" i="1"/>
  <c r="H57" i="1" s="1"/>
  <c r="F57" i="1"/>
  <c r="I57" i="1" s="1"/>
  <c r="E58" i="1"/>
  <c r="F58" i="1"/>
  <c r="H58" i="1"/>
  <c r="I58" i="1"/>
  <c r="E59" i="1"/>
  <c r="H59" i="1" s="1"/>
  <c r="F59" i="1"/>
  <c r="I59" i="1" s="1"/>
  <c r="E60" i="1"/>
  <c r="F60" i="1"/>
  <c r="H60" i="1"/>
  <c r="I60" i="1"/>
  <c r="E61" i="1"/>
  <c r="H61" i="1" s="1"/>
  <c r="F61" i="1"/>
  <c r="I61" i="1" s="1"/>
  <c r="E62" i="1"/>
  <c r="F62" i="1"/>
  <c r="H62" i="1"/>
  <c r="I62" i="1"/>
  <c r="E63" i="1"/>
  <c r="H63" i="1" s="1"/>
  <c r="F63" i="1"/>
  <c r="I63" i="1" s="1"/>
  <c r="C4" i="1" l="1"/>
  <c r="C3" i="1"/>
  <c r="B12" i="1" a="1"/>
  <c r="C8" i="1"/>
  <c r="B10" i="1" s="1"/>
  <c r="B8" i="1"/>
  <c r="B12" i="1" l="1"/>
  <c r="B16" i="1"/>
  <c r="B28" i="1"/>
  <c r="C12" i="1"/>
  <c r="C16" i="1"/>
  <c r="C20" i="1"/>
  <c r="C24" i="1"/>
  <c r="C28" i="1"/>
  <c r="F28" i="1" s="1"/>
  <c r="I28" i="1" s="1"/>
  <c r="C32" i="1"/>
  <c r="C36" i="1"/>
  <c r="C40" i="1"/>
  <c r="F40" i="1" s="1"/>
  <c r="I40" i="1" s="1"/>
  <c r="C44" i="1"/>
  <c r="C48" i="1"/>
  <c r="C52" i="1"/>
  <c r="C56" i="1"/>
  <c r="C60" i="1"/>
  <c r="B13" i="1"/>
  <c r="B17" i="1"/>
  <c r="B21" i="1"/>
  <c r="B25" i="1"/>
  <c r="B29" i="1"/>
  <c r="B33" i="1"/>
  <c r="B37" i="1"/>
  <c r="B41" i="1"/>
  <c r="E41" i="1" s="1"/>
  <c r="H41" i="1" s="1"/>
  <c r="B45" i="1"/>
  <c r="B49" i="1"/>
  <c r="B53" i="1"/>
  <c r="B57" i="1"/>
  <c r="B61" i="1"/>
  <c r="C14" i="1"/>
  <c r="C26" i="1"/>
  <c r="F26" i="1" s="1"/>
  <c r="I26" i="1" s="1"/>
  <c r="C34" i="1"/>
  <c r="F34" i="1" s="1"/>
  <c r="I34" i="1" s="1"/>
  <c r="C42" i="1"/>
  <c r="C50" i="1"/>
  <c r="C58" i="1"/>
  <c r="B15" i="1"/>
  <c r="B23" i="1"/>
  <c r="B31" i="1"/>
  <c r="B39" i="1"/>
  <c r="E39" i="1" s="1"/>
  <c r="H39" i="1" s="1"/>
  <c r="B47" i="1"/>
  <c r="B55" i="1"/>
  <c r="B63" i="1"/>
  <c r="C19" i="1"/>
  <c r="C27" i="1"/>
  <c r="C35" i="1"/>
  <c r="C43" i="1"/>
  <c r="C51" i="1"/>
  <c r="C59" i="1"/>
  <c r="B20" i="1"/>
  <c r="B32" i="1"/>
  <c r="E32" i="1" s="1"/>
  <c r="H32" i="1" s="1"/>
  <c r="B40" i="1"/>
  <c r="B48" i="1"/>
  <c r="B56" i="1"/>
  <c r="C13" i="1"/>
  <c r="C17" i="1"/>
  <c r="F17" i="1" s="1"/>
  <c r="I17" i="1" s="1"/>
  <c r="C21" i="1"/>
  <c r="F21" i="1" s="1"/>
  <c r="I21" i="1" s="1"/>
  <c r="C25" i="1"/>
  <c r="C29" i="1"/>
  <c r="C33" i="1"/>
  <c r="C37" i="1"/>
  <c r="C41" i="1"/>
  <c r="C45" i="1"/>
  <c r="C49" i="1"/>
  <c r="C53" i="1"/>
  <c r="C57" i="1"/>
  <c r="C61" i="1"/>
  <c r="B14" i="1"/>
  <c r="E14" i="1" s="1"/>
  <c r="H14" i="1" s="1"/>
  <c r="B18" i="1"/>
  <c r="B22" i="1"/>
  <c r="B26" i="1"/>
  <c r="B30" i="1"/>
  <c r="B34" i="1"/>
  <c r="E34" i="1" s="1"/>
  <c r="H34" i="1" s="1"/>
  <c r="B38" i="1"/>
  <c r="B42" i="1"/>
  <c r="B46" i="1"/>
  <c r="E46" i="1" s="1"/>
  <c r="H46" i="1" s="1"/>
  <c r="B50" i="1"/>
  <c r="B54" i="1"/>
  <c r="B58" i="1"/>
  <c r="B62" i="1"/>
  <c r="C18" i="1"/>
  <c r="F18" i="1" s="1"/>
  <c r="I18" i="1" s="1"/>
  <c r="C22" i="1"/>
  <c r="C30" i="1"/>
  <c r="C38" i="1"/>
  <c r="C46" i="1"/>
  <c r="C54" i="1"/>
  <c r="C62" i="1"/>
  <c r="B19" i="1"/>
  <c r="E19" i="1" s="1"/>
  <c r="H19" i="1" s="1"/>
  <c r="B27" i="1"/>
  <c r="B35" i="1"/>
  <c r="B43" i="1"/>
  <c r="B51" i="1"/>
  <c r="B59" i="1"/>
  <c r="C15" i="1"/>
  <c r="F15" i="1" s="1"/>
  <c r="I15" i="1" s="1"/>
  <c r="C23" i="1"/>
  <c r="F23" i="1" s="1"/>
  <c r="I23" i="1" s="1"/>
  <c r="C31" i="1"/>
  <c r="F31" i="1" s="1"/>
  <c r="I31" i="1" s="1"/>
  <c r="C39" i="1"/>
  <c r="F39" i="1" s="1"/>
  <c r="I39" i="1" s="1"/>
  <c r="C47" i="1"/>
  <c r="C55" i="1"/>
  <c r="C63" i="1"/>
  <c r="B24" i="1"/>
  <c r="B36" i="1"/>
  <c r="B44" i="1"/>
  <c r="B52" i="1"/>
  <c r="B60" i="1"/>
  <c r="F19" i="1"/>
  <c r="I19" i="1" s="1"/>
  <c r="F27" i="1"/>
  <c r="I27" i="1" s="1"/>
  <c r="F35" i="1"/>
  <c r="I35" i="1" s="1"/>
  <c r="F43" i="1"/>
  <c r="I43" i="1" s="1"/>
  <c r="E17" i="1"/>
  <c r="H17" i="1" s="1"/>
  <c r="E29" i="1"/>
  <c r="H29" i="1" s="1"/>
  <c r="F42" i="1"/>
  <c r="I42" i="1" s="1"/>
  <c r="E23" i="1"/>
  <c r="H23" i="1" s="1"/>
  <c r="E31" i="1"/>
  <c r="H31" i="1" s="1"/>
  <c r="E16" i="1"/>
  <c r="H16" i="1" s="1"/>
  <c r="E20" i="1"/>
  <c r="H20" i="1" s="1"/>
  <c r="E24" i="1"/>
  <c r="H24" i="1" s="1"/>
  <c r="E28" i="1"/>
  <c r="H28" i="1" s="1"/>
  <c r="E36" i="1"/>
  <c r="H36" i="1" s="1"/>
  <c r="E40" i="1"/>
  <c r="H40" i="1" s="1"/>
  <c r="E44" i="1"/>
  <c r="H44" i="1" s="1"/>
  <c r="E21" i="1"/>
  <c r="H21" i="1" s="1"/>
  <c r="E33" i="1"/>
  <c r="H33" i="1" s="1"/>
  <c r="F14" i="1"/>
  <c r="I14" i="1" s="1"/>
  <c r="F16" i="1"/>
  <c r="I16" i="1" s="1"/>
  <c r="F20" i="1"/>
  <c r="I20" i="1" s="1"/>
  <c r="F24" i="1"/>
  <c r="I24" i="1" s="1"/>
  <c r="F32" i="1"/>
  <c r="I32" i="1" s="1"/>
  <c r="F36" i="1"/>
  <c r="I36" i="1" s="1"/>
  <c r="F44" i="1"/>
  <c r="I44" i="1" s="1"/>
  <c r="E25" i="1"/>
  <c r="H25" i="1" s="1"/>
  <c r="E37" i="1"/>
  <c r="H37" i="1" s="1"/>
  <c r="F22" i="1"/>
  <c r="I22" i="1" s="1"/>
  <c r="F38" i="1"/>
  <c r="I38" i="1" s="1"/>
  <c r="E15" i="1"/>
  <c r="H15" i="1" s="1"/>
  <c r="E43" i="1"/>
  <c r="H43" i="1" s="1"/>
  <c r="F25" i="1"/>
  <c r="I25" i="1" s="1"/>
  <c r="F29" i="1"/>
  <c r="I29" i="1" s="1"/>
  <c r="F33" i="1"/>
  <c r="I33" i="1" s="1"/>
  <c r="F37" i="1"/>
  <c r="I37" i="1" s="1"/>
  <c r="F41" i="1"/>
  <c r="I41" i="1" s="1"/>
  <c r="F45" i="1"/>
  <c r="I45" i="1" s="1"/>
  <c r="E18" i="1"/>
  <c r="H18" i="1" s="1"/>
  <c r="E22" i="1"/>
  <c r="H22" i="1" s="1"/>
  <c r="E26" i="1"/>
  <c r="H26" i="1" s="1"/>
  <c r="E30" i="1"/>
  <c r="H30" i="1" s="1"/>
  <c r="E38" i="1"/>
  <c r="H38" i="1" s="1"/>
  <c r="E42" i="1"/>
  <c r="H42" i="1" s="1"/>
  <c r="F30" i="1"/>
  <c r="I30" i="1" s="1"/>
  <c r="F46" i="1"/>
  <c r="I46" i="1" s="1"/>
  <c r="E27" i="1"/>
  <c r="H27" i="1" s="1"/>
  <c r="E35" i="1"/>
  <c r="H35" i="1" s="1"/>
  <c r="E45" i="1" l="1"/>
  <c r="H45" i="1" s="1"/>
</calcChain>
</file>

<file path=xl/sharedStrings.xml><?xml version="1.0" encoding="utf-8"?>
<sst xmlns="http://schemas.openxmlformats.org/spreadsheetml/2006/main" count="6" uniqueCount="5">
  <si>
    <t>SJP</t>
  </si>
  <si>
    <t>Strategic Income</t>
  </si>
  <si>
    <t>DM Equities</t>
  </si>
  <si>
    <t>Generic</t>
  </si>
  <si>
    <t>£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</si>
</sst>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&quot;£&quot;#,##0.00"/>
    <numFmt numFmtId="169" formatCode="&quot;£&quot;#,##0"/>
  </numFmts>
  <fonts count="2" x14ac:knownFonts="1">
    <font>
      <sz val="10"/>
      <color theme="1"/>
      <name val="Franklin Gothic Book"/>
      <family val="2"/>
    </font>
    <font>
      <sz val="10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9" fontId="0" fillId="0" borderId="0" xfId="0" applyNumberFormat="1"/>
    <xf numFmtId="166" fontId="0" fillId="0" borderId="0" xfId="1" applyNumberFormat="1" applyFont="1"/>
  </cellXfs>
  <cellStyles count="2">
    <cellStyle name="Normal" xfId="0" builtinId="0" customBuiltin="1"/>
    <cellStyle name="Percent" xfId="1" builtinId="5"/>
  </cellStyles>
  <dxfs count="4">
    <dxf>
      <fill>
        <patternFill>
          <bgColor rgb="FF999999"/>
        </patternFill>
      </fill>
    </dxf>
    <dxf>
      <fill>
        <patternFill>
          <bgColor rgb="FFCCCCCC"/>
        </patternFill>
      </fill>
    </dxf>
    <dxf>
      <font>
        <color rgb="FFFFFFFF"/>
      </font>
      <fill>
        <patternFill>
          <bgColor rgb="FFE6122B"/>
        </patternFill>
      </fill>
    </dxf>
    <dxf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1" defaultTableStyle="Redington Table" defaultPivotStyle="PivotStyleLight16">
    <tableStyle name="Redington Table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FFFF"/>
      <color rgb="FF999999"/>
      <color rgb="FFCCCCCC"/>
      <color rgb="FFE612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3"/>
  <sheetViews>
    <sheetView tabSelected="1" topLeftCell="A19" workbookViewId="0">
      <selection activeCell="G38" sqref="G38"/>
    </sheetView>
  </sheetViews>
  <sheetFormatPr defaultRowHeight="13.5" x14ac:dyDescent="0.25"/>
  <cols>
    <col min="2" max="3" width="12.375" bestFit="1" customWidth="1"/>
    <col min="8" max="9" width="10.625" bestFit="1" customWidth="1"/>
  </cols>
  <sheetData>
    <row r="2" spans="2:11" x14ac:dyDescent="0.25">
      <c r="B2" t="s">
        <v>0</v>
      </c>
      <c r="C2" t="s">
        <v>3</v>
      </c>
    </row>
    <row r="3" spans="2:11" x14ac:dyDescent="0.25">
      <c r="B3" t="s">
        <v>0</v>
      </c>
      <c r="C3" t="str">
        <f>C2</f>
        <v>Generic</v>
      </c>
    </row>
    <row r="4" spans="2:11" x14ac:dyDescent="0.25">
      <c r="B4" s="1">
        <v>42825</v>
      </c>
      <c r="C4" s="1">
        <f>B4</f>
        <v>42825</v>
      </c>
    </row>
    <row r="5" spans="2:11" x14ac:dyDescent="0.25">
      <c r="B5" t="s">
        <v>1</v>
      </c>
      <c r="C5" t="s">
        <v>2</v>
      </c>
    </row>
    <row r="8" spans="2:11" x14ac:dyDescent="0.25">
      <c r="B8" t="str">
        <f>_xll.CreatePortfolioSetRequest(B2,B3,B4,B5)</f>
        <v>SJP#0006</v>
      </c>
      <c r="C8" t="str">
        <f>_xll.CreatePortfolioSetRequest(C2,C3,C4,C5)</f>
        <v>Generic#0001</v>
      </c>
    </row>
    <row r="10" spans="2:11" x14ac:dyDescent="0.25">
      <c r="B10" t="str">
        <f>_xll.LoadPortfolioSetRequests("PortfolioSets",B8:C8)</f>
        <v>PortfolioSets#0000</v>
      </c>
    </row>
    <row r="12" spans="2:11" x14ac:dyDescent="0.25">
      <c r="B12" t="str">
        <f t="array" ref="B12:C63">_xll.GetPortfolioSetSimulations(B10,B5:C5,"Total")</f>
        <v>Strategic Income</v>
      </c>
      <c r="C12" t="str">
        <v>DM Equities</v>
      </c>
      <c r="E12" t="s">
        <v>4</v>
      </c>
    </row>
    <row r="13" spans="2:11" x14ac:dyDescent="0.25">
      <c r="B13" t="str">
        <v>Total</v>
      </c>
      <c r="C13" t="str">
        <v>Total</v>
      </c>
    </row>
    <row r="14" spans="2:11" x14ac:dyDescent="0.25">
      <c r="B14">
        <v>85550.197315141209</v>
      </c>
      <c r="C14">
        <v>182519.17556201835</v>
      </c>
      <c r="E14">
        <f>10000+B14%</f>
        <v>10855.501973151411</v>
      </c>
      <c r="F14">
        <f>10000+C14%</f>
        <v>11825.191755620184</v>
      </c>
      <c r="H14" s="2">
        <f>MROUND(E14,500)</f>
        <v>11000</v>
      </c>
      <c r="I14" s="2">
        <f>MROUND(F14,500)</f>
        <v>12000</v>
      </c>
    </row>
    <row r="15" spans="2:11" x14ac:dyDescent="0.25">
      <c r="B15">
        <v>7203.9362791683789</v>
      </c>
      <c r="C15">
        <v>40714.118392040975</v>
      </c>
      <c r="E15">
        <f t="shared" ref="E15:E46" si="0">10000+B15%</f>
        <v>10072.039362791684</v>
      </c>
      <c r="F15">
        <f t="shared" ref="F15:F46" si="1">10000+C15%</f>
        <v>10407.14118392041</v>
      </c>
      <c r="H15" s="2">
        <f t="shared" ref="H15:H46" si="2">MROUND(E15,500)</f>
        <v>10000</v>
      </c>
      <c r="I15" s="2">
        <f t="shared" ref="I15:I46" si="3">MROUND(F15,500)</f>
        <v>10500</v>
      </c>
      <c r="K15" s="3"/>
    </row>
    <row r="16" spans="2:11" x14ac:dyDescent="0.25">
      <c r="B16">
        <v>12203.885464735726</v>
      </c>
      <c r="C16">
        <v>42862.167422053732</v>
      </c>
      <c r="E16">
        <f t="shared" si="0"/>
        <v>10122.038854647357</v>
      </c>
      <c r="F16">
        <f t="shared" si="1"/>
        <v>10428.621674220538</v>
      </c>
      <c r="H16" s="2">
        <f t="shared" si="2"/>
        <v>10000</v>
      </c>
      <c r="I16" s="2">
        <f t="shared" si="3"/>
        <v>10500</v>
      </c>
    </row>
    <row r="17" spans="2:9" x14ac:dyDescent="0.25">
      <c r="B17">
        <v>-57240.440264473807</v>
      </c>
      <c r="C17">
        <v>-27941.244266206144</v>
      </c>
      <c r="E17">
        <f t="shared" si="0"/>
        <v>9427.5955973552627</v>
      </c>
      <c r="F17">
        <f t="shared" si="1"/>
        <v>9720.5875573379381</v>
      </c>
      <c r="H17" s="2">
        <f t="shared" si="2"/>
        <v>9500</v>
      </c>
      <c r="I17" s="2">
        <f t="shared" si="3"/>
        <v>9500</v>
      </c>
    </row>
    <row r="18" spans="2:9" x14ac:dyDescent="0.25">
      <c r="B18">
        <v>19461.669594460891</v>
      </c>
      <c r="C18">
        <v>129662.18914111139</v>
      </c>
      <c r="E18">
        <f t="shared" si="0"/>
        <v>10194.616695944609</v>
      </c>
      <c r="F18">
        <f t="shared" si="1"/>
        <v>11296.621891411114</v>
      </c>
      <c r="H18" s="2">
        <f t="shared" si="2"/>
        <v>10000</v>
      </c>
      <c r="I18" s="2">
        <f t="shared" si="3"/>
        <v>11500</v>
      </c>
    </row>
    <row r="19" spans="2:9" x14ac:dyDescent="0.25">
      <c r="B19">
        <v>19503.867966817368</v>
      </c>
      <c r="C19">
        <v>86607.793244729997</v>
      </c>
      <c r="E19">
        <f t="shared" si="0"/>
        <v>10195.038679668174</v>
      </c>
      <c r="F19">
        <f t="shared" si="1"/>
        <v>10866.077932447301</v>
      </c>
      <c r="H19" s="2">
        <f t="shared" si="2"/>
        <v>10000</v>
      </c>
      <c r="I19" s="2">
        <f t="shared" si="3"/>
        <v>11000</v>
      </c>
    </row>
    <row r="20" spans="2:9" x14ac:dyDescent="0.25">
      <c r="B20">
        <v>-52407.770019073556</v>
      </c>
      <c r="C20">
        <v>-192312.00609429623</v>
      </c>
      <c r="E20">
        <f t="shared" si="0"/>
        <v>9475.9222998092646</v>
      </c>
      <c r="F20">
        <f t="shared" si="1"/>
        <v>8076.8799390570375</v>
      </c>
      <c r="H20" s="2">
        <f t="shared" si="2"/>
        <v>9500</v>
      </c>
      <c r="I20" s="2">
        <f t="shared" si="3"/>
        <v>8000</v>
      </c>
    </row>
    <row r="21" spans="2:9" x14ac:dyDescent="0.25">
      <c r="B21">
        <v>-42310.556187062204</v>
      </c>
      <c r="C21">
        <v>-185520.95903660415</v>
      </c>
      <c r="E21">
        <f t="shared" si="0"/>
        <v>9576.8944381293786</v>
      </c>
      <c r="F21">
        <f t="shared" si="1"/>
        <v>8144.7904096339589</v>
      </c>
      <c r="H21" s="2">
        <f t="shared" si="2"/>
        <v>9500</v>
      </c>
      <c r="I21" s="2">
        <f t="shared" si="3"/>
        <v>8000</v>
      </c>
    </row>
    <row r="22" spans="2:9" x14ac:dyDescent="0.25">
      <c r="B22">
        <v>95045.902274368971</v>
      </c>
      <c r="C22">
        <v>-46298.831594763113</v>
      </c>
      <c r="E22">
        <f t="shared" si="0"/>
        <v>10950.459022743689</v>
      </c>
      <c r="F22">
        <f t="shared" si="1"/>
        <v>9537.0116840523697</v>
      </c>
      <c r="H22" s="2">
        <f t="shared" si="2"/>
        <v>11000</v>
      </c>
      <c r="I22" s="2">
        <f t="shared" si="3"/>
        <v>9500</v>
      </c>
    </row>
    <row r="23" spans="2:9" x14ac:dyDescent="0.25">
      <c r="B23">
        <v>-135315.35321466831</v>
      </c>
      <c r="C23">
        <v>-44040.815957426705</v>
      </c>
      <c r="E23">
        <f t="shared" si="0"/>
        <v>8646.8464678533164</v>
      </c>
      <c r="F23">
        <f t="shared" si="1"/>
        <v>9559.5918404257336</v>
      </c>
      <c r="H23" s="2">
        <f t="shared" si="2"/>
        <v>8500</v>
      </c>
      <c r="I23" s="2">
        <f t="shared" si="3"/>
        <v>9500</v>
      </c>
    </row>
    <row r="24" spans="2:9" x14ac:dyDescent="0.25">
      <c r="B24">
        <v>28282.841897082653</v>
      </c>
      <c r="C24">
        <v>-95364.540611479591</v>
      </c>
      <c r="E24">
        <f t="shared" si="0"/>
        <v>10282.828418970827</v>
      </c>
      <c r="F24">
        <f t="shared" si="1"/>
        <v>9046.3545938852039</v>
      </c>
      <c r="H24" s="2">
        <f t="shared" si="2"/>
        <v>10500</v>
      </c>
      <c r="I24" s="2">
        <f t="shared" si="3"/>
        <v>9000</v>
      </c>
    </row>
    <row r="25" spans="2:9" x14ac:dyDescent="0.25">
      <c r="B25">
        <v>53053.869775796884</v>
      </c>
      <c r="C25">
        <v>47735.640880194107</v>
      </c>
      <c r="E25">
        <f t="shared" si="0"/>
        <v>10530.538697757969</v>
      </c>
      <c r="F25">
        <f t="shared" si="1"/>
        <v>10477.356408801941</v>
      </c>
      <c r="H25" s="2">
        <f t="shared" si="2"/>
        <v>10500</v>
      </c>
      <c r="I25" s="2">
        <f t="shared" si="3"/>
        <v>10500</v>
      </c>
    </row>
    <row r="26" spans="2:9" x14ac:dyDescent="0.25">
      <c r="B26">
        <v>144785.397229305</v>
      </c>
      <c r="C26">
        <v>469236.57213865843</v>
      </c>
      <c r="E26">
        <f t="shared" si="0"/>
        <v>11447.853972293051</v>
      </c>
      <c r="F26">
        <f t="shared" si="1"/>
        <v>14692.365721386584</v>
      </c>
      <c r="H26" s="2">
        <f t="shared" si="2"/>
        <v>11500</v>
      </c>
      <c r="I26" s="2">
        <f t="shared" si="3"/>
        <v>14500</v>
      </c>
    </row>
    <row r="27" spans="2:9" x14ac:dyDescent="0.25">
      <c r="B27">
        <v>-16454.678080955458</v>
      </c>
      <c r="C27">
        <v>-16799.35968279378</v>
      </c>
      <c r="E27">
        <f t="shared" si="0"/>
        <v>9835.4532191904455</v>
      </c>
      <c r="F27">
        <f t="shared" si="1"/>
        <v>9832.0064031720631</v>
      </c>
      <c r="H27" s="2">
        <f t="shared" si="2"/>
        <v>10000</v>
      </c>
      <c r="I27" s="2">
        <f t="shared" si="3"/>
        <v>10000</v>
      </c>
    </row>
    <row r="28" spans="2:9" x14ac:dyDescent="0.25">
      <c r="B28">
        <v>12376.12228575852</v>
      </c>
      <c r="C28">
        <v>108690.63992688744</v>
      </c>
      <c r="E28">
        <f t="shared" si="0"/>
        <v>10123.761222857585</v>
      </c>
      <c r="F28">
        <f t="shared" si="1"/>
        <v>11086.906399268875</v>
      </c>
      <c r="H28" s="2">
        <f t="shared" si="2"/>
        <v>10000</v>
      </c>
      <c r="I28" s="2">
        <f t="shared" si="3"/>
        <v>11000</v>
      </c>
    </row>
    <row r="29" spans="2:9" x14ac:dyDescent="0.25">
      <c r="B29">
        <v>24859.775367175971</v>
      </c>
      <c r="C29">
        <v>60408.920683192366</v>
      </c>
      <c r="E29">
        <f t="shared" si="0"/>
        <v>10248.59775367176</v>
      </c>
      <c r="F29">
        <f t="shared" si="1"/>
        <v>10604.089206831924</v>
      </c>
      <c r="H29" s="2">
        <f t="shared" si="2"/>
        <v>10000</v>
      </c>
      <c r="I29" s="2">
        <f t="shared" si="3"/>
        <v>10500</v>
      </c>
    </row>
    <row r="30" spans="2:9" x14ac:dyDescent="0.25">
      <c r="B30">
        <v>17614.706713407439</v>
      </c>
      <c r="C30">
        <v>57267.295055700721</v>
      </c>
      <c r="E30">
        <f t="shared" si="0"/>
        <v>10176.147067134074</v>
      </c>
      <c r="F30">
        <f t="shared" si="1"/>
        <v>10572.672950557007</v>
      </c>
      <c r="H30" s="2">
        <f t="shared" si="2"/>
        <v>10000</v>
      </c>
      <c r="I30" s="2">
        <f t="shared" si="3"/>
        <v>10500</v>
      </c>
    </row>
    <row r="31" spans="2:9" x14ac:dyDescent="0.25">
      <c r="B31">
        <v>-25235.527186846331</v>
      </c>
      <c r="C31">
        <v>-37309.241627201838</v>
      </c>
      <c r="E31">
        <f t="shared" si="0"/>
        <v>9747.6447281315359</v>
      </c>
      <c r="F31">
        <f t="shared" si="1"/>
        <v>9626.9075837279815</v>
      </c>
      <c r="H31" s="2">
        <f t="shared" si="2"/>
        <v>9500</v>
      </c>
      <c r="I31" s="2">
        <f t="shared" si="3"/>
        <v>9500</v>
      </c>
    </row>
    <row r="32" spans="2:9" x14ac:dyDescent="0.25">
      <c r="B32">
        <v>79322.644623151427</v>
      </c>
      <c r="C32">
        <v>-32614.599041826732</v>
      </c>
      <c r="E32">
        <f t="shared" si="0"/>
        <v>10793.226446231514</v>
      </c>
      <c r="F32">
        <f t="shared" si="1"/>
        <v>9673.8540095817334</v>
      </c>
      <c r="H32" s="2">
        <f t="shared" si="2"/>
        <v>11000</v>
      </c>
      <c r="I32" s="2">
        <f t="shared" si="3"/>
        <v>9500</v>
      </c>
    </row>
    <row r="33" spans="2:9" x14ac:dyDescent="0.25">
      <c r="B33">
        <v>48206.348465377152</v>
      </c>
      <c r="C33">
        <v>131385.47890648188</v>
      </c>
      <c r="E33">
        <f t="shared" si="0"/>
        <v>10482.063484653772</v>
      </c>
      <c r="F33">
        <f t="shared" si="1"/>
        <v>11313.854789064819</v>
      </c>
      <c r="H33" s="2">
        <f t="shared" si="2"/>
        <v>10500</v>
      </c>
      <c r="I33" s="2">
        <f t="shared" si="3"/>
        <v>11500</v>
      </c>
    </row>
    <row r="34" spans="2:9" x14ac:dyDescent="0.25">
      <c r="B34">
        <v>68519.601336232983</v>
      </c>
      <c r="C34">
        <v>4123.9193243594045</v>
      </c>
      <c r="E34">
        <f t="shared" si="0"/>
        <v>10685.196013362331</v>
      </c>
      <c r="F34">
        <f t="shared" si="1"/>
        <v>10041.239193243595</v>
      </c>
      <c r="H34" s="2">
        <f t="shared" si="2"/>
        <v>10500</v>
      </c>
      <c r="I34" s="2">
        <f t="shared" si="3"/>
        <v>10000</v>
      </c>
    </row>
    <row r="35" spans="2:9" x14ac:dyDescent="0.25">
      <c r="B35">
        <v>95707.740368220708</v>
      </c>
      <c r="C35">
        <v>147911.86414326861</v>
      </c>
      <c r="E35">
        <f t="shared" si="0"/>
        <v>10957.077403682208</v>
      </c>
      <c r="F35">
        <f t="shared" si="1"/>
        <v>11479.118641432686</v>
      </c>
      <c r="H35" s="2">
        <f t="shared" si="2"/>
        <v>11000</v>
      </c>
      <c r="I35" s="2">
        <f t="shared" si="3"/>
        <v>11500</v>
      </c>
    </row>
    <row r="36" spans="2:9" x14ac:dyDescent="0.25">
      <c r="B36">
        <v>-12548.210607595165</v>
      </c>
      <c r="C36">
        <v>108970.5481104779</v>
      </c>
      <c r="E36">
        <f t="shared" si="0"/>
        <v>9874.5178939240486</v>
      </c>
      <c r="F36">
        <f t="shared" si="1"/>
        <v>11089.705481104778</v>
      </c>
      <c r="H36" s="2">
        <f t="shared" si="2"/>
        <v>10000</v>
      </c>
      <c r="I36" s="2">
        <f t="shared" si="3"/>
        <v>11000</v>
      </c>
    </row>
    <row r="37" spans="2:9" x14ac:dyDescent="0.25">
      <c r="B37">
        <v>-15062.577278028062</v>
      </c>
      <c r="C37">
        <v>-78030.771722398145</v>
      </c>
      <c r="E37">
        <f t="shared" si="0"/>
        <v>9849.3742272197196</v>
      </c>
      <c r="F37">
        <f t="shared" si="1"/>
        <v>9219.6922827760191</v>
      </c>
      <c r="H37" s="2">
        <f t="shared" si="2"/>
        <v>10000</v>
      </c>
      <c r="I37" s="2">
        <f t="shared" si="3"/>
        <v>9000</v>
      </c>
    </row>
    <row r="38" spans="2:9" x14ac:dyDescent="0.25">
      <c r="B38">
        <v>19943.078882805978</v>
      </c>
      <c r="C38">
        <v>-63437.849473381939</v>
      </c>
      <c r="E38">
        <f t="shared" si="0"/>
        <v>10199.43078882806</v>
      </c>
      <c r="F38">
        <f t="shared" si="1"/>
        <v>9365.621505266181</v>
      </c>
      <c r="H38" s="2">
        <f t="shared" si="2"/>
        <v>10000</v>
      </c>
      <c r="I38" s="2">
        <f t="shared" si="3"/>
        <v>9500</v>
      </c>
    </row>
    <row r="39" spans="2:9" x14ac:dyDescent="0.25">
      <c r="B39">
        <v>10289.934086492029</v>
      </c>
      <c r="C39">
        <v>-9166.9561941321026</v>
      </c>
      <c r="E39">
        <f t="shared" si="0"/>
        <v>10102.89934086492</v>
      </c>
      <c r="F39">
        <f t="shared" si="1"/>
        <v>9908.3304380586796</v>
      </c>
      <c r="H39" s="2">
        <f t="shared" si="2"/>
        <v>10000</v>
      </c>
      <c r="I39" s="2">
        <f t="shared" si="3"/>
        <v>10000</v>
      </c>
    </row>
    <row r="40" spans="2:9" x14ac:dyDescent="0.25">
      <c r="B40">
        <v>25206.633599440735</v>
      </c>
      <c r="C40">
        <v>-36465.024415838096</v>
      </c>
      <c r="E40">
        <f t="shared" si="0"/>
        <v>10252.066335994406</v>
      </c>
      <c r="F40">
        <f t="shared" si="1"/>
        <v>9635.3497558416184</v>
      </c>
      <c r="H40" s="2">
        <f t="shared" si="2"/>
        <v>10500</v>
      </c>
      <c r="I40" s="2">
        <f t="shared" si="3"/>
        <v>9500</v>
      </c>
    </row>
    <row r="41" spans="2:9" x14ac:dyDescent="0.25">
      <c r="B41">
        <v>-159389.13653867188</v>
      </c>
      <c r="C41">
        <v>-304165.31939671456</v>
      </c>
      <c r="E41">
        <f t="shared" si="0"/>
        <v>8406.1086346132815</v>
      </c>
      <c r="F41">
        <f t="shared" si="1"/>
        <v>6958.3468060328541</v>
      </c>
      <c r="H41" s="2">
        <f t="shared" si="2"/>
        <v>8500</v>
      </c>
      <c r="I41" s="2">
        <f t="shared" si="3"/>
        <v>7000</v>
      </c>
    </row>
    <row r="42" spans="2:9" x14ac:dyDescent="0.25">
      <c r="B42">
        <v>-83736.761361759549</v>
      </c>
      <c r="C42">
        <v>-126762.08663815747</v>
      </c>
      <c r="E42">
        <f t="shared" si="0"/>
        <v>9162.6323863824036</v>
      </c>
      <c r="F42">
        <f t="shared" si="1"/>
        <v>8732.3791336184258</v>
      </c>
      <c r="H42" s="2">
        <f t="shared" si="2"/>
        <v>9000</v>
      </c>
      <c r="I42" s="2">
        <f t="shared" si="3"/>
        <v>8500</v>
      </c>
    </row>
    <row r="43" spans="2:9" x14ac:dyDescent="0.25">
      <c r="B43">
        <v>-76081.949538070694</v>
      </c>
      <c r="C43">
        <v>-238791.8631035263</v>
      </c>
      <c r="E43">
        <f t="shared" si="0"/>
        <v>9239.1805046192931</v>
      </c>
      <c r="F43">
        <f t="shared" si="1"/>
        <v>7612.0813689647366</v>
      </c>
      <c r="H43" s="2">
        <f t="shared" si="2"/>
        <v>9000</v>
      </c>
      <c r="I43" s="2">
        <f t="shared" si="3"/>
        <v>7500</v>
      </c>
    </row>
    <row r="44" spans="2:9" x14ac:dyDescent="0.25">
      <c r="B44">
        <v>-112292.52565254306</v>
      </c>
      <c r="C44">
        <v>-58480.569661292779</v>
      </c>
      <c r="E44">
        <f t="shared" si="0"/>
        <v>8877.0747434745699</v>
      </c>
      <c r="F44">
        <f t="shared" si="1"/>
        <v>9415.1943033870721</v>
      </c>
      <c r="H44" s="2">
        <f t="shared" si="2"/>
        <v>9000</v>
      </c>
      <c r="I44" s="2">
        <f t="shared" si="3"/>
        <v>9500</v>
      </c>
    </row>
    <row r="45" spans="2:9" x14ac:dyDescent="0.25">
      <c r="B45">
        <v>73045.677941221846</v>
      </c>
      <c r="C45">
        <v>112624.25828367895</v>
      </c>
      <c r="E45">
        <f t="shared" si="0"/>
        <v>10730.456779412218</v>
      </c>
      <c r="F45">
        <f t="shared" si="1"/>
        <v>11126.242582836789</v>
      </c>
      <c r="H45" s="2">
        <f t="shared" si="2"/>
        <v>10500</v>
      </c>
      <c r="I45" s="2">
        <f t="shared" si="3"/>
        <v>11000</v>
      </c>
    </row>
    <row r="46" spans="2:9" x14ac:dyDescent="0.25">
      <c r="B46">
        <v>3276.9632779542835</v>
      </c>
      <c r="C46">
        <v>89969.450808877751</v>
      </c>
      <c r="E46">
        <f t="shared" si="0"/>
        <v>10032.769632779542</v>
      </c>
      <c r="F46">
        <f t="shared" si="1"/>
        <v>10899.694508088778</v>
      </c>
      <c r="H46" s="2">
        <f t="shared" si="2"/>
        <v>10000</v>
      </c>
      <c r="I46" s="2">
        <f t="shared" si="3"/>
        <v>11000</v>
      </c>
    </row>
    <row r="47" spans="2:9" x14ac:dyDescent="0.25">
      <c r="B47">
        <v>37891.530104619407</v>
      </c>
      <c r="C47">
        <v>-179230.93912018341</v>
      </c>
      <c r="E47">
        <f t="shared" ref="E47:E63" si="4">10000+B47%</f>
        <v>10378.915301046194</v>
      </c>
      <c r="F47">
        <f t="shared" ref="F47:F63" si="5">10000+C47%</f>
        <v>8207.6906087981661</v>
      </c>
      <c r="H47" s="2">
        <f t="shared" ref="H47:H63" si="6">MROUND(E47,500)</f>
        <v>10500</v>
      </c>
      <c r="I47" s="2">
        <f t="shared" ref="I47:I63" si="7">MROUND(F47,500)</f>
        <v>8000</v>
      </c>
    </row>
    <row r="48" spans="2:9" x14ac:dyDescent="0.25">
      <c r="B48">
        <v>-95795.458947539999</v>
      </c>
      <c r="C48">
        <v>-327970.44758503925</v>
      </c>
      <c r="E48">
        <f t="shared" si="4"/>
        <v>9042.0454105246008</v>
      </c>
      <c r="F48">
        <f t="shared" si="5"/>
        <v>6720.2955241496074</v>
      </c>
      <c r="H48" s="2">
        <f t="shared" si="6"/>
        <v>9000</v>
      </c>
      <c r="I48" s="2">
        <f t="shared" si="7"/>
        <v>6500</v>
      </c>
    </row>
    <row r="49" spans="2:9" x14ac:dyDescent="0.25">
      <c r="B49">
        <v>8937.7267974856259</v>
      </c>
      <c r="C49">
        <v>-18769.725281092888</v>
      </c>
      <c r="E49">
        <f t="shared" si="4"/>
        <v>10089.377267974856</v>
      </c>
      <c r="F49">
        <f t="shared" si="5"/>
        <v>9812.3027471890709</v>
      </c>
      <c r="H49" s="2">
        <f t="shared" si="6"/>
        <v>10000</v>
      </c>
      <c r="I49" s="2">
        <f t="shared" si="7"/>
        <v>10000</v>
      </c>
    </row>
    <row r="50" spans="2:9" x14ac:dyDescent="0.25">
      <c r="B50">
        <v>-48403.055848721116</v>
      </c>
      <c r="C50">
        <v>-185457.03356891984</v>
      </c>
      <c r="E50">
        <f t="shared" si="4"/>
        <v>9515.9694415127888</v>
      </c>
      <c r="F50">
        <f t="shared" si="5"/>
        <v>8145.4296643108019</v>
      </c>
      <c r="H50" s="2">
        <f t="shared" si="6"/>
        <v>9500</v>
      </c>
      <c r="I50" s="2">
        <f t="shared" si="7"/>
        <v>8000</v>
      </c>
    </row>
    <row r="51" spans="2:9" x14ac:dyDescent="0.25">
      <c r="B51">
        <v>103261.58540118932</v>
      </c>
      <c r="C51">
        <v>255042.24372204987</v>
      </c>
      <c r="E51">
        <f t="shared" si="4"/>
        <v>11032.615854011892</v>
      </c>
      <c r="F51">
        <f t="shared" si="5"/>
        <v>12550.422437220499</v>
      </c>
      <c r="H51" s="2">
        <f t="shared" si="6"/>
        <v>11000</v>
      </c>
      <c r="I51" s="2">
        <f t="shared" si="7"/>
        <v>12500</v>
      </c>
    </row>
    <row r="52" spans="2:9" x14ac:dyDescent="0.25">
      <c r="B52">
        <v>27161.595319582852</v>
      </c>
      <c r="C52">
        <v>71162.679959156041</v>
      </c>
      <c r="E52">
        <f t="shared" si="4"/>
        <v>10271.615953195829</v>
      </c>
      <c r="F52">
        <f t="shared" si="5"/>
        <v>10711.62679959156</v>
      </c>
      <c r="H52" s="2">
        <f t="shared" si="6"/>
        <v>10500</v>
      </c>
      <c r="I52" s="2">
        <f t="shared" si="7"/>
        <v>10500</v>
      </c>
    </row>
    <row r="53" spans="2:9" x14ac:dyDescent="0.25">
      <c r="B53">
        <v>-101182.99147255112</v>
      </c>
      <c r="C53">
        <v>-184820.67959284552</v>
      </c>
      <c r="E53">
        <f t="shared" si="4"/>
        <v>8988.1700852744889</v>
      </c>
      <c r="F53">
        <f t="shared" si="5"/>
        <v>8151.793204071545</v>
      </c>
      <c r="H53" s="2">
        <f t="shared" si="6"/>
        <v>9000</v>
      </c>
      <c r="I53" s="2">
        <f t="shared" si="7"/>
        <v>8000</v>
      </c>
    </row>
    <row r="54" spans="2:9" x14ac:dyDescent="0.25">
      <c r="B54">
        <v>-2334.3672201998716</v>
      </c>
      <c r="C54">
        <v>-158922.79910706132</v>
      </c>
      <c r="E54">
        <f t="shared" si="4"/>
        <v>9976.6563277980022</v>
      </c>
      <c r="F54">
        <f t="shared" si="5"/>
        <v>8410.7720089293871</v>
      </c>
      <c r="H54" s="2">
        <f t="shared" si="6"/>
        <v>10000</v>
      </c>
      <c r="I54" s="2">
        <f t="shared" si="7"/>
        <v>8500</v>
      </c>
    </row>
    <row r="55" spans="2:9" x14ac:dyDescent="0.25">
      <c r="B55">
        <v>135248.84109811898</v>
      </c>
      <c r="C55">
        <v>252332.70059017322</v>
      </c>
      <c r="E55">
        <f t="shared" si="4"/>
        <v>11352.48841098119</v>
      </c>
      <c r="F55">
        <f t="shared" si="5"/>
        <v>12523.327005901732</v>
      </c>
      <c r="H55" s="2">
        <f t="shared" si="6"/>
        <v>11500</v>
      </c>
      <c r="I55" s="2">
        <f t="shared" si="7"/>
        <v>12500</v>
      </c>
    </row>
    <row r="56" spans="2:9" x14ac:dyDescent="0.25">
      <c r="B56">
        <v>56923.488148256161</v>
      </c>
      <c r="C56">
        <v>112756.99083356484</v>
      </c>
      <c r="E56">
        <f t="shared" si="4"/>
        <v>10569.234881482562</v>
      </c>
      <c r="F56">
        <f t="shared" si="5"/>
        <v>11127.569908335649</v>
      </c>
      <c r="H56" s="2">
        <f t="shared" si="6"/>
        <v>10500</v>
      </c>
      <c r="I56" s="2">
        <f t="shared" si="7"/>
        <v>11000</v>
      </c>
    </row>
    <row r="57" spans="2:9" x14ac:dyDescent="0.25">
      <c r="B57">
        <v>-41258.09986359399</v>
      </c>
      <c r="C57">
        <v>-209142.61264150302</v>
      </c>
      <c r="E57">
        <f t="shared" si="4"/>
        <v>9587.41900136406</v>
      </c>
      <c r="F57">
        <f t="shared" si="5"/>
        <v>7908.57387358497</v>
      </c>
      <c r="H57" s="2">
        <f t="shared" si="6"/>
        <v>9500</v>
      </c>
      <c r="I57" s="2">
        <f t="shared" si="7"/>
        <v>8000</v>
      </c>
    </row>
    <row r="58" spans="2:9" x14ac:dyDescent="0.25">
      <c r="B58">
        <v>-39338.499133086123</v>
      </c>
      <c r="C58">
        <v>-33342.030814227932</v>
      </c>
      <c r="E58">
        <f t="shared" si="4"/>
        <v>9606.6150086691396</v>
      </c>
      <c r="F58">
        <f t="shared" si="5"/>
        <v>9666.5796918577198</v>
      </c>
      <c r="H58" s="2">
        <f t="shared" si="6"/>
        <v>9500</v>
      </c>
      <c r="I58" s="2">
        <f t="shared" si="7"/>
        <v>9500</v>
      </c>
    </row>
    <row r="59" spans="2:9" x14ac:dyDescent="0.25">
      <c r="B59">
        <v>36810.20721362334</v>
      </c>
      <c r="C59">
        <v>-37861.563213689828</v>
      </c>
      <c r="E59">
        <f t="shared" si="4"/>
        <v>10368.102072136233</v>
      </c>
      <c r="F59">
        <f t="shared" si="5"/>
        <v>9621.3843678631019</v>
      </c>
      <c r="H59" s="2">
        <f t="shared" si="6"/>
        <v>10500</v>
      </c>
      <c r="I59" s="2">
        <f t="shared" si="7"/>
        <v>9500</v>
      </c>
    </row>
    <row r="60" spans="2:9" x14ac:dyDescent="0.25">
      <c r="B60">
        <v>-5264.1164584244516</v>
      </c>
      <c r="C60">
        <v>-87494.501919136106</v>
      </c>
      <c r="E60">
        <f t="shared" si="4"/>
        <v>9947.3588354157546</v>
      </c>
      <c r="F60">
        <f t="shared" si="5"/>
        <v>9125.0549808086398</v>
      </c>
      <c r="H60" s="2">
        <f t="shared" si="6"/>
        <v>10000</v>
      </c>
      <c r="I60" s="2">
        <f t="shared" si="7"/>
        <v>9000</v>
      </c>
    </row>
    <row r="61" spans="2:9" x14ac:dyDescent="0.25">
      <c r="B61">
        <v>-81779.305917208185</v>
      </c>
      <c r="C61">
        <v>-82420.6885980191</v>
      </c>
      <c r="E61">
        <f t="shared" si="4"/>
        <v>9182.2069408279185</v>
      </c>
      <c r="F61">
        <f t="shared" si="5"/>
        <v>9175.7931140198089</v>
      </c>
      <c r="H61" s="2">
        <f t="shared" si="6"/>
        <v>9000</v>
      </c>
      <c r="I61" s="2">
        <f t="shared" si="7"/>
        <v>9000</v>
      </c>
    </row>
    <row r="62" spans="2:9" x14ac:dyDescent="0.25">
      <c r="B62">
        <v>51828.428746901023</v>
      </c>
      <c r="C62">
        <v>295923.1818091317</v>
      </c>
      <c r="E62">
        <f t="shared" si="4"/>
        <v>10518.28428746901</v>
      </c>
      <c r="F62">
        <f t="shared" si="5"/>
        <v>12959.231818091317</v>
      </c>
      <c r="H62" s="2">
        <f t="shared" si="6"/>
        <v>10500</v>
      </c>
      <c r="I62" s="2">
        <f t="shared" si="7"/>
        <v>13000</v>
      </c>
    </row>
    <row r="63" spans="2:9" x14ac:dyDescent="0.25">
      <c r="B63">
        <v>-23603.907845701229</v>
      </c>
      <c r="C63">
        <v>120830.80308060822</v>
      </c>
      <c r="E63">
        <f t="shared" si="4"/>
        <v>9763.9609215429882</v>
      </c>
      <c r="F63">
        <f t="shared" si="5"/>
        <v>11208.308030806082</v>
      </c>
      <c r="H63" s="2">
        <f t="shared" si="6"/>
        <v>10000</v>
      </c>
      <c r="I63" s="2">
        <f t="shared" si="7"/>
        <v>11000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Bruce</dc:creator>
  <cp:lastModifiedBy>Douglas Bruce</cp:lastModifiedBy>
  <dcterms:created xsi:type="dcterms:W3CDTF">2013-07-29T11:14:18Z</dcterms:created>
  <dcterms:modified xsi:type="dcterms:W3CDTF">2017-06-28T10:09:05Z</dcterms:modified>
</cp:coreProperties>
</file>