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nvirosys-my.sharepoint.com/personal/bperlov_envirosys_com/Documents/Data/Standards/HEAT Error/"/>
    </mc:Choice>
  </mc:AlternateContent>
  <xr:revisionPtr revIDLastSave="163" documentId="8_{96BEBA13-ACFB-4A18-8A62-A4B922B67203}" xr6:coauthVersionLast="45" xr6:coauthVersionMax="45" xr10:uidLastSave="{C5E5CA6E-97D9-4937-B49E-174EDF4FB140}"/>
  <bookViews>
    <workbookView xWindow="-120" yWindow="-120" windowWidth="29040" windowHeight="15840" xr2:uid="{00000000-000D-0000-FFFF-FFFF00000000}"/>
  </bookViews>
  <sheets>
    <sheet name="CHART" sheetId="7" r:id="rId1"/>
  </sheets>
  <definedNames>
    <definedName name="_xlnm._FilterDatabase" localSheetId="0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0" i="7" l="1"/>
  <c r="U20" i="7" s="1"/>
  <c r="T19" i="7"/>
  <c r="U19" i="7" s="1"/>
  <c r="T18" i="7"/>
  <c r="U18" i="7" s="1"/>
  <c r="T17" i="7"/>
  <c r="U17" i="7" s="1"/>
  <c r="T16" i="7"/>
  <c r="U16" i="7" s="1"/>
  <c r="T15" i="7"/>
  <c r="U15" i="7" s="1"/>
  <c r="T14" i="7"/>
  <c r="U14" i="7" s="1"/>
  <c r="T13" i="7"/>
  <c r="U13" i="7" s="1"/>
  <c r="T12" i="7"/>
  <c r="U12" i="7" s="1"/>
  <c r="T11" i="7"/>
  <c r="U11" i="7" s="1"/>
  <c r="T10" i="7"/>
  <c r="U10" i="7" s="1"/>
  <c r="T9" i="7"/>
  <c r="U9" i="7" s="1"/>
  <c r="T8" i="7"/>
  <c r="U8" i="7" s="1"/>
  <c r="T7" i="7"/>
  <c r="U7" i="7" s="1"/>
  <c r="T6" i="7"/>
  <c r="U6" i="7" s="1"/>
  <c r="T5" i="7"/>
  <c r="U5" i="7" s="1"/>
  <c r="T4" i="7"/>
  <c r="U4" i="7" s="1"/>
</calcChain>
</file>

<file path=xl/sharedStrings.xml><?xml version="1.0" encoding="utf-8"?>
<sst xmlns="http://schemas.openxmlformats.org/spreadsheetml/2006/main" count="8" uniqueCount="6">
  <si>
    <t>Heat Input
(mmBTU/hr)</t>
  </si>
  <si>
    <t>Load
(MW)</t>
  </si>
  <si>
    <t>Heat (Based on Curve)</t>
  </si>
  <si>
    <t>Error</t>
  </si>
  <si>
    <t>CURVE DATA</t>
  </si>
  <si>
    <t>CURVE/ALARM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</si>
</sst>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 to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740038893980732E-2"/>
          <c:y val="8.4459974071465105E-2"/>
          <c:w val="0.87937589498272528"/>
          <c:h val="0.8146643753827275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0148802537894146E-2"/>
                  <c:y val="0.308080334762182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glow rad="25400">
                  <a:schemeClr val="lt1"/>
                </a:glow>
              </a:effectLst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glow rad="25400">
                  <a:schemeClr val="lt1"/>
                </a:glow>
              </a:effectLst>
            </c:spPr>
          </c:errBars>
          <c:xVal>
            <c:numRef>
              <c:f>CHART!$B$4:$B$14</c:f>
              <c:numCache>
                <c:formatCode>General</c:formatCode>
                <c:ptCount val="11"/>
                <c:pt idx="0">
                  <c:v>100</c:v>
                </c:pt>
                <c:pt idx="1">
                  <c:v>107</c:v>
                </c:pt>
                <c:pt idx="2">
                  <c:v>103</c:v>
                </c:pt>
                <c:pt idx="3">
                  <c:v>44</c:v>
                </c:pt>
                <c:pt idx="4">
                  <c:v>15</c:v>
                </c:pt>
                <c:pt idx="5">
                  <c:v>102</c:v>
                </c:pt>
                <c:pt idx="6">
                  <c:v>104</c:v>
                </c:pt>
                <c:pt idx="7">
                  <c:v>111</c:v>
                </c:pt>
                <c:pt idx="8">
                  <c:v>112</c:v>
                </c:pt>
                <c:pt idx="9">
                  <c:v>114</c:v>
                </c:pt>
                <c:pt idx="10">
                  <c:v>88</c:v>
                </c:pt>
              </c:numCache>
            </c:numRef>
          </c:xVal>
          <c:yVal>
            <c:numRef>
              <c:f>CHART!$C$4:$C$14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1050</c:v>
                </c:pt>
                <c:pt idx="3">
                  <c:v>500</c:v>
                </c:pt>
                <c:pt idx="4">
                  <c:v>250</c:v>
                </c:pt>
                <c:pt idx="5">
                  <c:v>1025</c:v>
                </c:pt>
                <c:pt idx="6">
                  <c:v>1028</c:v>
                </c:pt>
                <c:pt idx="7">
                  <c:v>1055</c:v>
                </c:pt>
                <c:pt idx="8">
                  <c:v>1076</c:v>
                </c:pt>
                <c:pt idx="9">
                  <c:v>1105</c:v>
                </c:pt>
                <c:pt idx="10">
                  <c:v>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A1-4EB3-9A72-464A2646B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051992"/>
        <c:axId val="87705232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>
                    <a:outerShdw dist="25400" dir="2700000" algn="tl" rotWithShape="0">
                      <a:schemeClr val="accent2"/>
                    </a:outerShdw>
                  </a:effectLst>
                </c:spPr>
                <c:marker>
                  <c:symbol val="circle"/>
                  <c:size val="6"/>
                  <c:spPr>
                    <a:solidFill>
                      <a:schemeClr val="accent2"/>
                    </a:solidFill>
                    <a:ln w="22225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CHART!$C$4:$C$4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CHART!$C$6:$C$6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1050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F5A1-4EB3-9A72-464A2646BFD0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25400" cap="rnd">
                    <a:noFill/>
                    <a:round/>
                  </a:ln>
                  <a:effectLst>
                    <a:outerShdw dist="25400" dir="2700000" algn="tl" rotWithShape="0">
                      <a:schemeClr val="accent3"/>
                    </a:outerShdw>
                  </a:effectLst>
                </c:spPr>
                <c:marker>
                  <c:symbol val="circle"/>
                  <c:size val="6"/>
                  <c:spPr>
                    <a:solidFill>
                      <a:schemeClr val="accent3"/>
                    </a:solidFill>
                    <a:ln w="22225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CHART!$C$4:$C$4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CHART!$C$7:$C$7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0-F5A1-4EB3-9A72-464A2646BFD0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25400" cap="rnd">
                    <a:noFill/>
                    <a:round/>
                  </a:ln>
                  <a:effectLst>
                    <a:outerShdw dist="25400" dir="2700000" algn="tl" rotWithShape="0">
                      <a:schemeClr val="accent4"/>
                    </a:outerShdw>
                  </a:effectLst>
                </c:spPr>
                <c:marker>
                  <c:symbol val="circle"/>
                  <c:size val="6"/>
                  <c:spPr>
                    <a:solidFill>
                      <a:schemeClr val="accent4"/>
                    </a:solidFill>
                    <a:ln w="22225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CHART!$C$4:$C$4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CHART!$C$8:$C$8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250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1-F5A1-4EB3-9A72-464A2646BFD0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25400" cap="rnd">
                    <a:noFill/>
                    <a:round/>
                  </a:ln>
                  <a:effectLst>
                    <a:outerShdw dist="25400" dir="2700000" algn="tl" rotWithShape="0">
                      <a:schemeClr val="accent5"/>
                    </a:outerShdw>
                  </a:effectLst>
                </c:spPr>
                <c:marker>
                  <c:symbol val="circle"/>
                  <c:size val="6"/>
                  <c:spPr>
                    <a:solidFill>
                      <a:schemeClr val="accent5"/>
                    </a:solidFill>
                    <a:ln w="22225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CHART!$C$4:$C$4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CHART!$C$9:$C$9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2-F5A1-4EB3-9A72-464A2646BFD0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25400" cap="rnd">
                    <a:noFill/>
                    <a:round/>
                  </a:ln>
                  <a:effectLst>
                    <a:outerShdw dist="25400" dir="2700000" algn="tl" rotWithShape="0">
                      <a:schemeClr val="accent6"/>
                    </a:outerShdw>
                  </a:effectLst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22225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CHART!$C$4:$C$4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CHART!$C$10:$C$10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1028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3-F5A1-4EB3-9A72-464A2646BFD0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25400" cap="rnd">
                    <a:noFill/>
                    <a:round/>
                  </a:ln>
                  <a:effectLst>
                    <a:outerShdw dist="25400" dir="2700000" algn="tl" rotWithShape="0">
                      <a:schemeClr val="accent1">
                        <a:lumMod val="60000"/>
                      </a:schemeClr>
                    </a:outerShdw>
                  </a:effectLst>
                </c:spPr>
                <c:marker>
                  <c:symbol val="circle"/>
                  <c:size val="6"/>
                  <c:spPr>
                    <a:solidFill>
                      <a:schemeClr val="accent1">
                        <a:lumMod val="60000"/>
                      </a:schemeClr>
                    </a:solidFill>
                    <a:ln w="22225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CHART!$C$4:$C$4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CHART!$C$11:$C$11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1055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4-F5A1-4EB3-9A72-464A2646BFD0}"/>
                  </c:ext>
                </c:extLst>
              </c15:ser>
            </c15:filteredScatterSeries>
            <c15:filteredScatterSeries>
              <c15:ser>
                <c:idx val="7"/>
                <c:order val="7"/>
                <c:spPr>
                  <a:ln w="25400" cap="rnd">
                    <a:noFill/>
                    <a:round/>
                  </a:ln>
                  <a:effectLst>
                    <a:outerShdw dist="25400" dir="2700000" algn="tl" rotWithShape="0">
                      <a:schemeClr val="accent2">
                        <a:lumMod val="60000"/>
                      </a:schemeClr>
                    </a:outerShdw>
                  </a:effectLst>
                </c:spPr>
                <c:marker>
                  <c:symbol val="circle"/>
                  <c:size val="6"/>
                  <c:spPr>
                    <a:solidFill>
                      <a:schemeClr val="accent2">
                        <a:lumMod val="60000"/>
                      </a:schemeClr>
                    </a:solidFill>
                    <a:ln w="22225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CHART!$C$4:$C$4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CHART!$C$12:$C$12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1076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5-F5A1-4EB3-9A72-464A2646BFD0}"/>
                  </c:ext>
                </c:extLst>
              </c15:ser>
            </c15:filteredScatterSeries>
            <c15:filteredScatterSeries>
              <c15:ser>
                <c:idx val="8"/>
                <c:order val="8"/>
                <c:spPr>
                  <a:ln w="25400" cap="rnd">
                    <a:noFill/>
                    <a:round/>
                  </a:ln>
                  <a:effectLst>
                    <a:outerShdw dist="25400" dir="2700000" algn="tl" rotWithShape="0">
                      <a:schemeClr val="accent3">
                        <a:lumMod val="60000"/>
                      </a:schemeClr>
                    </a:outerShdw>
                  </a:effectLst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60000"/>
                      </a:schemeClr>
                    </a:solidFill>
                    <a:ln w="22225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CHART!$C$4:$C$4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CHART!$C$13:$C$13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6-F5A1-4EB3-9A72-464A2646BFD0}"/>
                  </c:ext>
                </c:extLst>
              </c15:ser>
            </c15:filteredScatterSeries>
            <c15:filteredScatterSeries>
              <c15:ser>
                <c:idx val="9"/>
                <c:order val="9"/>
                <c:spPr>
                  <a:ln w="25400" cap="rnd">
                    <a:noFill/>
                    <a:round/>
                  </a:ln>
                  <a:effectLst>
                    <a:outerShdw dist="25400" dir="2700000" algn="tl" rotWithShape="0">
                      <a:schemeClr val="accent4">
                        <a:lumMod val="60000"/>
                      </a:schemeClr>
                    </a:outerShdw>
                  </a:effectLst>
                </c:spPr>
                <c:marker>
                  <c:symbol val="circle"/>
                  <c:size val="6"/>
                  <c:spPr>
                    <a:solidFill>
                      <a:schemeClr val="accent4">
                        <a:lumMod val="60000"/>
                      </a:schemeClr>
                    </a:solidFill>
                    <a:ln w="22225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CHART!$C$4:$C$4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CHART!$C$14:$C$14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7-F5A1-4EB3-9A72-464A2646BFD0}"/>
                  </c:ext>
                </c:extLst>
              </c15:ser>
            </c15:filteredScatterSeries>
          </c:ext>
        </c:extLst>
      </c:scatterChart>
      <c:valAx>
        <c:axId val="87705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052320"/>
        <c:crosses val="autoZero"/>
        <c:crossBetween val="midCat"/>
      </c:valAx>
      <c:valAx>
        <c:axId val="87705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 Input (mmBTU/hr)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051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2</xdr:row>
      <xdr:rowOff>71436</xdr:rowOff>
    </xdr:from>
    <xdr:to>
      <xdr:col>16</xdr:col>
      <xdr:colOff>161924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45BB33-092D-4335-AB35-B60239FCA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U20"/>
  <sheetViews>
    <sheetView tabSelected="1" workbookViewId="0"/>
  </sheetViews>
  <sheetFormatPr defaultRowHeight="15" x14ac:dyDescent="0.25"/>
  <cols>
    <col min="1" max="1" width="4.42578125" customWidth="1"/>
  </cols>
  <sheetData>
    <row r="2" spans="2:21" x14ac:dyDescent="0.25">
      <c r="B2" s="5" t="s">
        <v>4</v>
      </c>
      <c r="C2" s="6"/>
      <c r="R2" s="5" t="s">
        <v>5</v>
      </c>
      <c r="S2" s="7"/>
      <c r="T2" s="7"/>
      <c r="U2" s="6"/>
    </row>
    <row r="3" spans="2:21" ht="60" x14ac:dyDescent="0.25">
      <c r="B3" s="1" t="s">
        <v>1</v>
      </c>
      <c r="C3" s="1" t="s">
        <v>0</v>
      </c>
      <c r="R3" s="1" t="s">
        <v>1</v>
      </c>
      <c r="S3" s="1" t="s">
        <v>0</v>
      </c>
      <c r="T3" s="4" t="s">
        <v>2</v>
      </c>
      <c r="U3" s="4" t="s">
        <v>3</v>
      </c>
    </row>
    <row r="4" spans="2:21" x14ac:dyDescent="0.25">
      <c r="B4" s="2">
        <v>100</v>
      </c>
      <c r="C4" s="2">
        <v>1000</v>
      </c>
      <c r="R4" s="2">
        <v>100</v>
      </c>
      <c r="S4" s="2">
        <v>1000</v>
      </c>
      <c r="T4" s="2">
        <f>-0.0052 * R4^2 + 9.4416*R4+104.15</f>
        <v>996.31</v>
      </c>
      <c r="U4" s="2">
        <f>100*(S4-T4)/1200</f>
        <v>0.30750000000000455</v>
      </c>
    </row>
    <row r="5" spans="2:21" x14ac:dyDescent="0.25">
      <c r="B5" s="2">
        <v>107</v>
      </c>
      <c r="C5" s="2">
        <v>1100</v>
      </c>
      <c r="R5" s="2">
        <v>107</v>
      </c>
      <c r="S5" s="2">
        <v>1100</v>
      </c>
      <c r="T5" s="2">
        <f t="shared" ref="T5:T20" si="0">-0.0052 * R5^2 + 9.4416*R5+104.15</f>
        <v>1054.8663999999999</v>
      </c>
      <c r="U5" s="2">
        <f t="shared" ref="U5:U20" si="1">100*(S5-T5)/1200</f>
        <v>3.7611333333333428</v>
      </c>
    </row>
    <row r="6" spans="2:21" x14ac:dyDescent="0.25">
      <c r="B6" s="2">
        <v>103</v>
      </c>
      <c r="C6" s="2">
        <v>1050</v>
      </c>
      <c r="R6" s="2">
        <v>103</v>
      </c>
      <c r="S6" s="2">
        <v>1050</v>
      </c>
      <c r="T6" s="2">
        <f t="shared" si="0"/>
        <v>1021.468</v>
      </c>
      <c r="U6" s="2">
        <f t="shared" si="1"/>
        <v>2.3776666666666699</v>
      </c>
    </row>
    <row r="7" spans="2:21" x14ac:dyDescent="0.25">
      <c r="B7" s="2">
        <v>44</v>
      </c>
      <c r="C7" s="2">
        <v>500</v>
      </c>
      <c r="R7" s="2">
        <v>44</v>
      </c>
      <c r="S7" s="2">
        <v>500</v>
      </c>
      <c r="T7" s="2">
        <f t="shared" si="0"/>
        <v>509.51319999999998</v>
      </c>
      <c r="U7" s="2">
        <f t="shared" si="1"/>
        <v>-0.79276666666666529</v>
      </c>
    </row>
    <row r="8" spans="2:21" x14ac:dyDescent="0.25">
      <c r="B8" s="2">
        <v>15</v>
      </c>
      <c r="C8" s="2">
        <v>250</v>
      </c>
      <c r="R8" s="2">
        <v>15</v>
      </c>
      <c r="S8" s="2">
        <v>250</v>
      </c>
      <c r="T8" s="2">
        <f t="shared" si="0"/>
        <v>244.60400000000001</v>
      </c>
      <c r="U8" s="2">
        <f t="shared" si="1"/>
        <v>0.44966666666666555</v>
      </c>
    </row>
    <row r="9" spans="2:21" x14ac:dyDescent="0.25">
      <c r="B9" s="2">
        <v>102</v>
      </c>
      <c r="C9" s="2">
        <v>1025</v>
      </c>
      <c r="R9" s="2">
        <v>102</v>
      </c>
      <c r="S9" s="2">
        <v>1025</v>
      </c>
      <c r="T9" s="2">
        <f t="shared" si="0"/>
        <v>1013.0923999999999</v>
      </c>
      <c r="U9" s="2">
        <f t="shared" si="1"/>
        <v>0.99230000000000962</v>
      </c>
    </row>
    <row r="10" spans="2:21" x14ac:dyDescent="0.25">
      <c r="B10" s="2">
        <v>104</v>
      </c>
      <c r="C10" s="2">
        <v>1028</v>
      </c>
      <c r="R10" s="2">
        <v>104</v>
      </c>
      <c r="S10" s="2">
        <v>1028</v>
      </c>
      <c r="T10" s="2">
        <f t="shared" si="0"/>
        <v>1029.8332</v>
      </c>
      <c r="U10" s="2">
        <f t="shared" si="1"/>
        <v>-0.15276666666666947</v>
      </c>
    </row>
    <row r="11" spans="2:21" x14ac:dyDescent="0.25">
      <c r="B11" s="2">
        <v>111</v>
      </c>
      <c r="C11" s="2">
        <v>1055</v>
      </c>
      <c r="R11" s="2">
        <v>111</v>
      </c>
      <c r="S11" s="2">
        <v>1055</v>
      </c>
      <c r="T11" s="2">
        <f t="shared" si="0"/>
        <v>1088.0983999999999</v>
      </c>
      <c r="U11" s="2">
        <f t="shared" si="1"/>
        <v>-2.758199999999988</v>
      </c>
    </row>
    <row r="12" spans="2:21" x14ac:dyDescent="0.25">
      <c r="B12" s="2">
        <v>112</v>
      </c>
      <c r="C12" s="2">
        <v>1076</v>
      </c>
      <c r="R12" s="2">
        <v>112</v>
      </c>
      <c r="S12" s="2">
        <v>1076</v>
      </c>
      <c r="T12" s="2">
        <f t="shared" si="0"/>
        <v>1096.3804</v>
      </c>
      <c r="U12" s="2">
        <f t="shared" si="1"/>
        <v>-1.6983666666666675</v>
      </c>
    </row>
    <row r="13" spans="2:21" x14ac:dyDescent="0.25">
      <c r="B13" s="2">
        <v>114</v>
      </c>
      <c r="C13" s="2">
        <v>1105</v>
      </c>
      <c r="R13" s="2">
        <v>114</v>
      </c>
      <c r="S13" s="2">
        <v>1105</v>
      </c>
      <c r="T13" s="2">
        <f t="shared" si="0"/>
        <v>1112.9132</v>
      </c>
      <c r="U13" s="2">
        <f t="shared" si="1"/>
        <v>-0.6594333333333301</v>
      </c>
    </row>
    <row r="14" spans="2:21" x14ac:dyDescent="0.25">
      <c r="B14" s="3">
        <v>88</v>
      </c>
      <c r="C14" s="3">
        <v>875</v>
      </c>
      <c r="R14" s="3">
        <v>88</v>
      </c>
      <c r="S14" s="3">
        <v>875</v>
      </c>
      <c r="T14" s="2">
        <f t="shared" si="0"/>
        <v>894.74199999999985</v>
      </c>
      <c r="U14" s="2">
        <f t="shared" si="1"/>
        <v>-1.645166666666654</v>
      </c>
    </row>
    <row r="15" spans="2:21" x14ac:dyDescent="0.25">
      <c r="R15" s="8">
        <v>111</v>
      </c>
      <c r="S15" s="8">
        <v>875</v>
      </c>
      <c r="T15" s="8">
        <f t="shared" si="0"/>
        <v>1088.0983999999999</v>
      </c>
      <c r="U15" s="8">
        <f t="shared" si="1"/>
        <v>-17.758199999999988</v>
      </c>
    </row>
    <row r="16" spans="2:21" x14ac:dyDescent="0.25">
      <c r="R16" s="8">
        <v>120</v>
      </c>
      <c r="S16" s="8">
        <v>1077</v>
      </c>
      <c r="T16" s="8">
        <f t="shared" si="0"/>
        <v>1162.2620000000002</v>
      </c>
      <c r="U16" s="8">
        <f t="shared" si="1"/>
        <v>-7.1051666666666806</v>
      </c>
    </row>
    <row r="17" spans="18:21" x14ac:dyDescent="0.25">
      <c r="R17" s="8">
        <v>115</v>
      </c>
      <c r="S17" s="8">
        <v>1055</v>
      </c>
      <c r="T17" s="8">
        <f t="shared" si="0"/>
        <v>1121.164</v>
      </c>
      <c r="U17" s="8">
        <f t="shared" si="1"/>
        <v>-5.5136666666666656</v>
      </c>
    </row>
    <row r="18" spans="18:21" x14ac:dyDescent="0.25">
      <c r="R18" s="8">
        <v>115</v>
      </c>
      <c r="S18" s="8">
        <v>1033</v>
      </c>
      <c r="T18" s="8">
        <f t="shared" si="0"/>
        <v>1121.164</v>
      </c>
      <c r="U18" s="8">
        <f t="shared" si="1"/>
        <v>-7.3469999999999978</v>
      </c>
    </row>
    <row r="19" spans="18:21" x14ac:dyDescent="0.25">
      <c r="R19" s="8">
        <v>115</v>
      </c>
      <c r="S19" s="8">
        <v>1011</v>
      </c>
      <c r="T19" s="8">
        <f t="shared" si="0"/>
        <v>1121.164</v>
      </c>
      <c r="U19" s="8">
        <f t="shared" si="1"/>
        <v>-9.1803333333333317</v>
      </c>
    </row>
    <row r="20" spans="18:21" x14ac:dyDescent="0.25">
      <c r="R20" s="8">
        <v>115</v>
      </c>
      <c r="S20" s="8">
        <v>991</v>
      </c>
      <c r="T20" s="8">
        <f t="shared" si="0"/>
        <v>1121.164</v>
      </c>
      <c r="U20" s="8">
        <f t="shared" si="1"/>
        <v>-10.846999999999998</v>
      </c>
    </row>
  </sheetData>
  <mergeCells count="2">
    <mergeCell ref="B2:C2"/>
    <mergeCell ref="R2:U2"/>
  </mergeCells>
  <pageMargins left="0.7" right="0.7" top="0.75" bottom="0.75" header="0.3" footer="0.3"/>
  <pageSetup orientation="portrait" horizontalDpi="4294967295" verticalDpi="4294967295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7AA5C1F208D445A15D6767A00EAD07" ma:contentTypeVersion="25" ma:contentTypeDescription="Create a new document." ma:contentTypeScope="" ma:versionID="14191baeef6f581356652181c56c19e6">
  <xsd:schema xmlns:xsd="http://www.w3.org/2001/XMLSchema" xmlns:xs="http://www.w3.org/2001/XMLSchema" xmlns:p="http://schemas.microsoft.com/office/2006/metadata/properties" xmlns:ns1="http://schemas.microsoft.com/sharepoint/v3" xmlns:ns2="71ad929b-e4c2-4f02-8c25-c944431edaea" xmlns:ns3="12496e73-b6b6-45b6-b6b1-8b7501c70335" targetNamespace="http://schemas.microsoft.com/office/2006/metadata/properties" ma:root="true" ma:fieldsID="ddee70bf5a3ecfd3fe00e61a78a27436" ns1:_="" ns2:_="" ns3:_="">
    <xsd:import namespace="http://schemas.microsoft.com/sharepoint/v3"/>
    <xsd:import namespace="71ad929b-e4c2-4f02-8c25-c944431edaea"/>
    <xsd:import namespace="12496e73-b6b6-45b6-b6b1-8b7501c70335"/>
    <xsd:element name="properties">
      <xsd:complexType>
        <xsd:sequence>
          <xsd:element name="documentManagement">
            <xsd:complexType>
              <xsd:all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  <xsd:element ref="ns2:TaxKeywordTaxHTField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4" nillable="true" ma:displayName="Rating (0-5)" ma:decimals="2" ma:description="Average value of all the ratings that have been submitted" ma:internalName="AverageRating" ma:readOnly="true">
      <xsd:simpleType>
        <xsd:restriction base="dms:Number"/>
      </xsd:simpleType>
    </xsd:element>
    <xsd:element name="RatingCount" ma:index="5" nillable="true" ma:displayName="Number of Ratings" ma:decimals="0" ma:description="Number of ratings submitted" ma:internalName="RatingCount" ma:readOnly="true">
      <xsd:simpleType>
        <xsd:restriction base="dms:Number"/>
      </xsd:simpleType>
    </xsd:element>
    <xsd:element name="RatedBy" ma:index="6" nillable="true" ma:displayName="Rated By" ma:description="Users rated the item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7" nillable="true" ma:displayName="User ratings" ma:description="User ratings for the item" ma:hidden="true" ma:internalName="Ratings">
      <xsd:simpleType>
        <xsd:restriction base="dms:Note"/>
      </xsd:simpleType>
    </xsd:element>
    <xsd:element name="LikesCount" ma:index="8" nillable="true" ma:displayName="Number of Likes" ma:internalName="LikesCount">
      <xsd:simpleType>
        <xsd:restriction base="dms:Unknown"/>
      </xsd:simpleType>
    </xsd:element>
    <xsd:element name="LikedBy" ma:index="9" nillable="true" ma:displayName="Liked By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d929b-e4c2-4f02-8c25-c944431edaea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11" nillable="true" ma:taxonomy="true" ma:internalName="TaxKeywordTaxHTField" ma:taxonomyFieldName="TaxKeyword" ma:displayName="Enterprise Keywords" ma:fieldId="{23f27201-bee3-471e-b2e7-b64fd8b7ca38}" ma:taxonomyMulti="true" ma:sspId="b13d1be4-09f7-4b26-b7f6-acda977cd641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14f9de02-3f9a-4904-9b1c-5c3e37a9f39c}" ma:internalName="TaxCatchAll" ma:showField="CatchAllData" ma:web="71ad929b-e4c2-4f02-8c25-c944431eda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496e73-b6b6-45b6-b6b1-8b7501c703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b13d1be4-09f7-4b26-b7f6-acda977cd64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kesCount xmlns="http://schemas.microsoft.com/sharepoint/v3" xsi:nil="true"/>
    <Ratings xmlns="http://schemas.microsoft.com/sharepoint/v3" xsi:nil="true"/>
    <LikedBy xmlns="http://schemas.microsoft.com/sharepoint/v3">
      <UserInfo>
        <DisplayName/>
        <AccountId xsi:nil="true"/>
        <AccountType/>
      </UserInfo>
    </LikedBy>
    <RatedBy xmlns="http://schemas.microsoft.com/sharepoint/v3">
      <UserInfo>
        <DisplayName/>
        <AccountId xsi:nil="true"/>
        <AccountType/>
      </UserInfo>
    </RatedBy>
    <TaxCatchAll xmlns="71ad929b-e4c2-4f02-8c25-c944431edaea" xsi:nil="true"/>
    <TaxKeywordTaxHTField xmlns="71ad929b-e4c2-4f02-8c25-c944431edaea">
      <Terms xmlns="http://schemas.microsoft.com/office/infopath/2007/PartnerControls"/>
    </TaxKeywordTaxHTField>
    <lcf76f155ced4ddcb4097134ff3c332f xmlns="12496e73-b6b6-45b6-b6b1-8b7501c7033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E86C7FD-5058-47CA-9A6F-4F3EC24F6B78}"/>
</file>

<file path=customXml/itemProps2.xml><?xml version="1.0" encoding="utf-8"?>
<ds:datastoreItem xmlns:ds="http://schemas.openxmlformats.org/officeDocument/2006/customXml" ds:itemID="{24C3D92D-B865-49C6-BA9F-C9F14BDEDC5D}"/>
</file>

<file path=customXml/itemProps3.xml><?xml version="1.0" encoding="utf-8"?>
<ds:datastoreItem xmlns:ds="http://schemas.openxmlformats.org/officeDocument/2006/customXml" ds:itemID="{37534D86-33B9-4391-A76B-9B8F75ADE2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Tammy Hassil</dc:creator>
  <cp:lastModifiedBy>Brian Perlov</cp:lastModifiedBy>
  <cp:lastPrinted>2009-10-29T01:52:31Z</cp:lastPrinted>
  <dcterms:created xsi:type="dcterms:W3CDTF">2009-10-26T13:49:10Z</dcterms:created>
  <dcterms:modified xsi:type="dcterms:W3CDTF">2020-07-15T18:32:38Z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0x0101007E7AA5C1F208D445A15D6767A00EAD07</vt:lpwstr>
  </property>
  <property fmtid="{D5CDD505-2E9C-101B-9397-08002B2CF9AE}" pid="3" name="Order">
    <vt:r8>154400</vt:r8>
  </property>
  <property fmtid="{D5CDD505-2E9C-101B-9397-08002B2CF9AE}" pid="4" name="TaxKeyword">
    <vt:lpwstr/>
  </property>
  <property fmtid="{D5CDD505-2E9C-101B-9397-08002B2CF9AE}" pid="5" name="_ExtendedDescription">
    <vt:lpwstr/>
  </property>
</Properties>
</file>