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ran\ESC\Eng - Documents\2 Engineering Training\Engineer Classes\5_Calibrations\"/>
    </mc:Choice>
  </mc:AlternateContent>
  <xr:revisionPtr revIDLastSave="13" documentId="8_{046FE759-8F80-472A-A7BC-6F5313C5F83D}" xr6:coauthVersionLast="45" xr6:coauthVersionMax="45" xr10:uidLastSave="{67E1905F-9723-48AD-A1A5-3B4317CE9597}"/>
  <bookViews>
    <workbookView xWindow="-120" yWindow="-120" windowWidth="29040" windowHeight="15840" firstSheet="1" activeTab="1" xr2:uid="{FD818172-A840-41A4-9E80-E9C3A854DA51}"/>
  </bookViews>
  <sheets>
    <sheet name="Chart1" sheetId="2" r:id="rId1"/>
    <sheet name="Sheet1" sheetId="1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G9" i="1"/>
  <c r="H10" i="1" l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I9" i="1"/>
  <c r="H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C4" i="1"/>
  <c r="E9" i="1"/>
  <c r="D9" i="1" s="1"/>
  <c r="D11" i="1" l="1"/>
  <c r="F11" i="1" s="1"/>
  <c r="D12" i="1"/>
  <c r="F12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D42" i="1"/>
  <c r="F42" i="1" s="1"/>
  <c r="D41" i="1"/>
  <c r="F41" i="1" s="1"/>
  <c r="D40" i="1"/>
  <c r="F40" i="1" s="1"/>
  <c r="D39" i="1"/>
  <c r="D38" i="1"/>
  <c r="F38" i="1" s="1"/>
  <c r="D37" i="1"/>
  <c r="F37" i="1" s="1"/>
  <c r="D36" i="1"/>
  <c r="F36" i="1" s="1"/>
  <c r="D35" i="1"/>
  <c r="D34" i="1"/>
  <c r="F34" i="1" s="1"/>
  <c r="D33" i="1"/>
  <c r="F33" i="1" s="1"/>
  <c r="D32" i="1"/>
  <c r="F32" i="1" s="1"/>
  <c r="D31" i="1"/>
  <c r="G31" i="1" s="1"/>
  <c r="D30" i="1"/>
  <c r="F30" i="1" s="1"/>
  <c r="D29" i="1"/>
  <c r="F29" i="1" s="1"/>
  <c r="D28" i="1"/>
  <c r="F28" i="1" s="1"/>
  <c r="D27" i="1"/>
  <c r="D26" i="1"/>
  <c r="F26" i="1" s="1"/>
  <c r="D25" i="1"/>
  <c r="F25" i="1" s="1"/>
  <c r="D24" i="1"/>
  <c r="F24" i="1" s="1"/>
  <c r="D23" i="1"/>
  <c r="D22" i="1"/>
  <c r="F22" i="1" s="1"/>
  <c r="D21" i="1"/>
  <c r="F21" i="1" s="1"/>
  <c r="D20" i="1"/>
  <c r="F20" i="1" s="1"/>
  <c r="D19" i="1"/>
  <c r="D18" i="1"/>
  <c r="F18" i="1" s="1"/>
  <c r="D17" i="1"/>
  <c r="F17" i="1" s="1"/>
  <c r="D16" i="1"/>
  <c r="F16" i="1" s="1"/>
  <c r="D15" i="1"/>
  <c r="G15" i="1" s="1"/>
  <c r="D14" i="1"/>
  <c r="F14" i="1" s="1"/>
  <c r="D13" i="1"/>
  <c r="F13" i="1" s="1"/>
  <c r="D10" i="1"/>
  <c r="F10" i="1" s="1"/>
  <c r="G41" i="1"/>
  <c r="G25" i="1"/>
  <c r="G53" i="1"/>
  <c r="G37" i="1"/>
  <c r="G21" i="1"/>
  <c r="G49" i="1"/>
  <c r="G33" i="1"/>
  <c r="G17" i="1"/>
  <c r="G45" i="1"/>
  <c r="G29" i="1"/>
  <c r="G13" i="1"/>
  <c r="F43" i="1"/>
  <c r="G43" i="1"/>
  <c r="G39" i="1"/>
  <c r="F39" i="1"/>
  <c r="F35" i="1"/>
  <c r="G35" i="1"/>
  <c r="G23" i="1"/>
  <c r="F23" i="1"/>
  <c r="F19" i="1"/>
  <c r="G19" i="1"/>
  <c r="G51" i="1"/>
  <c r="G47" i="1"/>
  <c r="G11" i="1"/>
  <c r="F31" i="1"/>
  <c r="F15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27" i="1" l="1"/>
  <c r="F27" i="1"/>
</calcChain>
</file>

<file path=xl/sharedStrings.xml><?xml version="1.0" encoding="utf-8"?>
<sst xmlns="http://schemas.openxmlformats.org/spreadsheetml/2006/main" count="6" uniqueCount="6">
  <si>
    <t>Measured value</t>
  </si>
  <si>
    <t>reference value</t>
  </si>
  <si>
    <t>Standard</t>
  </si>
  <si>
    <t>Difference</t>
  </si>
  <si>
    <t>Standard Error limit</t>
  </si>
  <si>
    <t>Difference Error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</si>
</sst>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Sheet1!$F$8</c:f>
              <c:strCache>
                <c:ptCount val="1"/>
                <c:pt idx="0">
                  <c:v>Standard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Sheet1!$D$9:$D$54</c:f>
              <c:numCache>
                <c:formatCode>General</c:formatCode>
                <c:ptCount val="46"/>
                <c:pt idx="0">
                  <c:v>27.5</c:v>
                </c:pt>
                <c:pt idx="1">
                  <c:v>28.5</c:v>
                </c:pt>
                <c:pt idx="2">
                  <c:v>29.5</c:v>
                </c:pt>
                <c:pt idx="3">
                  <c:v>30.5</c:v>
                </c:pt>
                <c:pt idx="4">
                  <c:v>31.5</c:v>
                </c:pt>
                <c:pt idx="5">
                  <c:v>32.5</c:v>
                </c:pt>
                <c:pt idx="6">
                  <c:v>33.5</c:v>
                </c:pt>
                <c:pt idx="7">
                  <c:v>34.5</c:v>
                </c:pt>
                <c:pt idx="8">
                  <c:v>35.5</c:v>
                </c:pt>
                <c:pt idx="9">
                  <c:v>36.5</c:v>
                </c:pt>
                <c:pt idx="10">
                  <c:v>37.5</c:v>
                </c:pt>
                <c:pt idx="11">
                  <c:v>38.5</c:v>
                </c:pt>
                <c:pt idx="12">
                  <c:v>39.5</c:v>
                </c:pt>
                <c:pt idx="13">
                  <c:v>40.5</c:v>
                </c:pt>
                <c:pt idx="14">
                  <c:v>41.5</c:v>
                </c:pt>
                <c:pt idx="15">
                  <c:v>42.5</c:v>
                </c:pt>
                <c:pt idx="16">
                  <c:v>43.5</c:v>
                </c:pt>
                <c:pt idx="17">
                  <c:v>44.5</c:v>
                </c:pt>
                <c:pt idx="18">
                  <c:v>45.5</c:v>
                </c:pt>
                <c:pt idx="19">
                  <c:v>46.5</c:v>
                </c:pt>
                <c:pt idx="20">
                  <c:v>47.5</c:v>
                </c:pt>
                <c:pt idx="21">
                  <c:v>48.5</c:v>
                </c:pt>
                <c:pt idx="22">
                  <c:v>49.5</c:v>
                </c:pt>
                <c:pt idx="23">
                  <c:v>50.5</c:v>
                </c:pt>
                <c:pt idx="24">
                  <c:v>51.5</c:v>
                </c:pt>
                <c:pt idx="25">
                  <c:v>52.5</c:v>
                </c:pt>
                <c:pt idx="26">
                  <c:v>53.5</c:v>
                </c:pt>
                <c:pt idx="27">
                  <c:v>54.5</c:v>
                </c:pt>
                <c:pt idx="28">
                  <c:v>55.5</c:v>
                </c:pt>
                <c:pt idx="29">
                  <c:v>56.5</c:v>
                </c:pt>
                <c:pt idx="30">
                  <c:v>57.5</c:v>
                </c:pt>
                <c:pt idx="31">
                  <c:v>58.5</c:v>
                </c:pt>
                <c:pt idx="32">
                  <c:v>59.5</c:v>
                </c:pt>
                <c:pt idx="33">
                  <c:v>60.5</c:v>
                </c:pt>
                <c:pt idx="34">
                  <c:v>61.5</c:v>
                </c:pt>
                <c:pt idx="35">
                  <c:v>62.5</c:v>
                </c:pt>
                <c:pt idx="36">
                  <c:v>63.5</c:v>
                </c:pt>
                <c:pt idx="37">
                  <c:v>64.5</c:v>
                </c:pt>
                <c:pt idx="38">
                  <c:v>65.5</c:v>
                </c:pt>
                <c:pt idx="39">
                  <c:v>66.5</c:v>
                </c:pt>
                <c:pt idx="40">
                  <c:v>67.5</c:v>
                </c:pt>
                <c:pt idx="41">
                  <c:v>68.5</c:v>
                </c:pt>
                <c:pt idx="42">
                  <c:v>69.5</c:v>
                </c:pt>
                <c:pt idx="43">
                  <c:v>70.5</c:v>
                </c:pt>
                <c:pt idx="44">
                  <c:v>71.5</c:v>
                </c:pt>
                <c:pt idx="45">
                  <c:v>72.5</c:v>
                </c:pt>
              </c:numCache>
            </c:numRef>
          </c:xVal>
          <c:yVal>
            <c:numRef>
              <c:f>Sheet1!$F$9:$F$54</c:f>
              <c:numCache>
                <c:formatCode>General</c:formatCode>
                <c:ptCount val="46"/>
                <c:pt idx="0">
                  <c:v>81.818181818181827</c:v>
                </c:pt>
                <c:pt idx="1">
                  <c:v>75.438596491228068</c:v>
                </c:pt>
                <c:pt idx="2">
                  <c:v>69.491525423728817</c:v>
                </c:pt>
                <c:pt idx="3">
                  <c:v>63.934426229508205</c:v>
                </c:pt>
                <c:pt idx="4">
                  <c:v>58.730158730158735</c:v>
                </c:pt>
                <c:pt idx="5">
                  <c:v>53.846153846153847</c:v>
                </c:pt>
                <c:pt idx="6">
                  <c:v>49.253731343283583</c:v>
                </c:pt>
                <c:pt idx="7">
                  <c:v>44.927536231884055</c:v>
                </c:pt>
                <c:pt idx="8">
                  <c:v>40.845070422535215</c:v>
                </c:pt>
                <c:pt idx="9">
                  <c:v>36.986301369863014</c:v>
                </c:pt>
                <c:pt idx="10">
                  <c:v>33.333333333333329</c:v>
                </c:pt>
                <c:pt idx="11">
                  <c:v>29.870129870129869</c:v>
                </c:pt>
                <c:pt idx="12">
                  <c:v>26.582278481012654</c:v>
                </c:pt>
                <c:pt idx="13">
                  <c:v>23.456790123456788</c:v>
                </c:pt>
                <c:pt idx="14">
                  <c:v>20.481927710843372</c:v>
                </c:pt>
                <c:pt idx="15">
                  <c:v>17.647058823529413</c:v>
                </c:pt>
                <c:pt idx="16">
                  <c:v>14.942528735632186</c:v>
                </c:pt>
                <c:pt idx="17">
                  <c:v>12.359550561797752</c:v>
                </c:pt>
                <c:pt idx="18">
                  <c:v>9.8901098901098905</c:v>
                </c:pt>
                <c:pt idx="19">
                  <c:v>7.5268817204301079</c:v>
                </c:pt>
                <c:pt idx="20">
                  <c:v>5.2631578947368416</c:v>
                </c:pt>
                <c:pt idx="21">
                  <c:v>3.0927835051546393</c:v>
                </c:pt>
                <c:pt idx="22">
                  <c:v>1.0101010101010102</c:v>
                </c:pt>
                <c:pt idx="23">
                  <c:v>0.99009900990099009</c:v>
                </c:pt>
                <c:pt idx="24">
                  <c:v>2.912621359223301</c:v>
                </c:pt>
                <c:pt idx="25">
                  <c:v>4.7619047619047619</c:v>
                </c:pt>
                <c:pt idx="26">
                  <c:v>6.5420560747663545</c:v>
                </c:pt>
                <c:pt idx="27">
                  <c:v>8.2568807339449553</c:v>
                </c:pt>
                <c:pt idx="28">
                  <c:v>9.9099099099099099</c:v>
                </c:pt>
                <c:pt idx="29">
                  <c:v>11.504424778761061</c:v>
                </c:pt>
                <c:pt idx="30">
                  <c:v>13.043478260869565</c:v>
                </c:pt>
                <c:pt idx="31">
                  <c:v>14.529914529914532</c:v>
                </c:pt>
                <c:pt idx="32">
                  <c:v>15.966386554621847</c:v>
                </c:pt>
                <c:pt idx="33">
                  <c:v>17.355371900826448</c:v>
                </c:pt>
                <c:pt idx="34">
                  <c:v>18.699186991869919</c:v>
                </c:pt>
                <c:pt idx="35">
                  <c:v>20</c:v>
                </c:pt>
                <c:pt idx="36">
                  <c:v>21.259842519685041</c:v>
                </c:pt>
                <c:pt idx="37">
                  <c:v>22.480620155038761</c:v>
                </c:pt>
                <c:pt idx="38">
                  <c:v>23.664122137404579</c:v>
                </c:pt>
                <c:pt idx="39">
                  <c:v>24.81203007518797</c:v>
                </c:pt>
                <c:pt idx="40">
                  <c:v>25.925925925925924</c:v>
                </c:pt>
                <c:pt idx="41">
                  <c:v>27.007299270072991</c:v>
                </c:pt>
                <c:pt idx="42">
                  <c:v>28.057553956834528</c:v>
                </c:pt>
                <c:pt idx="43">
                  <c:v>29.078014184397162</c:v>
                </c:pt>
                <c:pt idx="44">
                  <c:v>30.069930069930066</c:v>
                </c:pt>
                <c:pt idx="45">
                  <c:v>31.03448275862069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FE-4C24-B750-0EF5891BF72C}"/>
            </c:ext>
          </c:extLst>
        </c:ser>
        <c:ser>
          <c:idx val="2"/>
          <c:order val="1"/>
          <c:tx>
            <c:strRef>
              <c:f>Sheet1!$G$8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Sheet1!$D$9:$D$54</c:f>
              <c:numCache>
                <c:formatCode>General</c:formatCode>
                <c:ptCount val="46"/>
                <c:pt idx="0">
                  <c:v>27.5</c:v>
                </c:pt>
                <c:pt idx="1">
                  <c:v>28.5</c:v>
                </c:pt>
                <c:pt idx="2">
                  <c:v>29.5</c:v>
                </c:pt>
                <c:pt idx="3">
                  <c:v>30.5</c:v>
                </c:pt>
                <c:pt idx="4">
                  <c:v>31.5</c:v>
                </c:pt>
                <c:pt idx="5">
                  <c:v>32.5</c:v>
                </c:pt>
                <c:pt idx="6">
                  <c:v>33.5</c:v>
                </c:pt>
                <c:pt idx="7">
                  <c:v>34.5</c:v>
                </c:pt>
                <c:pt idx="8">
                  <c:v>35.5</c:v>
                </c:pt>
                <c:pt idx="9">
                  <c:v>36.5</c:v>
                </c:pt>
                <c:pt idx="10">
                  <c:v>37.5</c:v>
                </c:pt>
                <c:pt idx="11">
                  <c:v>38.5</c:v>
                </c:pt>
                <c:pt idx="12">
                  <c:v>39.5</c:v>
                </c:pt>
                <c:pt idx="13">
                  <c:v>40.5</c:v>
                </c:pt>
                <c:pt idx="14">
                  <c:v>41.5</c:v>
                </c:pt>
                <c:pt idx="15">
                  <c:v>42.5</c:v>
                </c:pt>
                <c:pt idx="16">
                  <c:v>43.5</c:v>
                </c:pt>
                <c:pt idx="17">
                  <c:v>44.5</c:v>
                </c:pt>
                <c:pt idx="18">
                  <c:v>45.5</c:v>
                </c:pt>
                <c:pt idx="19">
                  <c:v>46.5</c:v>
                </c:pt>
                <c:pt idx="20">
                  <c:v>47.5</c:v>
                </c:pt>
                <c:pt idx="21">
                  <c:v>48.5</c:v>
                </c:pt>
                <c:pt idx="22">
                  <c:v>49.5</c:v>
                </c:pt>
                <c:pt idx="23">
                  <c:v>50.5</c:v>
                </c:pt>
                <c:pt idx="24">
                  <c:v>51.5</c:v>
                </c:pt>
                <c:pt idx="25">
                  <c:v>52.5</c:v>
                </c:pt>
                <c:pt idx="26">
                  <c:v>53.5</c:v>
                </c:pt>
                <c:pt idx="27">
                  <c:v>54.5</c:v>
                </c:pt>
                <c:pt idx="28">
                  <c:v>55.5</c:v>
                </c:pt>
                <c:pt idx="29">
                  <c:v>56.5</c:v>
                </c:pt>
                <c:pt idx="30">
                  <c:v>57.5</c:v>
                </c:pt>
                <c:pt idx="31">
                  <c:v>58.5</c:v>
                </c:pt>
                <c:pt idx="32">
                  <c:v>59.5</c:v>
                </c:pt>
                <c:pt idx="33">
                  <c:v>60.5</c:v>
                </c:pt>
                <c:pt idx="34">
                  <c:v>61.5</c:v>
                </c:pt>
                <c:pt idx="35">
                  <c:v>62.5</c:v>
                </c:pt>
                <c:pt idx="36">
                  <c:v>63.5</c:v>
                </c:pt>
                <c:pt idx="37">
                  <c:v>64.5</c:v>
                </c:pt>
                <c:pt idx="38">
                  <c:v>65.5</c:v>
                </c:pt>
                <c:pt idx="39">
                  <c:v>66.5</c:v>
                </c:pt>
                <c:pt idx="40">
                  <c:v>67.5</c:v>
                </c:pt>
                <c:pt idx="41">
                  <c:v>68.5</c:v>
                </c:pt>
                <c:pt idx="42">
                  <c:v>69.5</c:v>
                </c:pt>
                <c:pt idx="43">
                  <c:v>70.5</c:v>
                </c:pt>
                <c:pt idx="44">
                  <c:v>71.5</c:v>
                </c:pt>
                <c:pt idx="45">
                  <c:v>72.5</c:v>
                </c:pt>
              </c:numCache>
            </c:numRef>
          </c:xVal>
          <c:yVal>
            <c:numRef>
              <c:f>Sheet1!$G$9:$G$54</c:f>
              <c:numCache>
                <c:formatCode>General</c:formatCode>
                <c:ptCount val="46"/>
                <c:pt idx="0">
                  <c:v>22.5</c:v>
                </c:pt>
                <c:pt idx="1">
                  <c:v>21.5</c:v>
                </c:pt>
                <c:pt idx="2">
                  <c:v>20.5</c:v>
                </c:pt>
                <c:pt idx="3">
                  <c:v>19.5</c:v>
                </c:pt>
                <c:pt idx="4">
                  <c:v>18.5</c:v>
                </c:pt>
                <c:pt idx="5">
                  <c:v>17.5</c:v>
                </c:pt>
                <c:pt idx="6">
                  <c:v>16.5</c:v>
                </c:pt>
                <c:pt idx="7">
                  <c:v>15.5</c:v>
                </c:pt>
                <c:pt idx="8">
                  <c:v>14.5</c:v>
                </c:pt>
                <c:pt idx="9">
                  <c:v>13.5</c:v>
                </c:pt>
                <c:pt idx="10">
                  <c:v>12.5</c:v>
                </c:pt>
                <c:pt idx="11">
                  <c:v>11.5</c:v>
                </c:pt>
                <c:pt idx="12">
                  <c:v>10.5</c:v>
                </c:pt>
                <c:pt idx="13">
                  <c:v>9.5</c:v>
                </c:pt>
                <c:pt idx="14">
                  <c:v>8.5</c:v>
                </c:pt>
                <c:pt idx="15">
                  <c:v>7.5</c:v>
                </c:pt>
                <c:pt idx="16">
                  <c:v>6.5</c:v>
                </c:pt>
                <c:pt idx="17">
                  <c:v>5.5</c:v>
                </c:pt>
                <c:pt idx="18">
                  <c:v>4.5</c:v>
                </c:pt>
                <c:pt idx="19">
                  <c:v>3.5</c:v>
                </c:pt>
                <c:pt idx="20">
                  <c:v>2.5</c:v>
                </c:pt>
                <c:pt idx="21">
                  <c:v>1.5</c:v>
                </c:pt>
                <c:pt idx="22">
                  <c:v>0.5</c:v>
                </c:pt>
                <c:pt idx="23">
                  <c:v>0.5</c:v>
                </c:pt>
                <c:pt idx="24">
                  <c:v>1.5</c:v>
                </c:pt>
                <c:pt idx="25">
                  <c:v>2.5</c:v>
                </c:pt>
                <c:pt idx="26">
                  <c:v>3.5</c:v>
                </c:pt>
                <c:pt idx="27">
                  <c:v>4.5</c:v>
                </c:pt>
                <c:pt idx="28">
                  <c:v>5.5</c:v>
                </c:pt>
                <c:pt idx="29">
                  <c:v>6.5</c:v>
                </c:pt>
                <c:pt idx="30">
                  <c:v>7.5</c:v>
                </c:pt>
                <c:pt idx="31">
                  <c:v>8.5</c:v>
                </c:pt>
                <c:pt idx="32">
                  <c:v>9.5</c:v>
                </c:pt>
                <c:pt idx="33">
                  <c:v>10.5</c:v>
                </c:pt>
                <c:pt idx="34">
                  <c:v>11.5</c:v>
                </c:pt>
                <c:pt idx="35">
                  <c:v>12.5</c:v>
                </c:pt>
                <c:pt idx="36">
                  <c:v>13.5</c:v>
                </c:pt>
                <c:pt idx="37">
                  <c:v>14.5</c:v>
                </c:pt>
                <c:pt idx="38">
                  <c:v>15.5</c:v>
                </c:pt>
                <c:pt idx="39">
                  <c:v>16.5</c:v>
                </c:pt>
                <c:pt idx="40">
                  <c:v>17.5</c:v>
                </c:pt>
                <c:pt idx="41">
                  <c:v>18.5</c:v>
                </c:pt>
                <c:pt idx="42">
                  <c:v>19.5</c:v>
                </c:pt>
                <c:pt idx="43">
                  <c:v>20.5</c:v>
                </c:pt>
                <c:pt idx="44">
                  <c:v>21.5</c:v>
                </c:pt>
                <c:pt idx="45">
                  <c:v>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FE-4C24-B750-0EF5891BF72C}"/>
            </c:ext>
          </c:extLst>
        </c:ser>
        <c:ser>
          <c:idx val="0"/>
          <c:order val="2"/>
          <c:tx>
            <c:strRef>
              <c:f>Sheet1!$H$8</c:f>
              <c:strCache>
                <c:ptCount val="1"/>
                <c:pt idx="0">
                  <c:v>Standard Error limit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Sheet1!$D$9:$D$54</c:f>
              <c:numCache>
                <c:formatCode>General</c:formatCode>
                <c:ptCount val="46"/>
                <c:pt idx="0">
                  <c:v>27.5</c:v>
                </c:pt>
                <c:pt idx="1">
                  <c:v>28.5</c:v>
                </c:pt>
                <c:pt idx="2">
                  <c:v>29.5</c:v>
                </c:pt>
                <c:pt idx="3">
                  <c:v>30.5</c:v>
                </c:pt>
                <c:pt idx="4">
                  <c:v>31.5</c:v>
                </c:pt>
                <c:pt idx="5">
                  <c:v>32.5</c:v>
                </c:pt>
                <c:pt idx="6">
                  <c:v>33.5</c:v>
                </c:pt>
                <c:pt idx="7">
                  <c:v>34.5</c:v>
                </c:pt>
                <c:pt idx="8">
                  <c:v>35.5</c:v>
                </c:pt>
                <c:pt idx="9">
                  <c:v>36.5</c:v>
                </c:pt>
                <c:pt idx="10">
                  <c:v>37.5</c:v>
                </c:pt>
                <c:pt idx="11">
                  <c:v>38.5</c:v>
                </c:pt>
                <c:pt idx="12">
                  <c:v>39.5</c:v>
                </c:pt>
                <c:pt idx="13">
                  <c:v>40.5</c:v>
                </c:pt>
                <c:pt idx="14">
                  <c:v>41.5</c:v>
                </c:pt>
                <c:pt idx="15">
                  <c:v>42.5</c:v>
                </c:pt>
                <c:pt idx="16">
                  <c:v>43.5</c:v>
                </c:pt>
                <c:pt idx="17">
                  <c:v>44.5</c:v>
                </c:pt>
                <c:pt idx="18">
                  <c:v>45.5</c:v>
                </c:pt>
                <c:pt idx="19">
                  <c:v>46.5</c:v>
                </c:pt>
                <c:pt idx="20">
                  <c:v>47.5</c:v>
                </c:pt>
                <c:pt idx="21">
                  <c:v>48.5</c:v>
                </c:pt>
                <c:pt idx="22">
                  <c:v>49.5</c:v>
                </c:pt>
                <c:pt idx="23">
                  <c:v>50.5</c:v>
                </c:pt>
                <c:pt idx="24">
                  <c:v>51.5</c:v>
                </c:pt>
                <c:pt idx="25">
                  <c:v>52.5</c:v>
                </c:pt>
                <c:pt idx="26">
                  <c:v>53.5</c:v>
                </c:pt>
                <c:pt idx="27">
                  <c:v>54.5</c:v>
                </c:pt>
                <c:pt idx="28">
                  <c:v>55.5</c:v>
                </c:pt>
                <c:pt idx="29">
                  <c:v>56.5</c:v>
                </c:pt>
                <c:pt idx="30">
                  <c:v>57.5</c:v>
                </c:pt>
                <c:pt idx="31">
                  <c:v>58.5</c:v>
                </c:pt>
                <c:pt idx="32">
                  <c:v>59.5</c:v>
                </c:pt>
                <c:pt idx="33">
                  <c:v>60.5</c:v>
                </c:pt>
                <c:pt idx="34">
                  <c:v>61.5</c:v>
                </c:pt>
                <c:pt idx="35">
                  <c:v>62.5</c:v>
                </c:pt>
                <c:pt idx="36">
                  <c:v>63.5</c:v>
                </c:pt>
                <c:pt idx="37">
                  <c:v>64.5</c:v>
                </c:pt>
                <c:pt idx="38">
                  <c:v>65.5</c:v>
                </c:pt>
                <c:pt idx="39">
                  <c:v>66.5</c:v>
                </c:pt>
                <c:pt idx="40">
                  <c:v>67.5</c:v>
                </c:pt>
                <c:pt idx="41">
                  <c:v>68.5</c:v>
                </c:pt>
                <c:pt idx="42">
                  <c:v>69.5</c:v>
                </c:pt>
                <c:pt idx="43">
                  <c:v>70.5</c:v>
                </c:pt>
                <c:pt idx="44">
                  <c:v>71.5</c:v>
                </c:pt>
                <c:pt idx="45">
                  <c:v>72.5</c:v>
                </c:pt>
              </c:numCache>
            </c:numRef>
          </c:xVal>
          <c:yVal>
            <c:numRef>
              <c:f>Sheet1!$H$9:$H$54</c:f>
              <c:numCache>
                <c:formatCode>General</c:formatCode>
                <c:ptCount val="4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FE-4C24-B750-0EF5891BF72C}"/>
            </c:ext>
          </c:extLst>
        </c:ser>
        <c:ser>
          <c:idx val="3"/>
          <c:order val="3"/>
          <c:tx>
            <c:strRef>
              <c:f>Sheet1!$I$8</c:f>
              <c:strCache>
                <c:ptCount val="1"/>
                <c:pt idx="0">
                  <c:v>Difference Error Limit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Sheet1!$D$9:$D$54</c:f>
              <c:numCache>
                <c:formatCode>General</c:formatCode>
                <c:ptCount val="46"/>
                <c:pt idx="0">
                  <c:v>27.5</c:v>
                </c:pt>
                <c:pt idx="1">
                  <c:v>28.5</c:v>
                </c:pt>
                <c:pt idx="2">
                  <c:v>29.5</c:v>
                </c:pt>
                <c:pt idx="3">
                  <c:v>30.5</c:v>
                </c:pt>
                <c:pt idx="4">
                  <c:v>31.5</c:v>
                </c:pt>
                <c:pt idx="5">
                  <c:v>32.5</c:v>
                </c:pt>
                <c:pt idx="6">
                  <c:v>33.5</c:v>
                </c:pt>
                <c:pt idx="7">
                  <c:v>34.5</c:v>
                </c:pt>
                <c:pt idx="8">
                  <c:v>35.5</c:v>
                </c:pt>
                <c:pt idx="9">
                  <c:v>36.5</c:v>
                </c:pt>
                <c:pt idx="10">
                  <c:v>37.5</c:v>
                </c:pt>
                <c:pt idx="11">
                  <c:v>38.5</c:v>
                </c:pt>
                <c:pt idx="12">
                  <c:v>39.5</c:v>
                </c:pt>
                <c:pt idx="13">
                  <c:v>40.5</c:v>
                </c:pt>
                <c:pt idx="14">
                  <c:v>41.5</c:v>
                </c:pt>
                <c:pt idx="15">
                  <c:v>42.5</c:v>
                </c:pt>
                <c:pt idx="16">
                  <c:v>43.5</c:v>
                </c:pt>
                <c:pt idx="17">
                  <c:v>44.5</c:v>
                </c:pt>
                <c:pt idx="18">
                  <c:v>45.5</c:v>
                </c:pt>
                <c:pt idx="19">
                  <c:v>46.5</c:v>
                </c:pt>
                <c:pt idx="20">
                  <c:v>47.5</c:v>
                </c:pt>
                <c:pt idx="21">
                  <c:v>48.5</c:v>
                </c:pt>
                <c:pt idx="22">
                  <c:v>49.5</c:v>
                </c:pt>
                <c:pt idx="23">
                  <c:v>50.5</c:v>
                </c:pt>
                <c:pt idx="24">
                  <c:v>51.5</c:v>
                </c:pt>
                <c:pt idx="25">
                  <c:v>52.5</c:v>
                </c:pt>
                <c:pt idx="26">
                  <c:v>53.5</c:v>
                </c:pt>
                <c:pt idx="27">
                  <c:v>54.5</c:v>
                </c:pt>
                <c:pt idx="28">
                  <c:v>55.5</c:v>
                </c:pt>
                <c:pt idx="29">
                  <c:v>56.5</c:v>
                </c:pt>
                <c:pt idx="30">
                  <c:v>57.5</c:v>
                </c:pt>
                <c:pt idx="31">
                  <c:v>58.5</c:v>
                </c:pt>
                <c:pt idx="32">
                  <c:v>59.5</c:v>
                </c:pt>
                <c:pt idx="33">
                  <c:v>60.5</c:v>
                </c:pt>
                <c:pt idx="34">
                  <c:v>61.5</c:v>
                </c:pt>
                <c:pt idx="35">
                  <c:v>62.5</c:v>
                </c:pt>
                <c:pt idx="36">
                  <c:v>63.5</c:v>
                </c:pt>
                <c:pt idx="37">
                  <c:v>64.5</c:v>
                </c:pt>
                <c:pt idx="38">
                  <c:v>65.5</c:v>
                </c:pt>
                <c:pt idx="39">
                  <c:v>66.5</c:v>
                </c:pt>
                <c:pt idx="40">
                  <c:v>67.5</c:v>
                </c:pt>
                <c:pt idx="41">
                  <c:v>68.5</c:v>
                </c:pt>
                <c:pt idx="42">
                  <c:v>69.5</c:v>
                </c:pt>
                <c:pt idx="43">
                  <c:v>70.5</c:v>
                </c:pt>
                <c:pt idx="44">
                  <c:v>71.5</c:v>
                </c:pt>
                <c:pt idx="45">
                  <c:v>72.5</c:v>
                </c:pt>
              </c:numCache>
            </c:numRef>
          </c:xVal>
          <c:yVal>
            <c:numRef>
              <c:f>Sheet1!$I$9:$I$54</c:f>
              <c:numCache>
                <c:formatCode>General</c:formatCode>
                <c:ptCount val="4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FE-4C24-B750-0EF5891BF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218592"/>
        <c:axId val="28319312"/>
      </c:scatterChart>
      <c:valAx>
        <c:axId val="1887218592"/>
        <c:scaling>
          <c:orientation val="minMax"/>
          <c:max val="220"/>
          <c:min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9312"/>
        <c:crosses val="autoZero"/>
        <c:crossBetween val="midCat"/>
      </c:valAx>
      <c:valAx>
        <c:axId val="283193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1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2ABD97-A96E-4E91-AA09-BAEC4F71C0B9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B2A29-37DB-471B-8630-25B2DFCB68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3B7EE-1C12-4BED-A810-C2A576B8567B}">
  <dimension ref="C4:I54"/>
  <sheetViews>
    <sheetView tabSelected="1" workbookViewId="0">
      <selection activeCell="G14" sqref="G14"/>
    </sheetView>
  </sheetViews>
  <sheetFormatPr defaultRowHeight="15"/>
  <cols>
    <col min="4" max="4" width="15.28515625" bestFit="1" customWidth="1"/>
    <col min="5" max="5" width="15.140625" bestFit="1" customWidth="1"/>
    <col min="7" max="7" width="10.42578125" bestFit="1" customWidth="1"/>
    <col min="8" max="8" width="18.42578125" bestFit="1" customWidth="1"/>
    <col min="9" max="9" width="20.28515625" bestFit="1" customWidth="1"/>
  </cols>
  <sheetData>
    <row r="4" spans="3:9">
      <c r="C4">
        <f>MEDIAN(C9:C54)</f>
        <v>22.5</v>
      </c>
      <c r="E4">
        <v>50</v>
      </c>
      <c r="F4">
        <v>5</v>
      </c>
      <c r="G4">
        <v>5</v>
      </c>
    </row>
    <row r="8" spans="3:9">
      <c r="D8" t="s">
        <v>0</v>
      </c>
      <c r="E8" t="s">
        <v>1</v>
      </c>
      <c r="F8" t="s">
        <v>2</v>
      </c>
      <c r="G8" t="s">
        <v>3</v>
      </c>
      <c r="H8" t="s">
        <v>4</v>
      </c>
      <c r="I8" t="s">
        <v>5</v>
      </c>
    </row>
    <row r="9" spans="3:9">
      <c r="C9">
        <v>0</v>
      </c>
      <c r="D9">
        <f>E9-$C$4+C9</f>
        <v>27.5</v>
      </c>
      <c r="E9">
        <f>$E$4</f>
        <v>50</v>
      </c>
      <c r="F9">
        <f>ABS((D9-E9)/D9)*100</f>
        <v>81.818181818181827</v>
      </c>
      <c r="G9">
        <f>ABS(D9-E9)</f>
        <v>22.5</v>
      </c>
      <c r="H9">
        <f>$F$4</f>
        <v>5</v>
      </c>
      <c r="I9">
        <f>$G$4</f>
        <v>5</v>
      </c>
    </row>
    <row r="10" spans="3:9">
      <c r="C10">
        <v>1</v>
      </c>
      <c r="D10">
        <f t="shared" ref="D10:D54" si="0">E10-$C$4+C10</f>
        <v>28.5</v>
      </c>
      <c r="E10">
        <f t="shared" ref="E10:E54" si="1">$E$4</f>
        <v>50</v>
      </c>
      <c r="F10">
        <f>ABS((D10-E10)/D10)*100</f>
        <v>75.438596491228068</v>
      </c>
      <c r="G10">
        <f t="shared" ref="G10:G54" si="2">ABS(D10-E10)</f>
        <v>21.5</v>
      </c>
      <c r="H10">
        <f t="shared" ref="H10:H54" si="3">$F$4</f>
        <v>5</v>
      </c>
      <c r="I10">
        <f t="shared" ref="I10:I54" si="4">$G$4</f>
        <v>5</v>
      </c>
    </row>
    <row r="11" spans="3:9">
      <c r="C11">
        <v>2</v>
      </c>
      <c r="D11">
        <f t="shared" si="0"/>
        <v>29.5</v>
      </c>
      <c r="E11">
        <f t="shared" si="1"/>
        <v>50</v>
      </c>
      <c r="F11">
        <f t="shared" ref="F10:F54" si="5">ABS((D11-E11)/D11)*100</f>
        <v>69.491525423728817</v>
      </c>
      <c r="G11">
        <f t="shared" si="2"/>
        <v>20.5</v>
      </c>
      <c r="H11">
        <f t="shared" si="3"/>
        <v>5</v>
      </c>
      <c r="I11">
        <f t="shared" si="4"/>
        <v>5</v>
      </c>
    </row>
    <row r="12" spans="3:9">
      <c r="C12">
        <v>3</v>
      </c>
      <c r="D12">
        <f t="shared" si="0"/>
        <v>30.5</v>
      </c>
      <c r="E12">
        <f t="shared" si="1"/>
        <v>50</v>
      </c>
      <c r="F12">
        <f t="shared" si="5"/>
        <v>63.934426229508205</v>
      </c>
      <c r="G12">
        <f t="shared" si="2"/>
        <v>19.5</v>
      </c>
      <c r="H12">
        <f t="shared" si="3"/>
        <v>5</v>
      </c>
      <c r="I12">
        <f t="shared" si="4"/>
        <v>5</v>
      </c>
    </row>
    <row r="13" spans="3:9">
      <c r="C13">
        <v>4</v>
      </c>
      <c r="D13">
        <f t="shared" si="0"/>
        <v>31.5</v>
      </c>
      <c r="E13">
        <f t="shared" si="1"/>
        <v>50</v>
      </c>
      <c r="F13">
        <f t="shared" si="5"/>
        <v>58.730158730158735</v>
      </c>
      <c r="G13">
        <f t="shared" si="2"/>
        <v>18.5</v>
      </c>
      <c r="H13">
        <f t="shared" si="3"/>
        <v>5</v>
      </c>
      <c r="I13">
        <f t="shared" si="4"/>
        <v>5</v>
      </c>
    </row>
    <row r="14" spans="3:9">
      <c r="C14">
        <v>5</v>
      </c>
      <c r="D14">
        <f t="shared" si="0"/>
        <v>32.5</v>
      </c>
      <c r="E14">
        <f t="shared" si="1"/>
        <v>50</v>
      </c>
      <c r="F14">
        <f t="shared" si="5"/>
        <v>53.846153846153847</v>
      </c>
      <c r="G14">
        <f t="shared" si="2"/>
        <v>17.5</v>
      </c>
      <c r="H14">
        <f t="shared" si="3"/>
        <v>5</v>
      </c>
      <c r="I14">
        <f t="shared" si="4"/>
        <v>5</v>
      </c>
    </row>
    <row r="15" spans="3:9">
      <c r="C15">
        <v>6</v>
      </c>
      <c r="D15">
        <f t="shared" si="0"/>
        <v>33.5</v>
      </c>
      <c r="E15">
        <f t="shared" si="1"/>
        <v>50</v>
      </c>
      <c r="F15">
        <f t="shared" si="5"/>
        <v>49.253731343283583</v>
      </c>
      <c r="G15">
        <f t="shared" si="2"/>
        <v>16.5</v>
      </c>
      <c r="H15">
        <f t="shared" si="3"/>
        <v>5</v>
      </c>
      <c r="I15">
        <f t="shared" si="4"/>
        <v>5</v>
      </c>
    </row>
    <row r="16" spans="3:9">
      <c r="C16">
        <v>7</v>
      </c>
      <c r="D16">
        <f t="shared" si="0"/>
        <v>34.5</v>
      </c>
      <c r="E16">
        <f t="shared" si="1"/>
        <v>50</v>
      </c>
      <c r="F16">
        <f t="shared" si="5"/>
        <v>44.927536231884055</v>
      </c>
      <c r="G16">
        <f t="shared" si="2"/>
        <v>15.5</v>
      </c>
      <c r="H16">
        <f t="shared" si="3"/>
        <v>5</v>
      </c>
      <c r="I16">
        <f t="shared" si="4"/>
        <v>5</v>
      </c>
    </row>
    <row r="17" spans="3:9">
      <c r="C17">
        <v>8</v>
      </c>
      <c r="D17">
        <f t="shared" si="0"/>
        <v>35.5</v>
      </c>
      <c r="E17">
        <f t="shared" si="1"/>
        <v>50</v>
      </c>
      <c r="F17">
        <f t="shared" si="5"/>
        <v>40.845070422535215</v>
      </c>
      <c r="G17">
        <f t="shared" si="2"/>
        <v>14.5</v>
      </c>
      <c r="H17">
        <f t="shared" si="3"/>
        <v>5</v>
      </c>
      <c r="I17">
        <f t="shared" si="4"/>
        <v>5</v>
      </c>
    </row>
    <row r="18" spans="3:9">
      <c r="C18">
        <v>9</v>
      </c>
      <c r="D18">
        <f t="shared" si="0"/>
        <v>36.5</v>
      </c>
      <c r="E18">
        <f t="shared" si="1"/>
        <v>50</v>
      </c>
      <c r="F18">
        <f t="shared" si="5"/>
        <v>36.986301369863014</v>
      </c>
      <c r="G18">
        <f t="shared" si="2"/>
        <v>13.5</v>
      </c>
      <c r="H18">
        <f t="shared" si="3"/>
        <v>5</v>
      </c>
      <c r="I18">
        <f t="shared" si="4"/>
        <v>5</v>
      </c>
    </row>
    <row r="19" spans="3:9">
      <c r="C19">
        <v>10</v>
      </c>
      <c r="D19">
        <f t="shared" si="0"/>
        <v>37.5</v>
      </c>
      <c r="E19">
        <f t="shared" si="1"/>
        <v>50</v>
      </c>
      <c r="F19">
        <f t="shared" si="5"/>
        <v>33.333333333333329</v>
      </c>
      <c r="G19">
        <f t="shared" si="2"/>
        <v>12.5</v>
      </c>
      <c r="H19">
        <f t="shared" si="3"/>
        <v>5</v>
      </c>
      <c r="I19">
        <f t="shared" si="4"/>
        <v>5</v>
      </c>
    </row>
    <row r="20" spans="3:9">
      <c r="C20">
        <v>11</v>
      </c>
      <c r="D20">
        <f t="shared" si="0"/>
        <v>38.5</v>
      </c>
      <c r="E20">
        <f t="shared" si="1"/>
        <v>50</v>
      </c>
      <c r="F20">
        <f t="shared" si="5"/>
        <v>29.870129870129869</v>
      </c>
      <c r="G20">
        <f t="shared" si="2"/>
        <v>11.5</v>
      </c>
      <c r="H20">
        <f t="shared" si="3"/>
        <v>5</v>
      </c>
      <c r="I20">
        <f t="shared" si="4"/>
        <v>5</v>
      </c>
    </row>
    <row r="21" spans="3:9">
      <c r="C21">
        <v>12</v>
      </c>
      <c r="D21">
        <f t="shared" si="0"/>
        <v>39.5</v>
      </c>
      <c r="E21">
        <f t="shared" si="1"/>
        <v>50</v>
      </c>
      <c r="F21">
        <f t="shared" si="5"/>
        <v>26.582278481012654</v>
      </c>
      <c r="G21">
        <f t="shared" si="2"/>
        <v>10.5</v>
      </c>
      <c r="H21">
        <f t="shared" si="3"/>
        <v>5</v>
      </c>
      <c r="I21">
        <f t="shared" si="4"/>
        <v>5</v>
      </c>
    </row>
    <row r="22" spans="3:9">
      <c r="C22">
        <v>13</v>
      </c>
      <c r="D22">
        <f t="shared" si="0"/>
        <v>40.5</v>
      </c>
      <c r="E22">
        <f t="shared" si="1"/>
        <v>50</v>
      </c>
      <c r="F22">
        <f t="shared" si="5"/>
        <v>23.456790123456788</v>
      </c>
      <c r="G22">
        <f t="shared" si="2"/>
        <v>9.5</v>
      </c>
      <c r="H22">
        <f t="shared" si="3"/>
        <v>5</v>
      </c>
      <c r="I22">
        <f t="shared" si="4"/>
        <v>5</v>
      </c>
    </row>
    <row r="23" spans="3:9">
      <c r="C23">
        <v>14</v>
      </c>
      <c r="D23">
        <f t="shared" si="0"/>
        <v>41.5</v>
      </c>
      <c r="E23">
        <f t="shared" si="1"/>
        <v>50</v>
      </c>
      <c r="F23">
        <f t="shared" si="5"/>
        <v>20.481927710843372</v>
      </c>
      <c r="G23">
        <f t="shared" si="2"/>
        <v>8.5</v>
      </c>
      <c r="H23">
        <f t="shared" si="3"/>
        <v>5</v>
      </c>
      <c r="I23">
        <f t="shared" si="4"/>
        <v>5</v>
      </c>
    </row>
    <row r="24" spans="3:9">
      <c r="C24">
        <v>15</v>
      </c>
      <c r="D24">
        <f t="shared" si="0"/>
        <v>42.5</v>
      </c>
      <c r="E24">
        <f t="shared" si="1"/>
        <v>50</v>
      </c>
      <c r="F24">
        <f t="shared" si="5"/>
        <v>17.647058823529413</v>
      </c>
      <c r="G24">
        <f t="shared" si="2"/>
        <v>7.5</v>
      </c>
      <c r="H24">
        <f t="shared" si="3"/>
        <v>5</v>
      </c>
      <c r="I24">
        <f t="shared" si="4"/>
        <v>5</v>
      </c>
    </row>
    <row r="25" spans="3:9">
      <c r="C25">
        <v>16</v>
      </c>
      <c r="D25">
        <f t="shared" si="0"/>
        <v>43.5</v>
      </c>
      <c r="E25">
        <f t="shared" si="1"/>
        <v>50</v>
      </c>
      <c r="F25">
        <f t="shared" si="5"/>
        <v>14.942528735632186</v>
      </c>
      <c r="G25">
        <f t="shared" si="2"/>
        <v>6.5</v>
      </c>
      <c r="H25">
        <f t="shared" si="3"/>
        <v>5</v>
      </c>
      <c r="I25">
        <f t="shared" si="4"/>
        <v>5</v>
      </c>
    </row>
    <row r="26" spans="3:9">
      <c r="C26">
        <v>17</v>
      </c>
      <c r="D26">
        <f t="shared" si="0"/>
        <v>44.5</v>
      </c>
      <c r="E26">
        <f t="shared" si="1"/>
        <v>50</v>
      </c>
      <c r="F26">
        <f t="shared" si="5"/>
        <v>12.359550561797752</v>
      </c>
      <c r="G26">
        <f t="shared" si="2"/>
        <v>5.5</v>
      </c>
      <c r="H26">
        <f t="shared" si="3"/>
        <v>5</v>
      </c>
      <c r="I26">
        <f t="shared" si="4"/>
        <v>5</v>
      </c>
    </row>
    <row r="27" spans="3:9">
      <c r="C27">
        <v>18</v>
      </c>
      <c r="D27">
        <f t="shared" si="0"/>
        <v>45.5</v>
      </c>
      <c r="E27">
        <f t="shared" si="1"/>
        <v>50</v>
      </c>
      <c r="F27">
        <f>ABS((D27-E27)/D27)*100</f>
        <v>9.8901098901098905</v>
      </c>
      <c r="G27">
        <f t="shared" si="2"/>
        <v>4.5</v>
      </c>
      <c r="H27">
        <f t="shared" si="3"/>
        <v>5</v>
      </c>
      <c r="I27">
        <f t="shared" si="4"/>
        <v>5</v>
      </c>
    </row>
    <row r="28" spans="3:9">
      <c r="C28">
        <v>19</v>
      </c>
      <c r="D28">
        <f t="shared" si="0"/>
        <v>46.5</v>
      </c>
      <c r="E28">
        <f t="shared" si="1"/>
        <v>50</v>
      </c>
      <c r="F28">
        <f t="shared" si="5"/>
        <v>7.5268817204301079</v>
      </c>
      <c r="G28">
        <f t="shared" si="2"/>
        <v>3.5</v>
      </c>
      <c r="H28">
        <f t="shared" si="3"/>
        <v>5</v>
      </c>
      <c r="I28">
        <f t="shared" si="4"/>
        <v>5</v>
      </c>
    </row>
    <row r="29" spans="3:9">
      <c r="C29">
        <v>20</v>
      </c>
      <c r="D29">
        <f t="shared" si="0"/>
        <v>47.5</v>
      </c>
      <c r="E29">
        <f t="shared" si="1"/>
        <v>50</v>
      </c>
      <c r="F29">
        <f t="shared" si="5"/>
        <v>5.2631578947368416</v>
      </c>
      <c r="G29">
        <f t="shared" si="2"/>
        <v>2.5</v>
      </c>
      <c r="H29">
        <f t="shared" si="3"/>
        <v>5</v>
      </c>
      <c r="I29">
        <f t="shared" si="4"/>
        <v>5</v>
      </c>
    </row>
    <row r="30" spans="3:9">
      <c r="C30">
        <v>21</v>
      </c>
      <c r="D30">
        <f t="shared" si="0"/>
        <v>48.5</v>
      </c>
      <c r="E30">
        <f t="shared" si="1"/>
        <v>50</v>
      </c>
      <c r="F30">
        <f t="shared" si="5"/>
        <v>3.0927835051546393</v>
      </c>
      <c r="G30">
        <f t="shared" si="2"/>
        <v>1.5</v>
      </c>
      <c r="H30">
        <f t="shared" si="3"/>
        <v>5</v>
      </c>
      <c r="I30">
        <f t="shared" si="4"/>
        <v>5</v>
      </c>
    </row>
    <row r="31" spans="3:9">
      <c r="C31">
        <v>22</v>
      </c>
      <c r="D31">
        <f t="shared" si="0"/>
        <v>49.5</v>
      </c>
      <c r="E31">
        <f t="shared" si="1"/>
        <v>50</v>
      </c>
      <c r="F31">
        <f t="shared" si="5"/>
        <v>1.0101010101010102</v>
      </c>
      <c r="G31">
        <f t="shared" si="2"/>
        <v>0.5</v>
      </c>
      <c r="H31">
        <f t="shared" si="3"/>
        <v>5</v>
      </c>
      <c r="I31">
        <f t="shared" si="4"/>
        <v>5</v>
      </c>
    </row>
    <row r="32" spans="3:9">
      <c r="C32">
        <v>23</v>
      </c>
      <c r="D32">
        <f t="shared" si="0"/>
        <v>50.5</v>
      </c>
      <c r="E32">
        <f t="shared" si="1"/>
        <v>50</v>
      </c>
      <c r="F32">
        <f t="shared" si="5"/>
        <v>0.99009900990099009</v>
      </c>
      <c r="G32">
        <f t="shared" si="2"/>
        <v>0.5</v>
      </c>
      <c r="H32">
        <f t="shared" si="3"/>
        <v>5</v>
      </c>
      <c r="I32">
        <f t="shared" si="4"/>
        <v>5</v>
      </c>
    </row>
    <row r="33" spans="3:9">
      <c r="C33">
        <v>24</v>
      </c>
      <c r="D33">
        <f t="shared" si="0"/>
        <v>51.5</v>
      </c>
      <c r="E33">
        <f t="shared" si="1"/>
        <v>50</v>
      </c>
      <c r="F33">
        <f t="shared" si="5"/>
        <v>2.912621359223301</v>
      </c>
      <c r="G33">
        <f t="shared" si="2"/>
        <v>1.5</v>
      </c>
      <c r="H33">
        <f t="shared" si="3"/>
        <v>5</v>
      </c>
      <c r="I33">
        <f t="shared" si="4"/>
        <v>5</v>
      </c>
    </row>
    <row r="34" spans="3:9">
      <c r="C34">
        <v>25</v>
      </c>
      <c r="D34">
        <f t="shared" si="0"/>
        <v>52.5</v>
      </c>
      <c r="E34">
        <f t="shared" si="1"/>
        <v>50</v>
      </c>
      <c r="F34">
        <f t="shared" si="5"/>
        <v>4.7619047619047619</v>
      </c>
      <c r="G34">
        <f t="shared" si="2"/>
        <v>2.5</v>
      </c>
      <c r="H34">
        <f t="shared" si="3"/>
        <v>5</v>
      </c>
      <c r="I34">
        <f t="shared" si="4"/>
        <v>5</v>
      </c>
    </row>
    <row r="35" spans="3:9">
      <c r="C35">
        <v>26</v>
      </c>
      <c r="D35">
        <f t="shared" si="0"/>
        <v>53.5</v>
      </c>
      <c r="E35">
        <f t="shared" si="1"/>
        <v>50</v>
      </c>
      <c r="F35">
        <f t="shared" si="5"/>
        <v>6.5420560747663545</v>
      </c>
      <c r="G35">
        <f t="shared" si="2"/>
        <v>3.5</v>
      </c>
      <c r="H35">
        <f t="shared" si="3"/>
        <v>5</v>
      </c>
      <c r="I35">
        <f t="shared" si="4"/>
        <v>5</v>
      </c>
    </row>
    <row r="36" spans="3:9">
      <c r="C36">
        <v>27</v>
      </c>
      <c r="D36">
        <f t="shared" si="0"/>
        <v>54.5</v>
      </c>
      <c r="E36">
        <f t="shared" si="1"/>
        <v>50</v>
      </c>
      <c r="F36">
        <f t="shared" si="5"/>
        <v>8.2568807339449553</v>
      </c>
      <c r="G36">
        <f t="shared" si="2"/>
        <v>4.5</v>
      </c>
      <c r="H36">
        <f t="shared" si="3"/>
        <v>5</v>
      </c>
      <c r="I36">
        <f t="shared" si="4"/>
        <v>5</v>
      </c>
    </row>
    <row r="37" spans="3:9">
      <c r="C37">
        <v>28</v>
      </c>
      <c r="D37">
        <f t="shared" si="0"/>
        <v>55.5</v>
      </c>
      <c r="E37">
        <f t="shared" si="1"/>
        <v>50</v>
      </c>
      <c r="F37">
        <f t="shared" si="5"/>
        <v>9.9099099099099099</v>
      </c>
      <c r="G37">
        <f t="shared" si="2"/>
        <v>5.5</v>
      </c>
      <c r="H37">
        <f t="shared" si="3"/>
        <v>5</v>
      </c>
      <c r="I37">
        <f t="shared" si="4"/>
        <v>5</v>
      </c>
    </row>
    <row r="38" spans="3:9">
      <c r="C38">
        <v>29</v>
      </c>
      <c r="D38">
        <f t="shared" si="0"/>
        <v>56.5</v>
      </c>
      <c r="E38">
        <f t="shared" si="1"/>
        <v>50</v>
      </c>
      <c r="F38">
        <f t="shared" si="5"/>
        <v>11.504424778761061</v>
      </c>
      <c r="G38">
        <f t="shared" si="2"/>
        <v>6.5</v>
      </c>
      <c r="H38">
        <f t="shared" si="3"/>
        <v>5</v>
      </c>
      <c r="I38">
        <f t="shared" si="4"/>
        <v>5</v>
      </c>
    </row>
    <row r="39" spans="3:9">
      <c r="C39">
        <v>30</v>
      </c>
      <c r="D39">
        <f t="shared" si="0"/>
        <v>57.5</v>
      </c>
      <c r="E39">
        <f t="shared" si="1"/>
        <v>50</v>
      </c>
      <c r="F39">
        <f t="shared" si="5"/>
        <v>13.043478260869565</v>
      </c>
      <c r="G39">
        <f t="shared" si="2"/>
        <v>7.5</v>
      </c>
      <c r="H39">
        <f t="shared" si="3"/>
        <v>5</v>
      </c>
      <c r="I39">
        <f t="shared" si="4"/>
        <v>5</v>
      </c>
    </row>
    <row r="40" spans="3:9">
      <c r="C40">
        <v>31</v>
      </c>
      <c r="D40">
        <f t="shared" si="0"/>
        <v>58.5</v>
      </c>
      <c r="E40">
        <f t="shared" si="1"/>
        <v>50</v>
      </c>
      <c r="F40">
        <f t="shared" si="5"/>
        <v>14.529914529914532</v>
      </c>
      <c r="G40">
        <f t="shared" si="2"/>
        <v>8.5</v>
      </c>
      <c r="H40">
        <f t="shared" si="3"/>
        <v>5</v>
      </c>
      <c r="I40">
        <f t="shared" si="4"/>
        <v>5</v>
      </c>
    </row>
    <row r="41" spans="3:9">
      <c r="C41">
        <v>32</v>
      </c>
      <c r="D41">
        <f t="shared" si="0"/>
        <v>59.5</v>
      </c>
      <c r="E41">
        <f t="shared" si="1"/>
        <v>50</v>
      </c>
      <c r="F41">
        <f t="shared" si="5"/>
        <v>15.966386554621847</v>
      </c>
      <c r="G41">
        <f t="shared" si="2"/>
        <v>9.5</v>
      </c>
      <c r="H41">
        <f t="shared" si="3"/>
        <v>5</v>
      </c>
      <c r="I41">
        <f t="shared" si="4"/>
        <v>5</v>
      </c>
    </row>
    <row r="42" spans="3:9">
      <c r="C42">
        <v>33</v>
      </c>
      <c r="D42">
        <f t="shared" si="0"/>
        <v>60.5</v>
      </c>
      <c r="E42">
        <f t="shared" si="1"/>
        <v>50</v>
      </c>
      <c r="F42">
        <f t="shared" si="5"/>
        <v>17.355371900826448</v>
      </c>
      <c r="G42">
        <f t="shared" si="2"/>
        <v>10.5</v>
      </c>
      <c r="H42">
        <f t="shared" si="3"/>
        <v>5</v>
      </c>
      <c r="I42">
        <f t="shared" si="4"/>
        <v>5</v>
      </c>
    </row>
    <row r="43" spans="3:9">
      <c r="C43">
        <v>34</v>
      </c>
      <c r="D43">
        <f t="shared" si="0"/>
        <v>61.5</v>
      </c>
      <c r="E43">
        <f t="shared" si="1"/>
        <v>50</v>
      </c>
      <c r="F43">
        <f t="shared" si="5"/>
        <v>18.699186991869919</v>
      </c>
      <c r="G43">
        <f t="shared" si="2"/>
        <v>11.5</v>
      </c>
      <c r="H43">
        <f t="shared" si="3"/>
        <v>5</v>
      </c>
      <c r="I43">
        <f t="shared" si="4"/>
        <v>5</v>
      </c>
    </row>
    <row r="44" spans="3:9">
      <c r="C44">
        <v>35</v>
      </c>
      <c r="D44">
        <f t="shared" si="0"/>
        <v>62.5</v>
      </c>
      <c r="E44">
        <f t="shared" si="1"/>
        <v>50</v>
      </c>
      <c r="F44">
        <f t="shared" si="5"/>
        <v>20</v>
      </c>
      <c r="G44">
        <f t="shared" si="2"/>
        <v>12.5</v>
      </c>
      <c r="H44">
        <f t="shared" si="3"/>
        <v>5</v>
      </c>
      <c r="I44">
        <f t="shared" si="4"/>
        <v>5</v>
      </c>
    </row>
    <row r="45" spans="3:9">
      <c r="C45">
        <v>36</v>
      </c>
      <c r="D45">
        <f t="shared" si="0"/>
        <v>63.5</v>
      </c>
      <c r="E45">
        <f t="shared" si="1"/>
        <v>50</v>
      </c>
      <c r="F45">
        <f t="shared" si="5"/>
        <v>21.259842519685041</v>
      </c>
      <c r="G45">
        <f t="shared" si="2"/>
        <v>13.5</v>
      </c>
      <c r="H45">
        <f t="shared" si="3"/>
        <v>5</v>
      </c>
      <c r="I45">
        <f t="shared" si="4"/>
        <v>5</v>
      </c>
    </row>
    <row r="46" spans="3:9">
      <c r="C46">
        <v>37</v>
      </c>
      <c r="D46">
        <f t="shared" si="0"/>
        <v>64.5</v>
      </c>
      <c r="E46">
        <f t="shared" si="1"/>
        <v>50</v>
      </c>
      <c r="F46">
        <f t="shared" si="5"/>
        <v>22.480620155038761</v>
      </c>
      <c r="G46">
        <f t="shared" si="2"/>
        <v>14.5</v>
      </c>
      <c r="H46">
        <f t="shared" si="3"/>
        <v>5</v>
      </c>
      <c r="I46">
        <f t="shared" si="4"/>
        <v>5</v>
      </c>
    </row>
    <row r="47" spans="3:9">
      <c r="C47">
        <v>38</v>
      </c>
      <c r="D47">
        <f t="shared" si="0"/>
        <v>65.5</v>
      </c>
      <c r="E47">
        <f t="shared" si="1"/>
        <v>50</v>
      </c>
      <c r="F47">
        <f t="shared" si="5"/>
        <v>23.664122137404579</v>
      </c>
      <c r="G47">
        <f t="shared" si="2"/>
        <v>15.5</v>
      </c>
      <c r="H47">
        <f t="shared" si="3"/>
        <v>5</v>
      </c>
      <c r="I47">
        <f t="shared" si="4"/>
        <v>5</v>
      </c>
    </row>
    <row r="48" spans="3:9">
      <c r="C48">
        <v>39</v>
      </c>
      <c r="D48">
        <f t="shared" si="0"/>
        <v>66.5</v>
      </c>
      <c r="E48">
        <f t="shared" si="1"/>
        <v>50</v>
      </c>
      <c r="F48">
        <f t="shared" si="5"/>
        <v>24.81203007518797</v>
      </c>
      <c r="G48">
        <f t="shared" si="2"/>
        <v>16.5</v>
      </c>
      <c r="H48">
        <f t="shared" si="3"/>
        <v>5</v>
      </c>
      <c r="I48">
        <f t="shared" si="4"/>
        <v>5</v>
      </c>
    </row>
    <row r="49" spans="3:9">
      <c r="C49">
        <v>40</v>
      </c>
      <c r="D49">
        <f t="shared" si="0"/>
        <v>67.5</v>
      </c>
      <c r="E49">
        <f t="shared" si="1"/>
        <v>50</v>
      </c>
      <c r="F49">
        <f t="shared" si="5"/>
        <v>25.925925925925924</v>
      </c>
      <c r="G49">
        <f t="shared" si="2"/>
        <v>17.5</v>
      </c>
      <c r="H49">
        <f t="shared" si="3"/>
        <v>5</v>
      </c>
      <c r="I49">
        <f t="shared" si="4"/>
        <v>5</v>
      </c>
    </row>
    <row r="50" spans="3:9">
      <c r="C50">
        <v>41</v>
      </c>
      <c r="D50">
        <f t="shared" si="0"/>
        <v>68.5</v>
      </c>
      <c r="E50">
        <f t="shared" si="1"/>
        <v>50</v>
      </c>
      <c r="F50">
        <f t="shared" si="5"/>
        <v>27.007299270072991</v>
      </c>
      <c r="G50">
        <f t="shared" si="2"/>
        <v>18.5</v>
      </c>
      <c r="H50">
        <f t="shared" si="3"/>
        <v>5</v>
      </c>
      <c r="I50">
        <f t="shared" si="4"/>
        <v>5</v>
      </c>
    </row>
    <row r="51" spans="3:9">
      <c r="C51">
        <v>42</v>
      </c>
      <c r="D51">
        <f t="shared" si="0"/>
        <v>69.5</v>
      </c>
      <c r="E51">
        <f t="shared" si="1"/>
        <v>50</v>
      </c>
      <c r="F51">
        <f t="shared" si="5"/>
        <v>28.057553956834528</v>
      </c>
      <c r="G51">
        <f t="shared" si="2"/>
        <v>19.5</v>
      </c>
      <c r="H51">
        <f t="shared" si="3"/>
        <v>5</v>
      </c>
      <c r="I51">
        <f t="shared" si="4"/>
        <v>5</v>
      </c>
    </row>
    <row r="52" spans="3:9">
      <c r="C52">
        <v>43</v>
      </c>
      <c r="D52">
        <f t="shared" si="0"/>
        <v>70.5</v>
      </c>
      <c r="E52">
        <f t="shared" si="1"/>
        <v>50</v>
      </c>
      <c r="F52">
        <f t="shared" si="5"/>
        <v>29.078014184397162</v>
      </c>
      <c r="G52">
        <f t="shared" si="2"/>
        <v>20.5</v>
      </c>
      <c r="H52">
        <f t="shared" si="3"/>
        <v>5</v>
      </c>
      <c r="I52">
        <f t="shared" si="4"/>
        <v>5</v>
      </c>
    </row>
    <row r="53" spans="3:9">
      <c r="C53">
        <v>44</v>
      </c>
      <c r="D53">
        <f t="shared" si="0"/>
        <v>71.5</v>
      </c>
      <c r="E53">
        <f t="shared" si="1"/>
        <v>50</v>
      </c>
      <c r="F53">
        <f t="shared" si="5"/>
        <v>30.069930069930066</v>
      </c>
      <c r="G53">
        <f t="shared" si="2"/>
        <v>21.5</v>
      </c>
      <c r="H53">
        <f t="shared" si="3"/>
        <v>5</v>
      </c>
      <c r="I53">
        <f t="shared" si="4"/>
        <v>5</v>
      </c>
    </row>
    <row r="54" spans="3:9">
      <c r="C54">
        <v>45</v>
      </c>
      <c r="D54">
        <f t="shared" si="0"/>
        <v>72.5</v>
      </c>
      <c r="E54">
        <f t="shared" si="1"/>
        <v>50</v>
      </c>
      <c r="F54">
        <f t="shared" si="5"/>
        <v>31.03448275862069</v>
      </c>
      <c r="G54">
        <f t="shared" si="2"/>
        <v>22.5</v>
      </c>
      <c r="H54">
        <f t="shared" si="3"/>
        <v>5</v>
      </c>
      <c r="I54">
        <f t="shared" si="4"/>
        <v>5</v>
      </c>
    </row>
  </sheetData>
  <conditionalFormatting sqref="F9:F54">
    <cfRule type="cellIs" dxfId="1" priority="2" operator="lessThanOrEqual">
      <formula>$F$4</formula>
    </cfRule>
  </conditionalFormatting>
  <conditionalFormatting sqref="G9:G54">
    <cfRule type="cellIs" dxfId="0" priority="1" operator="lessThanOrEqual">
      <formula>$G$4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FD08731F69C4E808DB6F3951B4CB7" ma:contentTypeVersion="12" ma:contentTypeDescription="Create a new document." ma:contentTypeScope="" ma:versionID="70340baa669c2a5914c1be7520b4d324">
  <xsd:schema xmlns:xsd="http://www.w3.org/2001/XMLSchema" xmlns:xs="http://www.w3.org/2001/XMLSchema" xmlns:p="http://schemas.microsoft.com/office/2006/metadata/properties" xmlns:ns2="b50dc074-9b2e-4476-a048-49bb7894ea10" xmlns:ns3="13d2e3bd-f2f6-444a-abea-666c971a25ca" targetNamespace="http://schemas.microsoft.com/office/2006/metadata/properties" ma:root="true" ma:fieldsID="9bf92d04f86a04539b980c276177e022" ns2:_="" ns3:_="">
    <xsd:import namespace="b50dc074-9b2e-4476-a048-49bb7894ea10"/>
    <xsd:import namespace="13d2e3bd-f2f6-444a-abea-666c971a25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0dc074-9b2e-4476-a048-49bb7894e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2e3bd-f2f6-444a-abea-666c971a25c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C7A7FF-587A-487C-9D51-8E17B1D21FCC}"/>
</file>

<file path=customXml/itemProps2.xml><?xml version="1.0" encoding="utf-8"?>
<ds:datastoreItem xmlns:ds="http://schemas.openxmlformats.org/officeDocument/2006/customXml" ds:itemID="{32103A3D-F919-4569-99C7-82ECB0DB94AC}"/>
</file>

<file path=customXml/itemProps3.xml><?xml version="1.0" encoding="utf-8"?>
<ds:datastoreItem xmlns:ds="http://schemas.openxmlformats.org/officeDocument/2006/customXml" ds:itemID="{B8223403-1208-4683-ABB7-FAB01F7167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Douglas Novy</dc:creator>
  <cp:keywords/>
  <dc:description/>
  <cp:lastModifiedBy>Shane Li</cp:lastModifiedBy>
  <cp:revision/>
  <dcterms:created xsi:type="dcterms:W3CDTF">2019-05-16T15:34:01Z</dcterms:created>
  <dcterms:modified xsi:type="dcterms:W3CDTF">2020-07-14T18:31:24Z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0x0101008BEFD08731F69C4E808DB6F3951B4CB7</vt:lpwstr>
  </property>
</Properties>
</file>