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ovy\ESC\Eng - Documents\02 Engineering Training\Engineer Classes\6_Modbus\MODBUS 201\New Presentation\"/>
    </mc:Choice>
  </mc:AlternateContent>
  <xr:revisionPtr revIDLastSave="85" documentId="8_{00728B7C-0C1E-462E-9683-4A1D50CB9AAA}" xr6:coauthVersionLast="44" xr6:coauthVersionMax="44" xr10:uidLastSave="{98CF1152-5B92-4B82-9234-E10FE1D073FA}"/>
  <bookViews>
    <workbookView xWindow="-120" yWindow="-120" windowWidth="29040" windowHeight="15840" xr2:uid="{2AC0E5A7-6213-49A6-9E47-FB39B0917E6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M15" i="2"/>
  <c r="M23" i="2"/>
  <c r="M31" i="2" s="1"/>
  <c r="N15" i="2"/>
  <c r="N23" i="2" s="1"/>
  <c r="M19" i="2"/>
  <c r="M27" i="2" s="1"/>
  <c r="N19" i="2"/>
  <c r="N27" i="2" s="1"/>
  <c r="N35" i="2" s="1"/>
  <c r="N43" i="2" s="1"/>
  <c r="N51" i="2" s="1"/>
  <c r="N59" i="2" s="1"/>
  <c r="N67" i="2" s="1"/>
  <c r="N75" i="2" s="1"/>
  <c r="N83" i="2" s="1"/>
  <c r="N91" i="2" s="1"/>
  <c r="N99" i="2" s="1"/>
  <c r="N107" i="2" s="1"/>
  <c r="N115" i="2" s="1"/>
  <c r="N123" i="2" s="1"/>
  <c r="N131" i="2" s="1"/>
  <c r="O4" i="2"/>
  <c r="P6" i="2"/>
  <c r="R6" i="2" s="1"/>
  <c r="P7" i="2"/>
  <c r="R7" i="2" s="1"/>
  <c r="P8" i="2"/>
  <c r="Q8" i="2" s="1"/>
  <c r="P9" i="2"/>
  <c r="R9" i="2" s="1"/>
  <c r="P10" i="2"/>
  <c r="T12" i="2" s="1"/>
  <c r="P11" i="2"/>
  <c r="Q11" i="2" s="1"/>
  <c r="M13" i="2"/>
  <c r="N13" i="2"/>
  <c r="P13" i="2"/>
  <c r="T15" i="2" s="1"/>
  <c r="M14" i="2"/>
  <c r="M22" i="2" s="1"/>
  <c r="N14" i="2"/>
  <c r="M16" i="2"/>
  <c r="M24" i="2" s="1"/>
  <c r="N16" i="2"/>
  <c r="N24" i="2" s="1"/>
  <c r="N32" i="2" s="1"/>
  <c r="N40" i="2" s="1"/>
  <c r="N48" i="2" s="1"/>
  <c r="N56" i="2" s="1"/>
  <c r="N64" i="2" s="1"/>
  <c r="N72" i="2" s="1"/>
  <c r="N80" i="2" s="1"/>
  <c r="N88" i="2" s="1"/>
  <c r="N96" i="2" s="1"/>
  <c r="N104" i="2" s="1"/>
  <c r="N112" i="2" s="1"/>
  <c r="N120" i="2" s="1"/>
  <c r="N128" i="2" s="1"/>
  <c r="M17" i="2"/>
  <c r="N17" i="2"/>
  <c r="P17" i="2"/>
  <c r="R17" i="2" s="1"/>
  <c r="M18" i="2"/>
  <c r="M26" i="2" s="1"/>
  <c r="N18" i="2"/>
  <c r="N26" i="2" s="1"/>
  <c r="N34" i="2" s="1"/>
  <c r="N42" i="2" s="1"/>
  <c r="N50" i="2" s="1"/>
  <c r="N58" i="2" s="1"/>
  <c r="N66" i="2" s="1"/>
  <c r="N74" i="2" s="1"/>
  <c r="N82" i="2" s="1"/>
  <c r="N90" i="2" s="1"/>
  <c r="N98" i="2" s="1"/>
  <c r="N106" i="2" s="1"/>
  <c r="N114" i="2" s="1"/>
  <c r="N122" i="2" s="1"/>
  <c r="N130" i="2" s="1"/>
  <c r="N22" i="2"/>
  <c r="N30" i="2" s="1"/>
  <c r="N38" i="2" s="1"/>
  <c r="N46" i="2" s="1"/>
  <c r="N54" i="2" s="1"/>
  <c r="N62" i="2" s="1"/>
  <c r="N70" i="2" s="1"/>
  <c r="N78" i="2" s="1"/>
  <c r="N86" i="2" s="1"/>
  <c r="N94" i="2" s="1"/>
  <c r="N102" i="2" s="1"/>
  <c r="N110" i="2" s="1"/>
  <c r="N118" i="2" s="1"/>
  <c r="N126" i="2" s="1"/>
  <c r="M25" i="2"/>
  <c r="N12" i="2"/>
  <c r="N20" i="2" s="1"/>
  <c r="M12" i="2"/>
  <c r="O12" i="2" s="1"/>
  <c r="P5" i="2"/>
  <c r="R5" i="2" s="1"/>
  <c r="P4" i="2"/>
  <c r="R4" i="2" s="1"/>
  <c r="N25" i="2"/>
  <c r="O25" i="2" s="1"/>
  <c r="M33" i="2"/>
  <c r="O19" i="2"/>
  <c r="O16" i="2"/>
  <c r="O14" i="2"/>
  <c r="O17" i="2"/>
  <c r="M21" i="2"/>
  <c r="O13" i="2"/>
  <c r="R10" i="2"/>
  <c r="T9" i="2"/>
  <c r="Q9" i="2"/>
  <c r="P16" i="2"/>
  <c r="T18" i="2" s="1"/>
  <c r="N21" i="2"/>
  <c r="N29" i="2" s="1"/>
  <c r="P19" i="2"/>
  <c r="T21" i="2" s="1"/>
  <c r="P15" i="2"/>
  <c r="T17" i="2" s="1"/>
  <c r="P12" i="2"/>
  <c r="T14" i="2" s="1"/>
  <c r="M20" i="2"/>
  <c r="M28" i="2" s="1"/>
  <c r="P14" i="2"/>
  <c r="R14" i="2" s="1"/>
  <c r="P18" i="2"/>
  <c r="Q18" i="2" s="1"/>
  <c r="P20" i="2"/>
  <c r="P24" i="2"/>
  <c r="M29" i="2"/>
  <c r="P25" i="2"/>
  <c r="T27" i="2" s="1"/>
  <c r="N33" i="2"/>
  <c r="O33" i="2"/>
  <c r="M41" i="2"/>
  <c r="R18" i="2"/>
  <c r="M37" i="2"/>
  <c r="N41" i="2"/>
  <c r="P33" i="2"/>
  <c r="T35" i="2" s="1"/>
  <c r="M49" i="2"/>
  <c r="M57" i="2"/>
  <c r="M65" i="2" s="1"/>
  <c r="M73" i="2"/>
  <c r="Q6" i="2" l="1"/>
  <c r="T8" i="2" s="1"/>
  <c r="Q14" i="2"/>
  <c r="R8" i="2"/>
  <c r="R16" i="2"/>
  <c r="R19" i="2"/>
  <c r="T16" i="2"/>
  <c r="Q16" i="2"/>
  <c r="R12" i="2"/>
  <c r="Q12" i="2"/>
  <c r="Q19" i="2"/>
  <c r="Q10" i="2"/>
  <c r="T11" i="2"/>
  <c r="Q4" i="2"/>
  <c r="T6" i="2" s="1"/>
  <c r="Q13" i="2"/>
  <c r="T10" i="2"/>
  <c r="R13" i="2"/>
  <c r="T20" i="2"/>
  <c r="Q5" i="2"/>
  <c r="T7" i="2" s="1"/>
  <c r="R15" i="2"/>
  <c r="Q25" i="2"/>
  <c r="R11" i="2"/>
  <c r="Q7" i="2"/>
  <c r="Q33" i="2"/>
  <c r="R25" i="2"/>
  <c r="T13" i="2"/>
  <c r="R33" i="2"/>
  <c r="M36" i="2"/>
  <c r="N37" i="2"/>
  <c r="N45" i="2" s="1"/>
  <c r="N53" i="2" s="1"/>
  <c r="N61" i="2" s="1"/>
  <c r="N69" i="2" s="1"/>
  <c r="N77" i="2" s="1"/>
  <c r="N85" i="2" s="1"/>
  <c r="N93" i="2" s="1"/>
  <c r="N101" i="2" s="1"/>
  <c r="N109" i="2" s="1"/>
  <c r="N117" i="2" s="1"/>
  <c r="N125" i="2" s="1"/>
  <c r="O29" i="2"/>
  <c r="P22" i="2"/>
  <c r="O22" i="2"/>
  <c r="M30" i="2"/>
  <c r="N49" i="2"/>
  <c r="N57" i="2" s="1"/>
  <c r="P41" i="2"/>
  <c r="M81" i="2"/>
  <c r="T26" i="2"/>
  <c r="R24" i="2"/>
  <c r="Q24" i="2"/>
  <c r="O49" i="2"/>
  <c r="P29" i="2"/>
  <c r="P37" i="2"/>
  <c r="O41" i="2"/>
  <c r="T22" i="2"/>
  <c r="Q20" i="2"/>
  <c r="O20" i="2"/>
  <c r="N28" i="2"/>
  <c r="N36" i="2" s="1"/>
  <c r="N44" i="2" s="1"/>
  <c r="N52" i="2" s="1"/>
  <c r="N60" i="2" s="1"/>
  <c r="N68" i="2" s="1"/>
  <c r="N76" i="2" s="1"/>
  <c r="N84" i="2" s="1"/>
  <c r="N92" i="2" s="1"/>
  <c r="N100" i="2" s="1"/>
  <c r="N108" i="2" s="1"/>
  <c r="N116" i="2" s="1"/>
  <c r="N124" i="2" s="1"/>
  <c r="P26" i="2"/>
  <c r="M34" i="2"/>
  <c r="O27" i="2"/>
  <c r="M35" i="2"/>
  <c r="P27" i="2"/>
  <c r="M45" i="2"/>
  <c r="R20" i="2"/>
  <c r="O24" i="2"/>
  <c r="M32" i="2"/>
  <c r="P23" i="2"/>
  <c r="N31" i="2"/>
  <c r="N39" i="2" s="1"/>
  <c r="N47" i="2" s="1"/>
  <c r="N55" i="2" s="1"/>
  <c r="N63" i="2" s="1"/>
  <c r="N71" i="2" s="1"/>
  <c r="N79" i="2" s="1"/>
  <c r="N87" i="2" s="1"/>
  <c r="N95" i="2" s="1"/>
  <c r="N103" i="2" s="1"/>
  <c r="N111" i="2" s="1"/>
  <c r="N119" i="2" s="1"/>
  <c r="N127" i="2" s="1"/>
  <c r="P57" i="2"/>
  <c r="O37" i="2"/>
  <c r="P49" i="2"/>
  <c r="O26" i="2"/>
  <c r="M39" i="2"/>
  <c r="T19" i="2"/>
  <c r="O18" i="2"/>
  <c r="O15" i="2"/>
  <c r="O23" i="2"/>
  <c r="P21" i="2"/>
  <c r="Q15" i="2"/>
  <c r="O21" i="2"/>
  <c r="Q17" i="2"/>
  <c r="P39" i="2" l="1"/>
  <c r="M47" i="2"/>
  <c r="O39" i="2"/>
  <c r="R37" i="2"/>
  <c r="T39" i="2"/>
  <c r="Q37" i="2"/>
  <c r="T43" i="2"/>
  <c r="R41" i="2"/>
  <c r="Q41" i="2"/>
  <c r="T51" i="2"/>
  <c r="Q49" i="2"/>
  <c r="R49" i="2"/>
  <c r="T25" i="2"/>
  <c r="Q23" i="2"/>
  <c r="R23" i="2"/>
  <c r="M53" i="2"/>
  <c r="P45" i="2"/>
  <c r="O45" i="2"/>
  <c r="P34" i="2"/>
  <c r="M42" i="2"/>
  <c r="O34" i="2"/>
  <c r="Q29" i="2"/>
  <c r="R29" i="2"/>
  <c r="T31" i="2"/>
  <c r="N65" i="2"/>
  <c r="O57" i="2"/>
  <c r="O28" i="2"/>
  <c r="Q57" i="2"/>
  <c r="R57" i="2"/>
  <c r="T59" i="2"/>
  <c r="M43" i="2"/>
  <c r="P35" i="2"/>
  <c r="O35" i="2"/>
  <c r="M89" i="2"/>
  <c r="P28" i="2"/>
  <c r="R21" i="2"/>
  <c r="T23" i="2"/>
  <c r="Q21" i="2"/>
  <c r="T24" i="2"/>
  <c r="R22" i="2"/>
  <c r="Q22" i="2"/>
  <c r="M44" i="2"/>
  <c r="O36" i="2"/>
  <c r="P36" i="2"/>
  <c r="O31" i="2"/>
  <c r="P31" i="2"/>
  <c r="P32" i="2"/>
  <c r="M40" i="2"/>
  <c r="O32" i="2"/>
  <c r="T29" i="2"/>
  <c r="Q27" i="2"/>
  <c r="R27" i="2"/>
  <c r="T28" i="2"/>
  <c r="Q26" i="2"/>
  <c r="R26" i="2"/>
  <c r="M38" i="2"/>
  <c r="P30" i="2"/>
  <c r="O30" i="2"/>
  <c r="Q31" i="2" l="1"/>
  <c r="R31" i="2"/>
  <c r="T33" i="2"/>
  <c r="R35" i="2"/>
  <c r="T37" i="2"/>
  <c r="Q35" i="2"/>
  <c r="R30" i="2"/>
  <c r="Q30" i="2"/>
  <c r="T32" i="2"/>
  <c r="Q34" i="2"/>
  <c r="R34" i="2"/>
  <c r="T36" i="2"/>
  <c r="P38" i="2"/>
  <c r="O38" i="2"/>
  <c r="M46" i="2"/>
  <c r="P40" i="2"/>
  <c r="O40" i="2"/>
  <c r="M48" i="2"/>
  <c r="T38" i="2"/>
  <c r="R36" i="2"/>
  <c r="Q36" i="2"/>
  <c r="M97" i="2"/>
  <c r="M55" i="2"/>
  <c r="P47" i="2"/>
  <c r="O47" i="2"/>
  <c r="O44" i="2"/>
  <c r="M52" i="2"/>
  <c r="P44" i="2"/>
  <c r="M50" i="2"/>
  <c r="O42" i="2"/>
  <c r="P42" i="2"/>
  <c r="O53" i="2"/>
  <c r="M61" i="2"/>
  <c r="P53" i="2"/>
  <c r="P43" i="2"/>
  <c r="M51" i="2"/>
  <c r="O43" i="2"/>
  <c r="T34" i="2"/>
  <c r="R32" i="2"/>
  <c r="Q32" i="2"/>
  <c r="Q28" i="2"/>
  <c r="T30" i="2"/>
  <c r="R28" i="2"/>
  <c r="N73" i="2"/>
  <c r="O65" i="2"/>
  <c r="P65" i="2"/>
  <c r="T47" i="2"/>
  <c r="Q45" i="2"/>
  <c r="R45" i="2"/>
  <c r="Q39" i="2"/>
  <c r="T41" i="2"/>
  <c r="R39" i="2"/>
  <c r="Q53" i="2" l="1"/>
  <c r="R53" i="2"/>
  <c r="T55" i="2"/>
  <c r="P50" i="2"/>
  <c r="M58" i="2"/>
  <c r="O50" i="2"/>
  <c r="M54" i="2"/>
  <c r="P46" i="2"/>
  <c r="O46" i="2"/>
  <c r="O73" i="2"/>
  <c r="N81" i="2"/>
  <c r="P73" i="2"/>
  <c r="P51" i="2"/>
  <c r="M59" i="2"/>
  <c r="O51" i="2"/>
  <c r="T46" i="2"/>
  <c r="Q44" i="2"/>
  <c r="R44" i="2"/>
  <c r="T49" i="2"/>
  <c r="Q47" i="2"/>
  <c r="R47" i="2"/>
  <c r="O48" i="2"/>
  <c r="M56" i="2"/>
  <c r="P48" i="2"/>
  <c r="T67" i="2"/>
  <c r="R65" i="2"/>
  <c r="Q65" i="2"/>
  <c r="T42" i="2"/>
  <c r="Q40" i="2"/>
  <c r="R40" i="2"/>
  <c r="O61" i="2"/>
  <c r="M69" i="2"/>
  <c r="P61" i="2"/>
  <c r="M105" i="2"/>
  <c r="Q43" i="2"/>
  <c r="T45" i="2"/>
  <c r="R43" i="2"/>
  <c r="T44" i="2"/>
  <c r="R42" i="2"/>
  <c r="Q42" i="2"/>
  <c r="P52" i="2"/>
  <c r="O52" i="2"/>
  <c r="M60" i="2"/>
  <c r="M63" i="2"/>
  <c r="O55" i="2"/>
  <c r="P55" i="2"/>
  <c r="Q38" i="2"/>
  <c r="T40" i="2"/>
  <c r="R38" i="2"/>
  <c r="M77" i="2" l="1"/>
  <c r="P69" i="2"/>
  <c r="O69" i="2"/>
  <c r="Q50" i="2"/>
  <c r="R50" i="2"/>
  <c r="T52" i="2"/>
  <c r="R52" i="2"/>
  <c r="T54" i="2"/>
  <c r="Q52" i="2"/>
  <c r="M113" i="2"/>
  <c r="O56" i="2"/>
  <c r="M64" i="2"/>
  <c r="P56" i="2"/>
  <c r="N89" i="2"/>
  <c r="P81" i="2"/>
  <c r="O81" i="2"/>
  <c r="O54" i="2"/>
  <c r="M62" i="2"/>
  <c r="P54" i="2"/>
  <c r="T50" i="2"/>
  <c r="Q48" i="2"/>
  <c r="R48" i="2"/>
  <c r="R46" i="2"/>
  <c r="Q46" i="2"/>
  <c r="T48" i="2"/>
  <c r="O63" i="2"/>
  <c r="P63" i="2"/>
  <c r="M71" i="2"/>
  <c r="O59" i="2"/>
  <c r="M67" i="2"/>
  <c r="P59" i="2"/>
  <c r="Q55" i="2"/>
  <c r="R55" i="2"/>
  <c r="T57" i="2"/>
  <c r="Q73" i="2"/>
  <c r="T75" i="2"/>
  <c r="R73" i="2"/>
  <c r="O60" i="2"/>
  <c r="M68" i="2"/>
  <c r="P60" i="2"/>
  <c r="T63" i="2"/>
  <c r="R61" i="2"/>
  <c r="Q61" i="2"/>
  <c r="T53" i="2"/>
  <c r="R51" i="2"/>
  <c r="Q51" i="2"/>
  <c r="O58" i="2"/>
  <c r="P58" i="2"/>
  <c r="M66" i="2"/>
  <c r="O62" i="2" l="1"/>
  <c r="P62" i="2"/>
  <c r="M70" i="2"/>
  <c r="O66" i="2"/>
  <c r="P66" i="2"/>
  <c r="M74" i="2"/>
  <c r="Q56" i="2"/>
  <c r="T58" i="2"/>
  <c r="R56" i="2"/>
  <c r="M121" i="2"/>
  <c r="T62" i="2"/>
  <c r="R60" i="2"/>
  <c r="Q60" i="2"/>
  <c r="O71" i="2"/>
  <c r="P71" i="2"/>
  <c r="M79" i="2"/>
  <c r="P64" i="2"/>
  <c r="O64" i="2"/>
  <c r="M72" i="2"/>
  <c r="T71" i="2"/>
  <c r="R69" i="2"/>
  <c r="Q69" i="2"/>
  <c r="O67" i="2"/>
  <c r="M75" i="2"/>
  <c r="P67" i="2"/>
  <c r="N97" i="2"/>
  <c r="O89" i="2"/>
  <c r="P89" i="2"/>
  <c r="Q58" i="2"/>
  <c r="R58" i="2"/>
  <c r="T60" i="2"/>
  <c r="O68" i="2"/>
  <c r="M76" i="2"/>
  <c r="P68" i="2"/>
  <c r="Q59" i="2"/>
  <c r="T61" i="2"/>
  <c r="R59" i="2"/>
  <c r="T65" i="2"/>
  <c r="Q63" i="2"/>
  <c r="R63" i="2"/>
  <c r="R54" i="2"/>
  <c r="Q54" i="2"/>
  <c r="T56" i="2"/>
  <c r="R81" i="2"/>
  <c r="T83" i="2"/>
  <c r="Q81" i="2"/>
  <c r="O77" i="2"/>
  <c r="M85" i="2"/>
  <c r="P77" i="2"/>
  <c r="N105" i="2" l="1"/>
  <c r="O97" i="2"/>
  <c r="P97" i="2"/>
  <c r="R68" i="2"/>
  <c r="Q68" i="2"/>
  <c r="T70" i="2"/>
  <c r="O76" i="2"/>
  <c r="P76" i="2"/>
  <c r="M84" i="2"/>
  <c r="R67" i="2"/>
  <c r="T69" i="2"/>
  <c r="Q67" i="2"/>
  <c r="T66" i="2"/>
  <c r="Q64" i="2"/>
  <c r="R64" i="2"/>
  <c r="O70" i="2"/>
  <c r="M78" i="2"/>
  <c r="P70" i="2"/>
  <c r="Q77" i="2"/>
  <c r="R77" i="2"/>
  <c r="T79" i="2"/>
  <c r="M93" i="2"/>
  <c r="P85" i="2"/>
  <c r="O85" i="2"/>
  <c r="Q89" i="2"/>
  <c r="R89" i="2"/>
  <c r="T91" i="2"/>
  <c r="M83" i="2"/>
  <c r="P75" i="2"/>
  <c r="O75" i="2"/>
  <c r="P79" i="2"/>
  <c r="M87" i="2"/>
  <c r="O79" i="2"/>
  <c r="M129" i="2"/>
  <c r="M82" i="2"/>
  <c r="O74" i="2"/>
  <c r="P74" i="2"/>
  <c r="T64" i="2"/>
  <c r="R62" i="2"/>
  <c r="Q62" i="2"/>
  <c r="M80" i="2"/>
  <c r="P72" i="2"/>
  <c r="O72" i="2"/>
  <c r="Q71" i="2"/>
  <c r="R71" i="2"/>
  <c r="T73" i="2"/>
  <c r="T68" i="2"/>
  <c r="R66" i="2"/>
  <c r="Q66" i="2"/>
  <c r="O83" i="2" l="1"/>
  <c r="M91" i="2"/>
  <c r="P83" i="2"/>
  <c r="Q76" i="2"/>
  <c r="T78" i="2"/>
  <c r="R76" i="2"/>
  <c r="P80" i="2"/>
  <c r="O80" i="2"/>
  <c r="M88" i="2"/>
  <c r="T87" i="2"/>
  <c r="Q85" i="2"/>
  <c r="R85" i="2"/>
  <c r="T99" i="2"/>
  <c r="R97" i="2"/>
  <c r="Q97" i="2"/>
  <c r="R79" i="2"/>
  <c r="T81" i="2"/>
  <c r="Q79" i="2"/>
  <c r="P93" i="2"/>
  <c r="O93" i="2"/>
  <c r="M101" i="2"/>
  <c r="R70" i="2"/>
  <c r="Q70" i="2"/>
  <c r="T72" i="2"/>
  <c r="Q72" i="2"/>
  <c r="R72" i="2"/>
  <c r="T74" i="2"/>
  <c r="O87" i="2"/>
  <c r="P87" i="2"/>
  <c r="M95" i="2"/>
  <c r="T76" i="2"/>
  <c r="Q74" i="2"/>
  <c r="R74" i="2"/>
  <c r="M90" i="2"/>
  <c r="P82" i="2"/>
  <c r="O82" i="2"/>
  <c r="Q75" i="2"/>
  <c r="T77" i="2"/>
  <c r="R75" i="2"/>
  <c r="O78" i="2"/>
  <c r="M86" i="2"/>
  <c r="P78" i="2"/>
  <c r="P84" i="2"/>
  <c r="M92" i="2"/>
  <c r="O84" i="2"/>
  <c r="N113" i="2"/>
  <c r="O105" i="2"/>
  <c r="P105" i="2"/>
  <c r="N121" i="2" l="1"/>
  <c r="O113" i="2"/>
  <c r="P113" i="2"/>
  <c r="Q93" i="2"/>
  <c r="T95" i="2"/>
  <c r="R93" i="2"/>
  <c r="T82" i="2"/>
  <c r="Q80" i="2"/>
  <c r="R80" i="2"/>
  <c r="T85" i="2"/>
  <c r="Q83" i="2"/>
  <c r="R83" i="2"/>
  <c r="T80" i="2"/>
  <c r="R78" i="2"/>
  <c r="Q78" i="2"/>
  <c r="T107" i="2"/>
  <c r="R105" i="2"/>
  <c r="Q105" i="2"/>
  <c r="O92" i="2"/>
  <c r="M100" i="2"/>
  <c r="P92" i="2"/>
  <c r="O95" i="2"/>
  <c r="P95" i="2"/>
  <c r="M103" i="2"/>
  <c r="P91" i="2"/>
  <c r="M99" i="2"/>
  <c r="O91" i="2"/>
  <c r="M98" i="2"/>
  <c r="O90" i="2"/>
  <c r="P90" i="2"/>
  <c r="P86" i="2"/>
  <c r="O86" i="2"/>
  <c r="M94" i="2"/>
  <c r="Q84" i="2"/>
  <c r="R84" i="2"/>
  <c r="T86" i="2"/>
  <c r="Q82" i="2"/>
  <c r="R82" i="2"/>
  <c r="T84" i="2"/>
  <c r="Q87" i="2"/>
  <c r="T89" i="2"/>
  <c r="R87" i="2"/>
  <c r="O101" i="2"/>
  <c r="M109" i="2"/>
  <c r="P101" i="2"/>
  <c r="O88" i="2"/>
  <c r="M96" i="2"/>
  <c r="P88" i="2"/>
  <c r="O109" i="2" l="1"/>
  <c r="M117" i="2"/>
  <c r="P109" i="2"/>
  <c r="Q95" i="2"/>
  <c r="R95" i="2"/>
  <c r="T97" i="2"/>
  <c r="T115" i="2"/>
  <c r="Q113" i="2"/>
  <c r="R113" i="2"/>
  <c r="T90" i="2"/>
  <c r="R88" i="2"/>
  <c r="Q88" i="2"/>
  <c r="P96" i="2"/>
  <c r="O96" i="2"/>
  <c r="M104" i="2"/>
  <c r="R90" i="2"/>
  <c r="T92" i="2"/>
  <c r="Q90" i="2"/>
  <c r="P99" i="2"/>
  <c r="O99" i="2"/>
  <c r="M107" i="2"/>
  <c r="M106" i="2"/>
  <c r="O98" i="2"/>
  <c r="P98" i="2"/>
  <c r="M111" i="2"/>
  <c r="O103" i="2"/>
  <c r="P103" i="2"/>
  <c r="O100" i="2"/>
  <c r="M108" i="2"/>
  <c r="P100" i="2"/>
  <c r="Q86" i="2"/>
  <c r="R86" i="2"/>
  <c r="T88" i="2"/>
  <c r="Q101" i="2"/>
  <c r="T103" i="2"/>
  <c r="R101" i="2"/>
  <c r="M102" i="2"/>
  <c r="O94" i="2"/>
  <c r="P94" i="2"/>
  <c r="T93" i="2"/>
  <c r="Q91" i="2"/>
  <c r="R91" i="2"/>
  <c r="T94" i="2"/>
  <c r="Q92" i="2"/>
  <c r="R92" i="2"/>
  <c r="N129" i="2"/>
  <c r="O121" i="2"/>
  <c r="P121" i="2"/>
  <c r="T101" i="2" l="1"/>
  <c r="Q99" i="2"/>
  <c r="R99" i="2"/>
  <c r="O104" i="2"/>
  <c r="M112" i="2"/>
  <c r="P104" i="2"/>
  <c r="R109" i="2"/>
  <c r="T111" i="2"/>
  <c r="Q109" i="2"/>
  <c r="T100" i="2"/>
  <c r="Q98" i="2"/>
  <c r="R98" i="2"/>
  <c r="Q94" i="2"/>
  <c r="T96" i="2"/>
  <c r="R94" i="2"/>
  <c r="R103" i="2"/>
  <c r="Q103" i="2"/>
  <c r="T105" i="2"/>
  <c r="P129" i="2"/>
  <c r="O129" i="2"/>
  <c r="T102" i="2"/>
  <c r="R100" i="2"/>
  <c r="Q100" i="2"/>
  <c r="O106" i="2"/>
  <c r="M114" i="2"/>
  <c r="P106" i="2"/>
  <c r="O117" i="2"/>
  <c r="M125" i="2"/>
  <c r="P117" i="2"/>
  <c r="T123" i="2"/>
  <c r="R121" i="2"/>
  <c r="Q121" i="2"/>
  <c r="O102" i="2"/>
  <c r="M110" i="2"/>
  <c r="P102" i="2"/>
  <c r="P108" i="2"/>
  <c r="O108" i="2"/>
  <c r="M116" i="2"/>
  <c r="P111" i="2"/>
  <c r="O111" i="2"/>
  <c r="M119" i="2"/>
  <c r="O107" i="2"/>
  <c r="M115" i="2"/>
  <c r="P107" i="2"/>
  <c r="Q96" i="2"/>
  <c r="T98" i="2"/>
  <c r="R96" i="2"/>
  <c r="T109" i="2" l="1"/>
  <c r="R107" i="2"/>
  <c r="Q107" i="2"/>
  <c r="Q108" i="2"/>
  <c r="R108" i="2"/>
  <c r="T110" i="2"/>
  <c r="P125" i="2"/>
  <c r="O125" i="2"/>
  <c r="O115" i="2"/>
  <c r="P115" i="2"/>
  <c r="M123" i="2"/>
  <c r="Q111" i="2"/>
  <c r="R111" i="2"/>
  <c r="T113" i="2"/>
  <c r="Q102" i="2"/>
  <c r="T104" i="2"/>
  <c r="R102" i="2"/>
  <c r="Q129" i="2"/>
  <c r="R129" i="2"/>
  <c r="T131" i="2"/>
  <c r="O116" i="2"/>
  <c r="M124" i="2"/>
  <c r="P116" i="2"/>
  <c r="O110" i="2"/>
  <c r="M118" i="2"/>
  <c r="P110" i="2"/>
  <c r="Q106" i="2"/>
  <c r="R106" i="2"/>
  <c r="T108" i="2"/>
  <c r="Q104" i="2"/>
  <c r="R104" i="2"/>
  <c r="T106" i="2"/>
  <c r="P119" i="2"/>
  <c r="M127" i="2"/>
  <c r="O119" i="2"/>
  <c r="Q117" i="2"/>
  <c r="R117" i="2"/>
  <c r="T119" i="2"/>
  <c r="P114" i="2"/>
  <c r="M122" i="2"/>
  <c r="O114" i="2"/>
  <c r="O112" i="2"/>
  <c r="M120" i="2"/>
  <c r="P112" i="2"/>
  <c r="T114" i="2" l="1"/>
  <c r="Q112" i="2"/>
  <c r="R112" i="2"/>
  <c r="M130" i="2"/>
  <c r="O122" i="2"/>
  <c r="P122" i="2"/>
  <c r="M128" i="2"/>
  <c r="P120" i="2"/>
  <c r="O120" i="2"/>
  <c r="R114" i="2"/>
  <c r="T116" i="2"/>
  <c r="Q114" i="2"/>
  <c r="Q116" i="2"/>
  <c r="T118" i="2"/>
  <c r="R116" i="2"/>
  <c r="O123" i="2"/>
  <c r="P123" i="2"/>
  <c r="M131" i="2"/>
  <c r="R125" i="2"/>
  <c r="T127" i="2"/>
  <c r="Q125" i="2"/>
  <c r="O127" i="2"/>
  <c r="P127" i="2"/>
  <c r="T112" i="2"/>
  <c r="R110" i="2"/>
  <c r="Q110" i="2"/>
  <c r="P124" i="2"/>
  <c r="O124" i="2"/>
  <c r="Q115" i="2"/>
  <c r="T117" i="2"/>
  <c r="R115" i="2"/>
  <c r="Q119" i="2"/>
  <c r="T121" i="2"/>
  <c r="R119" i="2"/>
  <c r="O118" i="2"/>
  <c r="M126" i="2"/>
  <c r="P118" i="2"/>
  <c r="O130" i="2" l="1"/>
  <c r="P130" i="2"/>
  <c r="Q127" i="2"/>
  <c r="R127" i="2"/>
  <c r="T129" i="2"/>
  <c r="P131" i="2"/>
  <c r="O131" i="2"/>
  <c r="Q122" i="2"/>
  <c r="R122" i="2"/>
  <c r="T124" i="2"/>
  <c r="P126" i="2"/>
  <c r="O126" i="2"/>
  <c r="R120" i="2"/>
  <c r="Q120" i="2"/>
  <c r="T122" i="2"/>
  <c r="T126" i="2"/>
  <c r="Q124" i="2"/>
  <c r="R124" i="2"/>
  <c r="O128" i="2"/>
  <c r="P128" i="2"/>
  <c r="R118" i="2"/>
  <c r="Q118" i="2"/>
  <c r="T120" i="2"/>
  <c r="R123" i="2"/>
  <c r="T125" i="2"/>
  <c r="Q123" i="2"/>
  <c r="R126" i="2" l="1"/>
  <c r="T128" i="2"/>
  <c r="Q126" i="2"/>
  <c r="Q128" i="2"/>
  <c r="R128" i="2"/>
  <c r="T130" i="2"/>
  <c r="Q131" i="2"/>
  <c r="T133" i="2"/>
  <c r="R131" i="2"/>
  <c r="Q130" i="2"/>
  <c r="R130" i="2"/>
  <c r="T132" i="2"/>
</calcChain>
</file>

<file path=xl/sharedStrings.xml><?xml version="1.0" encoding="utf-8"?>
<sst xmlns="http://schemas.openxmlformats.org/spreadsheetml/2006/main" count="201" uniqueCount="184">
  <si>
    <t>ESC</t>
  </si>
  <si>
    <t>Modbus</t>
  </si>
  <si>
    <t>Client</t>
  </si>
  <si>
    <t>Table</t>
  </si>
  <si>
    <t>S&gt;V&gt;T&gt;[Start address]&gt;[ENTER]&gt;[ENTER]</t>
  </si>
  <si>
    <t>Clear Scrollback &gt; copy all to clipboard</t>
  </si>
  <si>
    <t>Address</t>
  </si>
  <si>
    <t>Raw Hex Value</t>
  </si>
  <si>
    <t>Decimal Value</t>
  </si>
  <si>
    <t>Paste in cell [A1]</t>
  </si>
  <si>
    <t>0002</t>
  </si>
  <si>
    <t>FFDC</t>
  </si>
  <si>
    <t>FFDF</t>
  </si>
  <si>
    <t>0001</t>
  </si>
  <si>
    <t>Number of Commands sent:</t>
  </si>
  <si>
    <t>Number of command responses:</t>
  </si>
  <si>
    <t>Number of command errors:</t>
  </si>
  <si>
    <t>Not used:</t>
  </si>
  <si>
    <t>Current Error Code:</t>
  </si>
  <si>
    <t>Last Error Code:</t>
  </si>
  <si>
    <t>Command Line 1</t>
  </si>
  <si>
    <t>Command Line 2</t>
  </si>
  <si>
    <t>Command Line 3</t>
  </si>
  <si>
    <t>Command Line 4</t>
  </si>
  <si>
    <t>Command Line 5</t>
  </si>
  <si>
    <t>Command Line 6</t>
  </si>
  <si>
    <t>Command Line 7</t>
  </si>
  <si>
    <t>Command Line 8</t>
  </si>
  <si>
    <t>Press</t>
  </si>
  <si>
    <t>any</t>
  </si>
  <si>
    <t>key</t>
  </si>
  <si>
    <t>to</t>
  </si>
  <si>
    <t>continue.</t>
  </si>
  <si>
    <t>Command Line 9</t>
  </si>
  <si>
    <t>Command Line 10</t>
  </si>
  <si>
    <t>Command Line 11</t>
  </si>
  <si>
    <t>Command Line 12</t>
  </si>
  <si>
    <t>Command Line 13</t>
  </si>
  <si>
    <t>Command Line 14</t>
  </si>
  <si>
    <t>Command Line 15</t>
  </si>
  <si>
    <t>Code</t>
  </si>
  <si>
    <t>Meaning</t>
  </si>
  <si>
    <t>Command Line 16</t>
  </si>
  <si>
    <t>ILLEGAL FUNCTION</t>
  </si>
  <si>
    <t>Command Line 17</t>
  </si>
  <si>
    <t>ILLEGAL DATA ADDRESS</t>
  </si>
  <si>
    <t>Command Line 18</t>
  </si>
  <si>
    <t>0003</t>
  </si>
  <si>
    <t>ILLEGAL DATA VALUE</t>
  </si>
  <si>
    <t>Command Line 19</t>
  </si>
  <si>
    <t>0004</t>
  </si>
  <si>
    <t>SLAVE DEVICE FAILURE</t>
  </si>
  <si>
    <t>Command Line 20</t>
  </si>
  <si>
    <t>0005</t>
  </si>
  <si>
    <t>ACKNOWLEDGE</t>
  </si>
  <si>
    <t>Command Line 21</t>
  </si>
  <si>
    <t>0006</t>
  </si>
  <si>
    <t>SLAVE DEVICE BUSY</t>
  </si>
  <si>
    <t>Command Line 22</t>
  </si>
  <si>
    <t>0008</t>
  </si>
  <si>
    <t>MEMORY PARITY ERROR</t>
  </si>
  <si>
    <t>Command Line 23</t>
  </si>
  <si>
    <t>000A</t>
  </si>
  <si>
    <t>GATEWAY PATH UNAVAILABLE</t>
  </si>
  <si>
    <t>Command Line 24</t>
  </si>
  <si>
    <t>000B</t>
  </si>
  <si>
    <t>GATEWAY TARGET DEVICE FAILED TO RESPOND</t>
  </si>
  <si>
    <t>Command Line 25</t>
  </si>
  <si>
    <t>Ethernet response timeout</t>
  </si>
  <si>
    <t>Command Line 26</t>
  </si>
  <si>
    <t>Ethernet no connection</t>
  </si>
  <si>
    <t>Command Line 27</t>
  </si>
  <si>
    <t>FFF5</t>
  </si>
  <si>
    <t>Serial Port response timeout</t>
  </si>
  <si>
    <t>Command Line 28</t>
  </si>
  <si>
    <t>Command Line 29</t>
  </si>
  <si>
    <t>Command Line 30</t>
  </si>
  <si>
    <t>Command Line 31</t>
  </si>
  <si>
    <t>Command Line 32</t>
  </si>
  <si>
    <t>Command Line 33</t>
  </si>
  <si>
    <t>Command Line 34</t>
  </si>
  <si>
    <t>Command Line 35</t>
  </si>
  <si>
    <t>Command Line 36</t>
  </si>
  <si>
    <t>Command Line 37</t>
  </si>
  <si>
    <t>Command Line 38</t>
  </si>
  <si>
    <t>Command Line 39</t>
  </si>
  <si>
    <t>Command Line 40</t>
  </si>
  <si>
    <t>Command Line 41</t>
  </si>
  <si>
    <t>Command Line 42</t>
  </si>
  <si>
    <t>Command Line 43</t>
  </si>
  <si>
    <t>Command Line 44</t>
  </si>
  <si>
    <t>Command Line 45</t>
  </si>
  <si>
    <t>Command Line 46</t>
  </si>
  <si>
    <t>Command Line 47</t>
  </si>
  <si>
    <t>Command Line 48</t>
  </si>
  <si>
    <t>Command Line 49</t>
  </si>
  <si>
    <t>Command Line 50</t>
  </si>
  <si>
    <t>Command Line 51</t>
  </si>
  <si>
    <t>Command Line 52</t>
  </si>
  <si>
    <t>Command Line 53</t>
  </si>
  <si>
    <t>Command Line 54</t>
  </si>
  <si>
    <t>Command Line 55</t>
  </si>
  <si>
    <t>Command Line 56</t>
  </si>
  <si>
    <t>Command Line 57</t>
  </si>
  <si>
    <t>Command Line 58</t>
  </si>
  <si>
    <t>Command Line 59</t>
  </si>
  <si>
    <t>Command Line 60</t>
  </si>
  <si>
    <t>Command Line 61</t>
  </si>
  <si>
    <t>Command Line 62</t>
  </si>
  <si>
    <t>Command Line 63</t>
  </si>
  <si>
    <t>Command Line 64</t>
  </si>
  <si>
    <t>Command Line 65</t>
  </si>
  <si>
    <t>Command Line 66</t>
  </si>
  <si>
    <t>Command Line 67</t>
  </si>
  <si>
    <t>Command Line 68</t>
  </si>
  <si>
    <t>Command Line 69</t>
  </si>
  <si>
    <t>Command Line 70</t>
  </si>
  <si>
    <t>Command Line 71</t>
  </si>
  <si>
    <t>Command Line 72</t>
  </si>
  <si>
    <t>Command Line 73</t>
  </si>
  <si>
    <t>Command Line 74</t>
  </si>
  <si>
    <t>Command Line 75</t>
  </si>
  <si>
    <t>Command Line 76</t>
  </si>
  <si>
    <t>Command Line 77</t>
  </si>
  <si>
    <t>Command Line 78</t>
  </si>
  <si>
    <t>Command Line 79</t>
  </si>
  <si>
    <t>Command Line 80</t>
  </si>
  <si>
    <t>Command Line 81</t>
  </si>
  <si>
    <t>Command Line 82</t>
  </si>
  <si>
    <t>Command Line 83</t>
  </si>
  <si>
    <t>Command Line 84</t>
  </si>
  <si>
    <t>Command Line 85</t>
  </si>
  <si>
    <t>Command Line 86</t>
  </si>
  <si>
    <t>Command Line 87</t>
  </si>
  <si>
    <t>Command Line 88</t>
  </si>
  <si>
    <t>Command Line 89</t>
  </si>
  <si>
    <t>Command Line 90</t>
  </si>
  <si>
    <t>Command Line 91</t>
  </si>
  <si>
    <t>Command Line 92</t>
  </si>
  <si>
    <t>Command Line 93</t>
  </si>
  <si>
    <t>Command Line 94</t>
  </si>
  <si>
    <t>Command Line 95</t>
  </si>
  <si>
    <t>Command Line 96</t>
  </si>
  <si>
    <t>Command Line 97</t>
  </si>
  <si>
    <t>Command Line 98</t>
  </si>
  <si>
    <t>Command Line 99</t>
  </si>
  <si>
    <t>Command Line 100</t>
  </si>
  <si>
    <t>Command Line 101</t>
  </si>
  <si>
    <t>Command Line 102</t>
  </si>
  <si>
    <t>Command Line 103</t>
  </si>
  <si>
    <t>Command Line 104</t>
  </si>
  <si>
    <t>Command Line 105</t>
  </si>
  <si>
    <t>Command Line 106</t>
  </si>
  <si>
    <t>Command Line 107</t>
  </si>
  <si>
    <t>Command Line 108</t>
  </si>
  <si>
    <t>Command Line 109</t>
  </si>
  <si>
    <t>Command Line 110</t>
  </si>
  <si>
    <t>Command Line 111</t>
  </si>
  <si>
    <t>Command Line 112</t>
  </si>
  <si>
    <t>Command Line 113</t>
  </si>
  <si>
    <t>Command Line 114</t>
  </si>
  <si>
    <t>Command Line 115</t>
  </si>
  <si>
    <t>Command Line 116</t>
  </si>
  <si>
    <t>Command Line 117</t>
  </si>
  <si>
    <t>Command Line 118</t>
  </si>
  <si>
    <t>v5.04r15</t>
  </si>
  <si>
    <t>ID:A3</t>
  </si>
  <si>
    <t>06000:</t>
  </si>
  <si>
    <t>01B3</t>
  </si>
  <si>
    <t>06008:</t>
  </si>
  <si>
    <t>06016:</t>
  </si>
  <si>
    <t>06024:</t>
  </si>
  <si>
    <t>06032:</t>
  </si>
  <si>
    <t>06040:</t>
  </si>
  <si>
    <t>06048:</t>
  </si>
  <si>
    <t>06056:</t>
  </si>
  <si>
    <t>06064:</t>
  </si>
  <si>
    <t>06072:</t>
  </si>
  <si>
    <t>06080:</t>
  </si>
  <si>
    <t>06088:</t>
  </si>
  <si>
    <t>06096:</t>
  </si>
  <si>
    <t>06104:</t>
  </si>
  <si>
    <t>06112:</t>
  </si>
  <si>
    <t>06120: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</si>
</sst>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23</xdr:col>
      <xdr:colOff>189971</xdr:colOff>
      <xdr:row>24</xdr:row>
      <xdr:rowOff>170855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2B2CC-794C-48F9-820F-944BDA656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4550" y="0"/>
          <a:ext cx="4228571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2DAEF-0430-49F6-8AC6-9E15FE292F46}">
  <dimension ref="A1:W133"/>
  <sheetViews>
    <sheetView tabSelected="1" zoomScaleNormal="100" workbookViewId="0">
      <selection activeCell="T28" sqref="T28"/>
    </sheetView>
  </sheetViews>
  <sheetFormatPr defaultRowHeight="15" x14ac:dyDescent="0.25"/>
  <cols>
    <col min="1" max="1" width="8.5703125" style="1" customWidth="1"/>
    <col min="2" max="2" width="10.7109375" style="1" bestFit="1" customWidth="1"/>
    <col min="3" max="8" width="9.140625" style="1"/>
    <col min="9" max="9" width="10.7109375" style="1" bestFit="1" customWidth="1"/>
    <col min="10" max="12" width="9.140625" style="1"/>
    <col min="13" max="14" width="9.140625" style="1" hidden="1" customWidth="1"/>
    <col min="15" max="15" width="8.140625" style="1" hidden="1" customWidth="1"/>
    <col min="16" max="16" width="14.28515625" style="1" hidden="1" customWidth="1"/>
    <col min="17" max="17" width="13.85546875" style="1" hidden="1" customWidth="1"/>
    <col min="18" max="18" width="11" style="1" hidden="1" customWidth="1"/>
    <col min="19" max="19" width="37" style="1" bestFit="1" customWidth="1"/>
    <col min="20" max="20" width="50" style="1" customWidth="1"/>
    <col min="21" max="21" width="11" style="1" bestFit="1" customWidth="1"/>
    <col min="22" max="22" width="9.140625" style="1"/>
    <col min="23" max="23" width="42.85546875" style="1" bestFit="1" customWidth="1"/>
    <col min="24" max="16384" width="9.140625" style="1"/>
  </cols>
  <sheetData>
    <row r="1" spans="1:20" ht="15.75" thickTop="1" x14ac:dyDescent="0.25">
      <c r="A1" s="7"/>
      <c r="B1" s="8" t="s">
        <v>0</v>
      </c>
      <c r="C1" s="9">
        <v>8864</v>
      </c>
      <c r="D1" s="10" t="s">
        <v>165</v>
      </c>
      <c r="E1" s="10" t="s">
        <v>166</v>
      </c>
      <c r="F1" s="10" t="s">
        <v>1</v>
      </c>
      <c r="G1" s="10" t="s">
        <v>2</v>
      </c>
      <c r="H1" s="10" t="s">
        <v>3</v>
      </c>
      <c r="I1" s="8">
        <v>43628</v>
      </c>
      <c r="J1" s="11">
        <v>0.60398148148148145</v>
      </c>
      <c r="S1" s="2" t="s">
        <v>4</v>
      </c>
    </row>
    <row r="2" spans="1:20" x14ac:dyDescent="0.25">
      <c r="A2" s="12"/>
      <c r="B2" s="13"/>
      <c r="C2" s="13"/>
      <c r="D2" s="13"/>
      <c r="E2" s="13"/>
      <c r="F2" s="13"/>
      <c r="G2" s="13"/>
      <c r="H2" s="13"/>
      <c r="I2" s="13"/>
      <c r="J2" s="14"/>
      <c r="S2" s="2" t="s">
        <v>5</v>
      </c>
    </row>
    <row r="3" spans="1:20" x14ac:dyDescent="0.25">
      <c r="A3" s="12"/>
      <c r="B3" s="13"/>
      <c r="C3" s="13"/>
      <c r="D3" s="13"/>
      <c r="E3" s="13"/>
      <c r="F3" s="13"/>
      <c r="G3" s="13"/>
      <c r="H3" s="13"/>
      <c r="I3" s="13"/>
      <c r="J3" s="14"/>
      <c r="O3" s="1" t="s">
        <v>6</v>
      </c>
      <c r="P3" s="1" t="s">
        <v>7</v>
      </c>
      <c r="Q3" s="1" t="s">
        <v>8</v>
      </c>
      <c r="S3" s="2" t="s">
        <v>9</v>
      </c>
    </row>
    <row r="4" spans="1:20" x14ac:dyDescent="0.25">
      <c r="A4" s="12"/>
      <c r="B4" s="15" t="s">
        <v>167</v>
      </c>
      <c r="C4" s="15" t="s">
        <v>168</v>
      </c>
      <c r="D4" s="15">
        <v>0</v>
      </c>
      <c r="E4" s="15" t="s">
        <v>168</v>
      </c>
      <c r="F4" s="15">
        <v>0</v>
      </c>
      <c r="G4" s="15">
        <v>0</v>
      </c>
      <c r="H4" s="15">
        <v>0</v>
      </c>
      <c r="I4" s="15">
        <v>0</v>
      </c>
      <c r="J4" s="16">
        <v>0</v>
      </c>
      <c r="M4" s="1">
        <v>1</v>
      </c>
      <c r="N4" s="1">
        <v>1</v>
      </c>
      <c r="O4" s="1">
        <f>6000+(8*(M4-1))+(N4-1)</f>
        <v>6000</v>
      </c>
      <c r="P4" s="1" t="str">
        <f t="shared" ref="P4:P35" si="0">INDEX($C$4:$J$19,$M4,$N4)</f>
        <v>01B3</v>
      </c>
      <c r="Q4" s="1">
        <f>HEX2DEC(P4)</f>
        <v>435</v>
      </c>
      <c r="R4" s="1">
        <f>HEX2DEC("FFFFFF"&amp;P4)</f>
        <v>-65101</v>
      </c>
    </row>
    <row r="5" spans="1:20" x14ac:dyDescent="0.25">
      <c r="A5" s="12"/>
      <c r="B5" s="15" t="s">
        <v>169</v>
      </c>
      <c r="C5" s="15" t="s">
        <v>12</v>
      </c>
      <c r="D5" s="15" t="s">
        <v>12</v>
      </c>
      <c r="E5" s="15" t="s">
        <v>12</v>
      </c>
      <c r="F5" s="15" t="s">
        <v>12</v>
      </c>
      <c r="G5" s="15" t="s">
        <v>12</v>
      </c>
      <c r="H5" s="15" t="s">
        <v>12</v>
      </c>
      <c r="I5" s="15" t="s">
        <v>12</v>
      </c>
      <c r="J5" s="16">
        <v>0</v>
      </c>
      <c r="M5" s="1">
        <v>1</v>
      </c>
      <c r="N5" s="1">
        <v>2</v>
      </c>
      <c r="O5" s="1">
        <f t="shared" ref="O5:O68" si="1">6000+(8*(M5-1))+(N5-1)</f>
        <v>6001</v>
      </c>
      <c r="P5" s="1">
        <f t="shared" si="0"/>
        <v>0</v>
      </c>
      <c r="Q5" s="1">
        <f t="shared" ref="Q5:Q68" si="2">HEX2DEC(P5)</f>
        <v>0</v>
      </c>
      <c r="R5" s="1">
        <f t="shared" ref="R5:R68" si="3">HEX2DEC("FFFFFF"&amp;P5)</f>
        <v>268435440</v>
      </c>
    </row>
    <row r="6" spans="1:20" x14ac:dyDescent="0.25">
      <c r="A6" s="12"/>
      <c r="B6" s="15" t="s">
        <v>170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6">
        <v>0</v>
      </c>
      <c r="M6" s="1">
        <v>1</v>
      </c>
      <c r="N6" s="1">
        <v>3</v>
      </c>
      <c r="O6" s="1">
        <f t="shared" si="1"/>
        <v>6002</v>
      </c>
      <c r="P6" s="1" t="str">
        <f t="shared" si="0"/>
        <v>01B3</v>
      </c>
      <c r="Q6" s="1">
        <f t="shared" si="2"/>
        <v>435</v>
      </c>
      <c r="R6" s="1">
        <f t="shared" si="3"/>
        <v>-65101</v>
      </c>
      <c r="S6" s="3" t="s">
        <v>14</v>
      </c>
      <c r="T6" s="1">
        <f>Q4</f>
        <v>435</v>
      </c>
    </row>
    <row r="7" spans="1:20" x14ac:dyDescent="0.25">
      <c r="A7" s="12"/>
      <c r="B7" s="15" t="s">
        <v>171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6">
        <v>0</v>
      </c>
      <c r="M7" s="1">
        <v>1</v>
      </c>
      <c r="N7" s="1">
        <v>4</v>
      </c>
      <c r="O7" s="1">
        <f t="shared" si="1"/>
        <v>6003</v>
      </c>
      <c r="P7" s="1">
        <f t="shared" si="0"/>
        <v>0</v>
      </c>
      <c r="Q7" s="1">
        <f t="shared" si="2"/>
        <v>0</v>
      </c>
      <c r="R7" s="1">
        <f t="shared" si="3"/>
        <v>268435440</v>
      </c>
      <c r="S7" s="3" t="s">
        <v>15</v>
      </c>
      <c r="T7" s="1">
        <f>Q5</f>
        <v>0</v>
      </c>
    </row>
    <row r="8" spans="1:20" x14ac:dyDescent="0.25">
      <c r="A8" s="12"/>
      <c r="B8" s="15" t="s">
        <v>172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6">
        <v>0</v>
      </c>
      <c r="M8" s="1">
        <v>1</v>
      </c>
      <c r="N8" s="1">
        <v>5</v>
      </c>
      <c r="O8" s="1">
        <f t="shared" si="1"/>
        <v>6004</v>
      </c>
      <c r="P8" s="1">
        <f t="shared" si="0"/>
        <v>0</v>
      </c>
      <c r="Q8" s="1">
        <f t="shared" si="2"/>
        <v>0</v>
      </c>
      <c r="R8" s="1">
        <f t="shared" si="3"/>
        <v>268435440</v>
      </c>
      <c r="S8" s="3" t="s">
        <v>16</v>
      </c>
      <c r="T8" s="1">
        <f>Q6</f>
        <v>435</v>
      </c>
    </row>
    <row r="9" spans="1:20" x14ac:dyDescent="0.25">
      <c r="A9" s="12"/>
      <c r="B9" s="15" t="s">
        <v>173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6">
        <v>0</v>
      </c>
      <c r="M9" s="1">
        <v>1</v>
      </c>
      <c r="N9" s="1">
        <v>6</v>
      </c>
      <c r="O9" s="1">
        <f t="shared" si="1"/>
        <v>6005</v>
      </c>
      <c r="P9" s="1">
        <f t="shared" si="0"/>
        <v>0</v>
      </c>
      <c r="Q9" s="1">
        <f t="shared" si="2"/>
        <v>0</v>
      </c>
      <c r="R9" s="1">
        <f t="shared" si="3"/>
        <v>268435440</v>
      </c>
      <c r="S9" s="3" t="s">
        <v>17</v>
      </c>
      <c r="T9" s="1" t="e">
        <f t="shared" ref="T9:T40" si="4">INDEX($W$31:$W$42,MATCH(P7,$V$31:$V$42,0))</f>
        <v>#N/A</v>
      </c>
    </row>
    <row r="10" spans="1:20" x14ac:dyDescent="0.25">
      <c r="A10" s="12"/>
      <c r="B10" s="15" t="s">
        <v>174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6">
        <v>0</v>
      </c>
      <c r="M10" s="1">
        <v>1</v>
      </c>
      <c r="N10" s="1">
        <v>7</v>
      </c>
      <c r="O10" s="1">
        <f t="shared" si="1"/>
        <v>6006</v>
      </c>
      <c r="P10" s="1">
        <f t="shared" si="0"/>
        <v>0</v>
      </c>
      <c r="Q10" s="1">
        <f t="shared" si="2"/>
        <v>0</v>
      </c>
      <c r="R10" s="1">
        <f t="shared" si="3"/>
        <v>268435440</v>
      </c>
      <c r="S10" s="3" t="s">
        <v>17</v>
      </c>
      <c r="T10" s="1" t="e">
        <f t="shared" si="4"/>
        <v>#N/A</v>
      </c>
    </row>
    <row r="11" spans="1:20" x14ac:dyDescent="0.25">
      <c r="A11" s="12"/>
      <c r="B11" s="15" t="s">
        <v>175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6">
        <v>0</v>
      </c>
      <c r="M11" s="1">
        <v>1</v>
      </c>
      <c r="N11" s="1">
        <v>8</v>
      </c>
      <c r="O11" s="1">
        <f t="shared" si="1"/>
        <v>6007</v>
      </c>
      <c r="P11" s="1">
        <f t="shared" si="0"/>
        <v>0</v>
      </c>
      <c r="Q11" s="1">
        <f t="shared" si="2"/>
        <v>0</v>
      </c>
      <c r="R11" s="1">
        <f t="shared" si="3"/>
        <v>268435440</v>
      </c>
      <c r="S11" s="3" t="s">
        <v>17</v>
      </c>
      <c r="T11" s="1" t="e">
        <f t="shared" si="4"/>
        <v>#N/A</v>
      </c>
    </row>
    <row r="12" spans="1:20" x14ac:dyDescent="0.25">
      <c r="A12" s="12"/>
      <c r="B12" s="15" t="s">
        <v>176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6">
        <v>0</v>
      </c>
      <c r="M12" s="1">
        <f>M4+1</f>
        <v>2</v>
      </c>
      <c r="N12" s="1">
        <f>N4</f>
        <v>1</v>
      </c>
      <c r="O12" s="1">
        <f t="shared" si="1"/>
        <v>6008</v>
      </c>
      <c r="P12" s="1" t="str">
        <f t="shared" si="0"/>
        <v>FFDF</v>
      </c>
      <c r="Q12" s="1">
        <f t="shared" si="2"/>
        <v>65503</v>
      </c>
      <c r="R12" s="1">
        <f t="shared" si="3"/>
        <v>-33</v>
      </c>
      <c r="S12" s="3" t="s">
        <v>17</v>
      </c>
      <c r="T12" s="1" t="e">
        <f t="shared" si="4"/>
        <v>#N/A</v>
      </c>
    </row>
    <row r="13" spans="1:20" x14ac:dyDescent="0.25">
      <c r="A13" s="12"/>
      <c r="B13" s="15" t="s">
        <v>177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6">
        <v>0</v>
      </c>
      <c r="M13" s="1">
        <f t="shared" ref="M13:M76" si="5">M5+1</f>
        <v>2</v>
      </c>
      <c r="N13" s="1">
        <f t="shared" ref="N13:N76" si="6">N5</f>
        <v>2</v>
      </c>
      <c r="O13" s="1">
        <f t="shared" si="1"/>
        <v>6009</v>
      </c>
      <c r="P13" s="1" t="str">
        <f t="shared" si="0"/>
        <v>FFDF</v>
      </c>
      <c r="Q13" s="1">
        <f t="shared" si="2"/>
        <v>65503</v>
      </c>
      <c r="R13" s="1">
        <f t="shared" si="3"/>
        <v>-33</v>
      </c>
      <c r="S13" s="3" t="s">
        <v>17</v>
      </c>
      <c r="T13" s="1" t="e">
        <f t="shared" si="4"/>
        <v>#N/A</v>
      </c>
    </row>
    <row r="14" spans="1:20" x14ac:dyDescent="0.25">
      <c r="A14" s="12"/>
      <c r="B14" s="15" t="s">
        <v>178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6">
        <v>0</v>
      </c>
      <c r="M14" s="1">
        <f t="shared" si="5"/>
        <v>2</v>
      </c>
      <c r="N14" s="1">
        <f t="shared" si="6"/>
        <v>3</v>
      </c>
      <c r="O14" s="1">
        <f t="shared" si="1"/>
        <v>6010</v>
      </c>
      <c r="P14" s="1" t="str">
        <f t="shared" si="0"/>
        <v>FFDF</v>
      </c>
      <c r="Q14" s="1">
        <f t="shared" si="2"/>
        <v>65503</v>
      </c>
      <c r="R14" s="1">
        <f t="shared" si="3"/>
        <v>-33</v>
      </c>
      <c r="S14" s="3" t="s">
        <v>18</v>
      </c>
      <c r="T14" s="1" t="str">
        <f t="shared" si="4"/>
        <v>Ethernet no connection</v>
      </c>
    </row>
    <row r="15" spans="1:20" x14ac:dyDescent="0.25">
      <c r="A15" s="12"/>
      <c r="B15" s="15" t="s">
        <v>179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6">
        <v>0</v>
      </c>
      <c r="M15" s="1">
        <f t="shared" si="5"/>
        <v>2</v>
      </c>
      <c r="N15" s="1">
        <f t="shared" si="6"/>
        <v>4</v>
      </c>
      <c r="O15" s="1">
        <f t="shared" si="1"/>
        <v>6011</v>
      </c>
      <c r="P15" s="1" t="str">
        <f t="shared" si="0"/>
        <v>FFDF</v>
      </c>
      <c r="Q15" s="1">
        <f t="shared" si="2"/>
        <v>65503</v>
      </c>
      <c r="R15" s="1">
        <f t="shared" si="3"/>
        <v>-33</v>
      </c>
      <c r="S15" s="3" t="s">
        <v>19</v>
      </c>
      <c r="T15" s="1" t="str">
        <f t="shared" si="4"/>
        <v>Ethernet no connection</v>
      </c>
    </row>
    <row r="16" spans="1:20" x14ac:dyDescent="0.25">
      <c r="A16" s="12"/>
      <c r="B16" s="15" t="s">
        <v>180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6">
        <v>0</v>
      </c>
      <c r="M16" s="1">
        <f t="shared" si="5"/>
        <v>2</v>
      </c>
      <c r="N16" s="1">
        <f t="shared" si="6"/>
        <v>5</v>
      </c>
      <c r="O16" s="1">
        <f t="shared" si="1"/>
        <v>6012</v>
      </c>
      <c r="P16" s="1" t="str">
        <f t="shared" si="0"/>
        <v>FFDF</v>
      </c>
      <c r="Q16" s="1">
        <f t="shared" si="2"/>
        <v>65503</v>
      </c>
      <c r="R16" s="1">
        <f t="shared" si="3"/>
        <v>-33</v>
      </c>
      <c r="S16" s="3" t="s">
        <v>20</v>
      </c>
      <c r="T16" s="1" t="str">
        <f t="shared" si="4"/>
        <v>Ethernet no connection</v>
      </c>
    </row>
    <row r="17" spans="1:23" x14ac:dyDescent="0.25">
      <c r="A17" s="12"/>
      <c r="B17" s="15" t="s">
        <v>181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6">
        <v>0</v>
      </c>
      <c r="M17" s="1">
        <f t="shared" si="5"/>
        <v>2</v>
      </c>
      <c r="N17" s="1">
        <f t="shared" si="6"/>
        <v>6</v>
      </c>
      <c r="O17" s="1">
        <f t="shared" si="1"/>
        <v>6013</v>
      </c>
      <c r="P17" s="1" t="str">
        <f t="shared" si="0"/>
        <v>FFDF</v>
      </c>
      <c r="Q17" s="1">
        <f t="shared" si="2"/>
        <v>65503</v>
      </c>
      <c r="R17" s="1">
        <f t="shared" si="3"/>
        <v>-33</v>
      </c>
      <c r="S17" s="3" t="s">
        <v>21</v>
      </c>
      <c r="T17" s="1" t="str">
        <f t="shared" si="4"/>
        <v>Ethernet no connection</v>
      </c>
    </row>
    <row r="18" spans="1:23" x14ac:dyDescent="0.25">
      <c r="A18" s="12"/>
      <c r="B18" s="15" t="s">
        <v>182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6">
        <v>0</v>
      </c>
      <c r="M18" s="1">
        <f t="shared" si="5"/>
        <v>2</v>
      </c>
      <c r="N18" s="1">
        <f t="shared" si="6"/>
        <v>7</v>
      </c>
      <c r="O18" s="1">
        <f t="shared" si="1"/>
        <v>6014</v>
      </c>
      <c r="P18" s="1" t="str">
        <f t="shared" si="0"/>
        <v>FFDF</v>
      </c>
      <c r="Q18" s="1">
        <f t="shared" si="2"/>
        <v>65503</v>
      </c>
      <c r="R18" s="1">
        <f t="shared" si="3"/>
        <v>-33</v>
      </c>
      <c r="S18" s="3" t="s">
        <v>22</v>
      </c>
      <c r="T18" s="1" t="str">
        <f t="shared" si="4"/>
        <v>Ethernet no connection</v>
      </c>
    </row>
    <row r="19" spans="1:23" x14ac:dyDescent="0.25">
      <c r="A19" s="12"/>
      <c r="B19" s="15" t="s">
        <v>183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6">
        <v>0</v>
      </c>
      <c r="M19" s="1">
        <f t="shared" si="5"/>
        <v>2</v>
      </c>
      <c r="N19" s="1">
        <f t="shared" si="6"/>
        <v>8</v>
      </c>
      <c r="O19" s="1">
        <f t="shared" si="1"/>
        <v>6015</v>
      </c>
      <c r="P19" s="1">
        <f t="shared" si="0"/>
        <v>0</v>
      </c>
      <c r="Q19" s="1">
        <f t="shared" si="2"/>
        <v>0</v>
      </c>
      <c r="R19" s="1">
        <f t="shared" si="3"/>
        <v>268435440</v>
      </c>
      <c r="S19" s="3" t="s">
        <v>23</v>
      </c>
      <c r="T19" s="1" t="str">
        <f t="shared" si="4"/>
        <v>Ethernet no connection</v>
      </c>
    </row>
    <row r="20" spans="1:23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4"/>
      <c r="M20" s="1">
        <f t="shared" si="5"/>
        <v>3</v>
      </c>
      <c r="N20" s="1">
        <f t="shared" si="6"/>
        <v>1</v>
      </c>
      <c r="O20" s="1">
        <f t="shared" si="1"/>
        <v>6016</v>
      </c>
      <c r="P20" s="1">
        <f t="shared" si="0"/>
        <v>0</v>
      </c>
      <c r="Q20" s="1">
        <f t="shared" si="2"/>
        <v>0</v>
      </c>
      <c r="R20" s="1">
        <f t="shared" si="3"/>
        <v>268435440</v>
      </c>
      <c r="S20" s="3" t="s">
        <v>24</v>
      </c>
      <c r="T20" s="1" t="str">
        <f t="shared" si="4"/>
        <v>Ethernet no connection</v>
      </c>
    </row>
    <row r="21" spans="1:23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4"/>
      <c r="M21" s="1">
        <f t="shared" si="5"/>
        <v>3</v>
      </c>
      <c r="N21" s="1">
        <f t="shared" si="6"/>
        <v>2</v>
      </c>
      <c r="O21" s="1">
        <f t="shared" si="1"/>
        <v>6017</v>
      </c>
      <c r="P21" s="1">
        <f t="shared" si="0"/>
        <v>0</v>
      </c>
      <c r="Q21" s="1">
        <f t="shared" si="2"/>
        <v>0</v>
      </c>
      <c r="R21" s="1">
        <f t="shared" si="3"/>
        <v>268435440</v>
      </c>
      <c r="S21" s="3" t="s">
        <v>25</v>
      </c>
      <c r="T21" s="1" t="e">
        <f t="shared" si="4"/>
        <v>#N/A</v>
      </c>
    </row>
    <row r="22" spans="1:23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4"/>
      <c r="M22" s="1">
        <f t="shared" si="5"/>
        <v>3</v>
      </c>
      <c r="N22" s="1">
        <f t="shared" si="6"/>
        <v>3</v>
      </c>
      <c r="O22" s="1">
        <f t="shared" si="1"/>
        <v>6018</v>
      </c>
      <c r="P22" s="1">
        <f t="shared" si="0"/>
        <v>0</v>
      </c>
      <c r="Q22" s="1">
        <f t="shared" si="2"/>
        <v>0</v>
      </c>
      <c r="R22" s="1">
        <f t="shared" si="3"/>
        <v>268435440</v>
      </c>
      <c r="S22" s="3" t="s">
        <v>26</v>
      </c>
      <c r="T22" s="1" t="e">
        <f t="shared" si="4"/>
        <v>#N/A</v>
      </c>
    </row>
    <row r="23" spans="1:23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4"/>
      <c r="M23" s="1">
        <f t="shared" si="5"/>
        <v>3</v>
      </c>
      <c r="N23" s="1">
        <f t="shared" si="6"/>
        <v>4</v>
      </c>
      <c r="O23" s="1">
        <f t="shared" si="1"/>
        <v>6019</v>
      </c>
      <c r="P23" s="1">
        <f t="shared" si="0"/>
        <v>0</v>
      </c>
      <c r="Q23" s="1">
        <f t="shared" si="2"/>
        <v>0</v>
      </c>
      <c r="R23" s="1">
        <f t="shared" si="3"/>
        <v>268435440</v>
      </c>
      <c r="S23" s="3" t="s">
        <v>27</v>
      </c>
      <c r="T23" s="1" t="e">
        <f t="shared" si="4"/>
        <v>#N/A</v>
      </c>
    </row>
    <row r="24" spans="1:23" ht="15.75" thickBot="1" x14ac:dyDescent="0.3">
      <c r="A24" s="17"/>
      <c r="B24" s="18" t="s">
        <v>28</v>
      </c>
      <c r="C24" s="18" t="s">
        <v>29</v>
      </c>
      <c r="D24" s="18" t="s">
        <v>30</v>
      </c>
      <c r="E24" s="18" t="s">
        <v>31</v>
      </c>
      <c r="F24" s="18" t="s">
        <v>32</v>
      </c>
      <c r="G24" s="18"/>
      <c r="H24" s="18"/>
      <c r="I24" s="18"/>
      <c r="J24" s="19"/>
      <c r="M24" s="1">
        <f t="shared" si="5"/>
        <v>3</v>
      </c>
      <c r="N24" s="1">
        <f t="shared" si="6"/>
        <v>5</v>
      </c>
      <c r="O24" s="1">
        <f t="shared" si="1"/>
        <v>6020</v>
      </c>
      <c r="P24" s="1">
        <f t="shared" si="0"/>
        <v>0</v>
      </c>
      <c r="Q24" s="1">
        <f t="shared" si="2"/>
        <v>0</v>
      </c>
      <c r="R24" s="1">
        <f t="shared" si="3"/>
        <v>268435440</v>
      </c>
      <c r="S24" s="3" t="s">
        <v>33</v>
      </c>
      <c r="T24" s="1" t="e">
        <f t="shared" si="4"/>
        <v>#N/A</v>
      </c>
    </row>
    <row r="25" spans="1:23" ht="15.75" thickTop="1" x14ac:dyDescent="0.25">
      <c r="M25" s="1">
        <f t="shared" si="5"/>
        <v>3</v>
      </c>
      <c r="N25" s="1">
        <f t="shared" si="6"/>
        <v>6</v>
      </c>
      <c r="O25" s="1">
        <f t="shared" si="1"/>
        <v>6021</v>
      </c>
      <c r="P25" s="1">
        <f t="shared" si="0"/>
        <v>0</v>
      </c>
      <c r="Q25" s="1">
        <f t="shared" si="2"/>
        <v>0</v>
      </c>
      <c r="R25" s="1">
        <f t="shared" si="3"/>
        <v>268435440</v>
      </c>
      <c r="S25" s="3" t="s">
        <v>34</v>
      </c>
      <c r="T25" s="1" t="e">
        <f t="shared" si="4"/>
        <v>#N/A</v>
      </c>
    </row>
    <row r="26" spans="1:23" x14ac:dyDescent="0.25">
      <c r="M26" s="1">
        <f t="shared" si="5"/>
        <v>3</v>
      </c>
      <c r="N26" s="1">
        <f t="shared" si="6"/>
        <v>7</v>
      </c>
      <c r="O26" s="1">
        <f t="shared" si="1"/>
        <v>6022</v>
      </c>
      <c r="P26" s="1">
        <f t="shared" si="0"/>
        <v>0</v>
      </c>
      <c r="Q26" s="1">
        <f t="shared" si="2"/>
        <v>0</v>
      </c>
      <c r="R26" s="1">
        <f t="shared" si="3"/>
        <v>268435440</v>
      </c>
      <c r="S26" s="3" t="s">
        <v>35</v>
      </c>
      <c r="T26" s="1" t="e">
        <f t="shared" si="4"/>
        <v>#N/A</v>
      </c>
    </row>
    <row r="27" spans="1:23" x14ac:dyDescent="0.25">
      <c r="M27" s="1">
        <f t="shared" si="5"/>
        <v>3</v>
      </c>
      <c r="N27" s="1">
        <f t="shared" si="6"/>
        <v>8</v>
      </c>
      <c r="O27" s="1">
        <f t="shared" si="1"/>
        <v>6023</v>
      </c>
      <c r="P27" s="1">
        <f t="shared" si="0"/>
        <v>0</v>
      </c>
      <c r="Q27" s="1">
        <f t="shared" si="2"/>
        <v>0</v>
      </c>
      <c r="R27" s="1">
        <f t="shared" si="3"/>
        <v>268435440</v>
      </c>
      <c r="S27" s="3" t="s">
        <v>36</v>
      </c>
      <c r="T27" s="1" t="e">
        <f t="shared" si="4"/>
        <v>#N/A</v>
      </c>
    </row>
    <row r="28" spans="1:23" x14ac:dyDescent="0.25">
      <c r="M28" s="1">
        <f t="shared" si="5"/>
        <v>4</v>
      </c>
      <c r="N28" s="1">
        <f t="shared" si="6"/>
        <v>1</v>
      </c>
      <c r="O28" s="1">
        <f t="shared" si="1"/>
        <v>6024</v>
      </c>
      <c r="P28" s="1">
        <f t="shared" si="0"/>
        <v>0</v>
      </c>
      <c r="Q28" s="1">
        <f t="shared" si="2"/>
        <v>0</v>
      </c>
      <c r="R28" s="1">
        <f t="shared" si="3"/>
        <v>268435440</v>
      </c>
      <c r="S28" s="3" t="s">
        <v>37</v>
      </c>
      <c r="T28" s="1" t="e">
        <f t="shared" si="4"/>
        <v>#N/A</v>
      </c>
    </row>
    <row r="29" spans="1:23" x14ac:dyDescent="0.25">
      <c r="M29" s="1">
        <f t="shared" si="5"/>
        <v>4</v>
      </c>
      <c r="N29" s="1">
        <f t="shared" si="6"/>
        <v>2</v>
      </c>
      <c r="O29" s="1">
        <f t="shared" si="1"/>
        <v>6025</v>
      </c>
      <c r="P29" s="1">
        <f t="shared" si="0"/>
        <v>0</v>
      </c>
      <c r="Q29" s="1">
        <f t="shared" si="2"/>
        <v>0</v>
      </c>
      <c r="R29" s="1">
        <f t="shared" si="3"/>
        <v>268435440</v>
      </c>
      <c r="S29" s="3" t="s">
        <v>38</v>
      </c>
      <c r="T29" s="1" t="e">
        <f t="shared" si="4"/>
        <v>#N/A</v>
      </c>
    </row>
    <row r="30" spans="1:23" x14ac:dyDescent="0.25">
      <c r="M30" s="1">
        <f t="shared" si="5"/>
        <v>4</v>
      </c>
      <c r="N30" s="1">
        <f t="shared" si="6"/>
        <v>3</v>
      </c>
      <c r="O30" s="1">
        <f t="shared" si="1"/>
        <v>6026</v>
      </c>
      <c r="P30" s="1">
        <f t="shared" si="0"/>
        <v>0</v>
      </c>
      <c r="Q30" s="1">
        <f t="shared" si="2"/>
        <v>0</v>
      </c>
      <c r="R30" s="1">
        <f t="shared" si="3"/>
        <v>268435440</v>
      </c>
      <c r="S30" s="3" t="s">
        <v>39</v>
      </c>
      <c r="T30" s="1" t="e">
        <f t="shared" si="4"/>
        <v>#N/A</v>
      </c>
      <c r="V30" s="2" t="s">
        <v>40</v>
      </c>
      <c r="W30" s="2" t="s">
        <v>41</v>
      </c>
    </row>
    <row r="31" spans="1:23" x14ac:dyDescent="0.25">
      <c r="M31" s="1">
        <f t="shared" si="5"/>
        <v>4</v>
      </c>
      <c r="N31" s="1">
        <f t="shared" si="6"/>
        <v>4</v>
      </c>
      <c r="O31" s="1">
        <f t="shared" si="1"/>
        <v>6027</v>
      </c>
      <c r="P31" s="1">
        <f t="shared" si="0"/>
        <v>0</v>
      </c>
      <c r="Q31" s="1">
        <f t="shared" si="2"/>
        <v>0</v>
      </c>
      <c r="R31" s="1">
        <f t="shared" si="3"/>
        <v>268435440</v>
      </c>
      <c r="S31" s="3" t="s">
        <v>42</v>
      </c>
      <c r="T31" s="1" t="e">
        <f t="shared" si="4"/>
        <v>#N/A</v>
      </c>
      <c r="U31" s="5" t="s">
        <v>13</v>
      </c>
      <c r="V31" s="5">
        <v>1</v>
      </c>
      <c r="W31" s="6" t="s">
        <v>43</v>
      </c>
    </row>
    <row r="32" spans="1:23" x14ac:dyDescent="0.25">
      <c r="M32" s="1">
        <f t="shared" si="5"/>
        <v>4</v>
      </c>
      <c r="N32" s="1">
        <f t="shared" si="6"/>
        <v>5</v>
      </c>
      <c r="O32" s="1">
        <f t="shared" si="1"/>
        <v>6028</v>
      </c>
      <c r="P32" s="1">
        <f t="shared" si="0"/>
        <v>0</v>
      </c>
      <c r="Q32" s="1">
        <f t="shared" si="2"/>
        <v>0</v>
      </c>
      <c r="R32" s="1">
        <f t="shared" si="3"/>
        <v>268435440</v>
      </c>
      <c r="S32" s="3" t="s">
        <v>44</v>
      </c>
      <c r="T32" s="1" t="e">
        <f t="shared" si="4"/>
        <v>#N/A</v>
      </c>
      <c r="U32" s="5" t="s">
        <v>10</v>
      </c>
      <c r="V32" s="5">
        <v>2</v>
      </c>
      <c r="W32" s="6" t="s">
        <v>45</v>
      </c>
    </row>
    <row r="33" spans="3:23" x14ac:dyDescent="0.25">
      <c r="M33" s="1">
        <f t="shared" si="5"/>
        <v>4</v>
      </c>
      <c r="N33" s="1">
        <f t="shared" si="6"/>
        <v>6</v>
      </c>
      <c r="O33" s="1">
        <f t="shared" si="1"/>
        <v>6029</v>
      </c>
      <c r="P33" s="1">
        <f t="shared" si="0"/>
        <v>0</v>
      </c>
      <c r="Q33" s="1">
        <f t="shared" si="2"/>
        <v>0</v>
      </c>
      <c r="R33" s="1">
        <f t="shared" si="3"/>
        <v>268435440</v>
      </c>
      <c r="S33" s="3" t="s">
        <v>46</v>
      </c>
      <c r="T33" s="1" t="e">
        <f t="shared" si="4"/>
        <v>#N/A</v>
      </c>
      <c r="U33" s="5" t="s">
        <v>47</v>
      </c>
      <c r="V33" s="5">
        <v>3</v>
      </c>
      <c r="W33" s="6" t="s">
        <v>48</v>
      </c>
    </row>
    <row r="34" spans="3:23" x14ac:dyDescent="0.25">
      <c r="M34" s="1">
        <f t="shared" si="5"/>
        <v>4</v>
      </c>
      <c r="N34" s="1">
        <f t="shared" si="6"/>
        <v>7</v>
      </c>
      <c r="O34" s="1">
        <f t="shared" si="1"/>
        <v>6030</v>
      </c>
      <c r="P34" s="1">
        <f t="shared" si="0"/>
        <v>0</v>
      </c>
      <c r="Q34" s="1">
        <f t="shared" si="2"/>
        <v>0</v>
      </c>
      <c r="R34" s="1">
        <f t="shared" si="3"/>
        <v>268435440</v>
      </c>
      <c r="S34" s="3" t="s">
        <v>49</v>
      </c>
      <c r="T34" s="1" t="e">
        <f t="shared" si="4"/>
        <v>#N/A</v>
      </c>
      <c r="U34" s="5" t="s">
        <v>50</v>
      </c>
      <c r="V34" s="5">
        <v>4</v>
      </c>
      <c r="W34" s="6" t="s">
        <v>51</v>
      </c>
    </row>
    <row r="35" spans="3:23" x14ac:dyDescent="0.25">
      <c r="M35" s="1">
        <f t="shared" si="5"/>
        <v>4</v>
      </c>
      <c r="N35" s="1">
        <f t="shared" si="6"/>
        <v>8</v>
      </c>
      <c r="O35" s="1">
        <f t="shared" si="1"/>
        <v>6031</v>
      </c>
      <c r="P35" s="1">
        <f t="shared" si="0"/>
        <v>0</v>
      </c>
      <c r="Q35" s="1">
        <f t="shared" si="2"/>
        <v>0</v>
      </c>
      <c r="R35" s="1">
        <f t="shared" si="3"/>
        <v>268435440</v>
      </c>
      <c r="S35" s="3" t="s">
        <v>52</v>
      </c>
      <c r="T35" s="1" t="e">
        <f t="shared" si="4"/>
        <v>#N/A</v>
      </c>
      <c r="U35" s="5" t="s">
        <v>53</v>
      </c>
      <c r="V35" s="5">
        <v>5</v>
      </c>
      <c r="W35" s="6" t="s">
        <v>54</v>
      </c>
    </row>
    <row r="36" spans="3:23" x14ac:dyDescent="0.25">
      <c r="M36" s="1">
        <f t="shared" si="5"/>
        <v>5</v>
      </c>
      <c r="N36" s="1">
        <f t="shared" si="6"/>
        <v>1</v>
      </c>
      <c r="O36" s="1">
        <f t="shared" si="1"/>
        <v>6032</v>
      </c>
      <c r="P36" s="1">
        <f t="shared" ref="P36:P67" si="7">INDEX($C$4:$J$19,$M36,$N36)</f>
        <v>0</v>
      </c>
      <c r="Q36" s="1">
        <f t="shared" si="2"/>
        <v>0</v>
      </c>
      <c r="R36" s="1">
        <f t="shared" si="3"/>
        <v>268435440</v>
      </c>
      <c r="S36" s="3" t="s">
        <v>55</v>
      </c>
      <c r="T36" s="1" t="e">
        <f t="shared" si="4"/>
        <v>#N/A</v>
      </c>
      <c r="U36" s="5" t="s">
        <v>56</v>
      </c>
      <c r="V36" s="5">
        <v>6</v>
      </c>
      <c r="W36" s="6" t="s">
        <v>57</v>
      </c>
    </row>
    <row r="37" spans="3:23" x14ac:dyDescent="0.25">
      <c r="M37" s="1">
        <f t="shared" si="5"/>
        <v>5</v>
      </c>
      <c r="N37" s="1">
        <f t="shared" si="6"/>
        <v>2</v>
      </c>
      <c r="O37" s="1">
        <f t="shared" si="1"/>
        <v>6033</v>
      </c>
      <c r="P37" s="1">
        <f t="shared" si="7"/>
        <v>0</v>
      </c>
      <c r="Q37" s="1">
        <f t="shared" si="2"/>
        <v>0</v>
      </c>
      <c r="R37" s="1">
        <f t="shared" si="3"/>
        <v>268435440</v>
      </c>
      <c r="S37" s="3" t="s">
        <v>58</v>
      </c>
      <c r="T37" s="1" t="e">
        <f t="shared" si="4"/>
        <v>#N/A</v>
      </c>
      <c r="U37" s="5" t="s">
        <v>59</v>
      </c>
      <c r="V37" s="5">
        <v>8</v>
      </c>
      <c r="W37" s="6" t="s">
        <v>60</v>
      </c>
    </row>
    <row r="38" spans="3:23" x14ac:dyDescent="0.25">
      <c r="M38" s="1">
        <f t="shared" si="5"/>
        <v>5</v>
      </c>
      <c r="N38" s="1">
        <f t="shared" si="6"/>
        <v>3</v>
      </c>
      <c r="O38" s="1">
        <f t="shared" si="1"/>
        <v>6034</v>
      </c>
      <c r="P38" s="1">
        <f t="shared" si="7"/>
        <v>0</v>
      </c>
      <c r="Q38" s="1">
        <f t="shared" si="2"/>
        <v>0</v>
      </c>
      <c r="R38" s="1">
        <f t="shared" si="3"/>
        <v>268435440</v>
      </c>
      <c r="S38" s="3" t="s">
        <v>61</v>
      </c>
      <c r="T38" s="1" t="e">
        <f t="shared" si="4"/>
        <v>#N/A</v>
      </c>
      <c r="U38" s="5" t="s">
        <v>62</v>
      </c>
      <c r="V38" s="5" t="s">
        <v>62</v>
      </c>
      <c r="W38" s="6" t="s">
        <v>63</v>
      </c>
    </row>
    <row r="39" spans="3:23" x14ac:dyDescent="0.25">
      <c r="M39" s="1">
        <f t="shared" si="5"/>
        <v>5</v>
      </c>
      <c r="N39" s="1">
        <f t="shared" si="6"/>
        <v>4</v>
      </c>
      <c r="O39" s="1">
        <f t="shared" si="1"/>
        <v>6035</v>
      </c>
      <c r="P39" s="1">
        <f t="shared" si="7"/>
        <v>0</v>
      </c>
      <c r="Q39" s="1">
        <f t="shared" si="2"/>
        <v>0</v>
      </c>
      <c r="R39" s="1">
        <f t="shared" si="3"/>
        <v>268435440</v>
      </c>
      <c r="S39" s="3" t="s">
        <v>64</v>
      </c>
      <c r="T39" s="1" t="e">
        <f t="shared" si="4"/>
        <v>#N/A</v>
      </c>
      <c r="U39" s="5" t="s">
        <v>65</v>
      </c>
      <c r="V39" s="5" t="s">
        <v>65</v>
      </c>
      <c r="W39" s="6" t="s">
        <v>66</v>
      </c>
    </row>
    <row r="40" spans="3:23" x14ac:dyDescent="0.25">
      <c r="M40" s="1">
        <f t="shared" si="5"/>
        <v>5</v>
      </c>
      <c r="N40" s="1">
        <f t="shared" si="6"/>
        <v>5</v>
      </c>
      <c r="O40" s="1">
        <f t="shared" si="1"/>
        <v>6036</v>
      </c>
      <c r="P40" s="1">
        <f t="shared" si="7"/>
        <v>0</v>
      </c>
      <c r="Q40" s="1">
        <f t="shared" si="2"/>
        <v>0</v>
      </c>
      <c r="R40" s="1">
        <f t="shared" si="3"/>
        <v>268435440</v>
      </c>
      <c r="S40" s="3" t="s">
        <v>67</v>
      </c>
      <c r="T40" s="1" t="e">
        <f t="shared" si="4"/>
        <v>#N/A</v>
      </c>
      <c r="U40" s="5" t="s">
        <v>11</v>
      </c>
      <c r="V40" s="5" t="s">
        <v>11</v>
      </c>
      <c r="W40" s="6" t="s">
        <v>68</v>
      </c>
    </row>
    <row r="41" spans="3:23" x14ac:dyDescent="0.25">
      <c r="M41" s="1">
        <f t="shared" si="5"/>
        <v>5</v>
      </c>
      <c r="N41" s="1">
        <f t="shared" si="6"/>
        <v>6</v>
      </c>
      <c r="O41" s="1">
        <f t="shared" si="1"/>
        <v>6037</v>
      </c>
      <c r="P41" s="1">
        <f t="shared" si="7"/>
        <v>0</v>
      </c>
      <c r="Q41" s="1">
        <f t="shared" si="2"/>
        <v>0</v>
      </c>
      <c r="R41" s="1">
        <f t="shared" si="3"/>
        <v>268435440</v>
      </c>
      <c r="S41" s="3" t="s">
        <v>69</v>
      </c>
      <c r="T41" s="1" t="e">
        <f t="shared" ref="T41:T72" si="8">INDEX($W$31:$W$42,MATCH(P39,$V$31:$V$42,0))</f>
        <v>#N/A</v>
      </c>
      <c r="U41" s="5" t="s">
        <v>12</v>
      </c>
      <c r="V41" s="5" t="s">
        <v>12</v>
      </c>
      <c r="W41" s="6" t="s">
        <v>70</v>
      </c>
    </row>
    <row r="42" spans="3:23" x14ac:dyDescent="0.25">
      <c r="M42" s="1">
        <f t="shared" si="5"/>
        <v>5</v>
      </c>
      <c r="N42" s="1">
        <f t="shared" si="6"/>
        <v>7</v>
      </c>
      <c r="O42" s="1">
        <f t="shared" si="1"/>
        <v>6038</v>
      </c>
      <c r="P42" s="1">
        <f t="shared" si="7"/>
        <v>0</v>
      </c>
      <c r="Q42" s="1">
        <f t="shared" si="2"/>
        <v>0</v>
      </c>
      <c r="R42" s="1">
        <f t="shared" si="3"/>
        <v>268435440</v>
      </c>
      <c r="S42" s="3" t="s">
        <v>71</v>
      </c>
      <c r="T42" s="1" t="e">
        <f t="shared" si="8"/>
        <v>#N/A</v>
      </c>
      <c r="U42" s="2" t="s">
        <v>72</v>
      </c>
      <c r="V42" s="2" t="s">
        <v>72</v>
      </c>
      <c r="W42" s="6" t="s">
        <v>73</v>
      </c>
    </row>
    <row r="43" spans="3:23" x14ac:dyDescent="0.25">
      <c r="M43" s="1">
        <f t="shared" si="5"/>
        <v>5</v>
      </c>
      <c r="N43" s="1">
        <f t="shared" si="6"/>
        <v>8</v>
      </c>
      <c r="O43" s="1">
        <f t="shared" si="1"/>
        <v>6039</v>
      </c>
      <c r="P43" s="1">
        <f t="shared" si="7"/>
        <v>0</v>
      </c>
      <c r="Q43" s="1">
        <f t="shared" si="2"/>
        <v>0</v>
      </c>
      <c r="R43" s="1">
        <f t="shared" si="3"/>
        <v>268435440</v>
      </c>
      <c r="S43" s="3" t="s">
        <v>74</v>
      </c>
      <c r="T43" s="1" t="e">
        <f t="shared" si="8"/>
        <v>#N/A</v>
      </c>
    </row>
    <row r="44" spans="3:23" x14ac:dyDescent="0.25">
      <c r="M44" s="1">
        <f t="shared" si="5"/>
        <v>6</v>
      </c>
      <c r="N44" s="1">
        <f t="shared" si="6"/>
        <v>1</v>
      </c>
      <c r="O44" s="1">
        <f t="shared" si="1"/>
        <v>6040</v>
      </c>
      <c r="P44" s="1">
        <f t="shared" si="7"/>
        <v>0</v>
      </c>
      <c r="Q44" s="1">
        <f t="shared" si="2"/>
        <v>0</v>
      </c>
      <c r="R44" s="1">
        <f t="shared" si="3"/>
        <v>268435440</v>
      </c>
      <c r="S44" s="3" t="s">
        <v>75</v>
      </c>
      <c r="T44" s="1" t="e">
        <f t="shared" si="8"/>
        <v>#N/A</v>
      </c>
    </row>
    <row r="45" spans="3:23" x14ac:dyDescent="0.25">
      <c r="C45" s="4"/>
      <c r="M45" s="1">
        <f t="shared" si="5"/>
        <v>6</v>
      </c>
      <c r="N45" s="1">
        <f t="shared" si="6"/>
        <v>2</v>
      </c>
      <c r="O45" s="1">
        <f t="shared" si="1"/>
        <v>6041</v>
      </c>
      <c r="P45" s="1">
        <f t="shared" si="7"/>
        <v>0</v>
      </c>
      <c r="Q45" s="1">
        <f t="shared" si="2"/>
        <v>0</v>
      </c>
      <c r="R45" s="1">
        <f t="shared" si="3"/>
        <v>268435440</v>
      </c>
      <c r="S45" s="3" t="s">
        <v>76</v>
      </c>
      <c r="T45" s="1" t="e">
        <f t="shared" si="8"/>
        <v>#N/A</v>
      </c>
    </row>
    <row r="46" spans="3:23" x14ac:dyDescent="0.25">
      <c r="M46" s="1">
        <f t="shared" si="5"/>
        <v>6</v>
      </c>
      <c r="N46" s="1">
        <f t="shared" si="6"/>
        <v>3</v>
      </c>
      <c r="O46" s="1">
        <f t="shared" si="1"/>
        <v>6042</v>
      </c>
      <c r="P46" s="1">
        <f t="shared" si="7"/>
        <v>0</v>
      </c>
      <c r="Q46" s="1">
        <f t="shared" si="2"/>
        <v>0</v>
      </c>
      <c r="R46" s="1">
        <f t="shared" si="3"/>
        <v>268435440</v>
      </c>
      <c r="S46" s="3" t="s">
        <v>77</v>
      </c>
      <c r="T46" s="1" t="e">
        <f t="shared" si="8"/>
        <v>#N/A</v>
      </c>
    </row>
    <row r="47" spans="3:23" x14ac:dyDescent="0.25">
      <c r="M47" s="1">
        <f t="shared" si="5"/>
        <v>6</v>
      </c>
      <c r="N47" s="1">
        <f t="shared" si="6"/>
        <v>4</v>
      </c>
      <c r="O47" s="1">
        <f t="shared" si="1"/>
        <v>6043</v>
      </c>
      <c r="P47" s="1">
        <f t="shared" si="7"/>
        <v>0</v>
      </c>
      <c r="Q47" s="1">
        <f t="shared" si="2"/>
        <v>0</v>
      </c>
      <c r="R47" s="1">
        <f t="shared" si="3"/>
        <v>268435440</v>
      </c>
      <c r="S47" s="3" t="s">
        <v>78</v>
      </c>
      <c r="T47" s="1" t="e">
        <f t="shared" si="8"/>
        <v>#N/A</v>
      </c>
    </row>
    <row r="48" spans="3:23" x14ac:dyDescent="0.25">
      <c r="M48" s="1">
        <f t="shared" si="5"/>
        <v>6</v>
      </c>
      <c r="N48" s="1">
        <f t="shared" si="6"/>
        <v>5</v>
      </c>
      <c r="O48" s="1">
        <f t="shared" si="1"/>
        <v>6044</v>
      </c>
      <c r="P48" s="1">
        <f t="shared" si="7"/>
        <v>0</v>
      </c>
      <c r="Q48" s="1">
        <f t="shared" si="2"/>
        <v>0</v>
      </c>
      <c r="R48" s="1">
        <f t="shared" si="3"/>
        <v>268435440</v>
      </c>
      <c r="S48" s="3" t="s">
        <v>79</v>
      </c>
      <c r="T48" s="1" t="e">
        <f t="shared" si="8"/>
        <v>#N/A</v>
      </c>
    </row>
    <row r="49" spans="13:20" x14ac:dyDescent="0.25">
      <c r="M49" s="1">
        <f t="shared" si="5"/>
        <v>6</v>
      </c>
      <c r="N49" s="1">
        <f t="shared" si="6"/>
        <v>6</v>
      </c>
      <c r="O49" s="1">
        <f t="shared" si="1"/>
        <v>6045</v>
      </c>
      <c r="P49" s="1">
        <f t="shared" si="7"/>
        <v>0</v>
      </c>
      <c r="Q49" s="1">
        <f t="shared" si="2"/>
        <v>0</v>
      </c>
      <c r="R49" s="1">
        <f t="shared" si="3"/>
        <v>268435440</v>
      </c>
      <c r="S49" s="3" t="s">
        <v>80</v>
      </c>
      <c r="T49" s="1" t="e">
        <f t="shared" si="8"/>
        <v>#N/A</v>
      </c>
    </row>
    <row r="50" spans="13:20" x14ac:dyDescent="0.25">
      <c r="M50" s="1">
        <f t="shared" si="5"/>
        <v>6</v>
      </c>
      <c r="N50" s="1">
        <f t="shared" si="6"/>
        <v>7</v>
      </c>
      <c r="O50" s="1">
        <f t="shared" si="1"/>
        <v>6046</v>
      </c>
      <c r="P50" s="1">
        <f t="shared" si="7"/>
        <v>0</v>
      </c>
      <c r="Q50" s="1">
        <f t="shared" si="2"/>
        <v>0</v>
      </c>
      <c r="R50" s="1">
        <f t="shared" si="3"/>
        <v>268435440</v>
      </c>
      <c r="S50" s="3" t="s">
        <v>81</v>
      </c>
      <c r="T50" s="1" t="e">
        <f t="shared" si="8"/>
        <v>#N/A</v>
      </c>
    </row>
    <row r="51" spans="13:20" x14ac:dyDescent="0.25">
      <c r="M51" s="1">
        <f t="shared" si="5"/>
        <v>6</v>
      </c>
      <c r="N51" s="1">
        <f t="shared" si="6"/>
        <v>8</v>
      </c>
      <c r="O51" s="1">
        <f t="shared" si="1"/>
        <v>6047</v>
      </c>
      <c r="P51" s="1">
        <f t="shared" si="7"/>
        <v>0</v>
      </c>
      <c r="Q51" s="1">
        <f t="shared" si="2"/>
        <v>0</v>
      </c>
      <c r="R51" s="1">
        <f t="shared" si="3"/>
        <v>268435440</v>
      </c>
      <c r="S51" s="3" t="s">
        <v>82</v>
      </c>
      <c r="T51" s="1" t="e">
        <f t="shared" si="8"/>
        <v>#N/A</v>
      </c>
    </row>
    <row r="52" spans="13:20" x14ac:dyDescent="0.25">
      <c r="M52" s="1">
        <f t="shared" si="5"/>
        <v>7</v>
      </c>
      <c r="N52" s="1">
        <f t="shared" si="6"/>
        <v>1</v>
      </c>
      <c r="O52" s="1">
        <f t="shared" si="1"/>
        <v>6048</v>
      </c>
      <c r="P52" s="1">
        <f t="shared" si="7"/>
        <v>0</v>
      </c>
      <c r="Q52" s="1">
        <f t="shared" si="2"/>
        <v>0</v>
      </c>
      <c r="R52" s="1">
        <f t="shared" si="3"/>
        <v>268435440</v>
      </c>
      <c r="S52" s="3" t="s">
        <v>83</v>
      </c>
      <c r="T52" s="1" t="e">
        <f t="shared" si="8"/>
        <v>#N/A</v>
      </c>
    </row>
    <row r="53" spans="13:20" x14ac:dyDescent="0.25">
      <c r="M53" s="1">
        <f t="shared" si="5"/>
        <v>7</v>
      </c>
      <c r="N53" s="1">
        <f t="shared" si="6"/>
        <v>2</v>
      </c>
      <c r="O53" s="1">
        <f t="shared" si="1"/>
        <v>6049</v>
      </c>
      <c r="P53" s="1">
        <f t="shared" si="7"/>
        <v>0</v>
      </c>
      <c r="Q53" s="1">
        <f t="shared" si="2"/>
        <v>0</v>
      </c>
      <c r="R53" s="1">
        <f t="shared" si="3"/>
        <v>268435440</v>
      </c>
      <c r="S53" s="3" t="s">
        <v>84</v>
      </c>
      <c r="T53" s="1" t="e">
        <f t="shared" si="8"/>
        <v>#N/A</v>
      </c>
    </row>
    <row r="54" spans="13:20" x14ac:dyDescent="0.25">
      <c r="M54" s="1">
        <f t="shared" si="5"/>
        <v>7</v>
      </c>
      <c r="N54" s="1">
        <f t="shared" si="6"/>
        <v>3</v>
      </c>
      <c r="O54" s="1">
        <f t="shared" si="1"/>
        <v>6050</v>
      </c>
      <c r="P54" s="1">
        <f t="shared" si="7"/>
        <v>0</v>
      </c>
      <c r="Q54" s="1">
        <f t="shared" si="2"/>
        <v>0</v>
      </c>
      <c r="R54" s="1">
        <f t="shared" si="3"/>
        <v>268435440</v>
      </c>
      <c r="S54" s="3" t="s">
        <v>85</v>
      </c>
      <c r="T54" s="1" t="e">
        <f t="shared" si="8"/>
        <v>#N/A</v>
      </c>
    </row>
    <row r="55" spans="13:20" x14ac:dyDescent="0.25">
      <c r="M55" s="1">
        <f t="shared" si="5"/>
        <v>7</v>
      </c>
      <c r="N55" s="1">
        <f t="shared" si="6"/>
        <v>4</v>
      </c>
      <c r="O55" s="1">
        <f t="shared" si="1"/>
        <v>6051</v>
      </c>
      <c r="P55" s="1">
        <f t="shared" si="7"/>
        <v>0</v>
      </c>
      <c r="Q55" s="1">
        <f t="shared" si="2"/>
        <v>0</v>
      </c>
      <c r="R55" s="1">
        <f t="shared" si="3"/>
        <v>268435440</v>
      </c>
      <c r="S55" s="3" t="s">
        <v>86</v>
      </c>
      <c r="T55" s="1" t="e">
        <f t="shared" si="8"/>
        <v>#N/A</v>
      </c>
    </row>
    <row r="56" spans="13:20" x14ac:dyDescent="0.25">
      <c r="M56" s="1">
        <f t="shared" si="5"/>
        <v>7</v>
      </c>
      <c r="N56" s="1">
        <f t="shared" si="6"/>
        <v>5</v>
      </c>
      <c r="O56" s="1">
        <f t="shared" si="1"/>
        <v>6052</v>
      </c>
      <c r="P56" s="1">
        <f t="shared" si="7"/>
        <v>0</v>
      </c>
      <c r="Q56" s="1">
        <f t="shared" si="2"/>
        <v>0</v>
      </c>
      <c r="R56" s="1">
        <f t="shared" si="3"/>
        <v>268435440</v>
      </c>
      <c r="S56" s="3" t="s">
        <v>87</v>
      </c>
      <c r="T56" s="1" t="e">
        <f t="shared" si="8"/>
        <v>#N/A</v>
      </c>
    </row>
    <row r="57" spans="13:20" x14ac:dyDescent="0.25">
      <c r="M57" s="1">
        <f t="shared" si="5"/>
        <v>7</v>
      </c>
      <c r="N57" s="1">
        <f t="shared" si="6"/>
        <v>6</v>
      </c>
      <c r="O57" s="1">
        <f t="shared" si="1"/>
        <v>6053</v>
      </c>
      <c r="P57" s="1">
        <f t="shared" si="7"/>
        <v>0</v>
      </c>
      <c r="Q57" s="1">
        <f t="shared" si="2"/>
        <v>0</v>
      </c>
      <c r="R57" s="1">
        <f t="shared" si="3"/>
        <v>268435440</v>
      </c>
      <c r="S57" s="3" t="s">
        <v>88</v>
      </c>
      <c r="T57" s="1" t="e">
        <f t="shared" si="8"/>
        <v>#N/A</v>
      </c>
    </row>
    <row r="58" spans="13:20" x14ac:dyDescent="0.25">
      <c r="M58" s="1">
        <f t="shared" si="5"/>
        <v>7</v>
      </c>
      <c r="N58" s="1">
        <f t="shared" si="6"/>
        <v>7</v>
      </c>
      <c r="O58" s="1">
        <f t="shared" si="1"/>
        <v>6054</v>
      </c>
      <c r="P58" s="1">
        <f t="shared" si="7"/>
        <v>0</v>
      </c>
      <c r="Q58" s="1">
        <f t="shared" si="2"/>
        <v>0</v>
      </c>
      <c r="R58" s="1">
        <f t="shared" si="3"/>
        <v>268435440</v>
      </c>
      <c r="S58" s="3" t="s">
        <v>89</v>
      </c>
      <c r="T58" s="1" t="e">
        <f t="shared" si="8"/>
        <v>#N/A</v>
      </c>
    </row>
    <row r="59" spans="13:20" x14ac:dyDescent="0.25">
      <c r="M59" s="1">
        <f t="shared" si="5"/>
        <v>7</v>
      </c>
      <c r="N59" s="1">
        <f t="shared" si="6"/>
        <v>8</v>
      </c>
      <c r="O59" s="1">
        <f t="shared" si="1"/>
        <v>6055</v>
      </c>
      <c r="P59" s="1">
        <f t="shared" si="7"/>
        <v>0</v>
      </c>
      <c r="Q59" s="1">
        <f t="shared" si="2"/>
        <v>0</v>
      </c>
      <c r="R59" s="1">
        <f t="shared" si="3"/>
        <v>268435440</v>
      </c>
      <c r="S59" s="3" t="s">
        <v>90</v>
      </c>
      <c r="T59" s="1" t="e">
        <f t="shared" si="8"/>
        <v>#N/A</v>
      </c>
    </row>
    <row r="60" spans="13:20" x14ac:dyDescent="0.25">
      <c r="M60" s="1">
        <f t="shared" si="5"/>
        <v>8</v>
      </c>
      <c r="N60" s="1">
        <f t="shared" si="6"/>
        <v>1</v>
      </c>
      <c r="O60" s="1">
        <f t="shared" si="1"/>
        <v>6056</v>
      </c>
      <c r="P60" s="1">
        <f t="shared" si="7"/>
        <v>0</v>
      </c>
      <c r="Q60" s="1">
        <f t="shared" si="2"/>
        <v>0</v>
      </c>
      <c r="R60" s="1">
        <f t="shared" si="3"/>
        <v>268435440</v>
      </c>
      <c r="S60" s="3" t="s">
        <v>91</v>
      </c>
      <c r="T60" s="1" t="e">
        <f t="shared" si="8"/>
        <v>#N/A</v>
      </c>
    </row>
    <row r="61" spans="13:20" x14ac:dyDescent="0.25">
      <c r="M61" s="1">
        <f t="shared" si="5"/>
        <v>8</v>
      </c>
      <c r="N61" s="1">
        <f t="shared" si="6"/>
        <v>2</v>
      </c>
      <c r="O61" s="1">
        <f t="shared" si="1"/>
        <v>6057</v>
      </c>
      <c r="P61" s="1">
        <f t="shared" si="7"/>
        <v>0</v>
      </c>
      <c r="Q61" s="1">
        <f t="shared" si="2"/>
        <v>0</v>
      </c>
      <c r="R61" s="1">
        <f t="shared" si="3"/>
        <v>268435440</v>
      </c>
      <c r="S61" s="3" t="s">
        <v>92</v>
      </c>
      <c r="T61" s="1" t="e">
        <f t="shared" si="8"/>
        <v>#N/A</v>
      </c>
    </row>
    <row r="62" spans="13:20" x14ac:dyDescent="0.25">
      <c r="M62" s="1">
        <f t="shared" si="5"/>
        <v>8</v>
      </c>
      <c r="N62" s="1">
        <f t="shared" si="6"/>
        <v>3</v>
      </c>
      <c r="O62" s="1">
        <f t="shared" si="1"/>
        <v>6058</v>
      </c>
      <c r="P62" s="1">
        <f t="shared" si="7"/>
        <v>0</v>
      </c>
      <c r="Q62" s="1">
        <f t="shared" si="2"/>
        <v>0</v>
      </c>
      <c r="R62" s="1">
        <f t="shared" si="3"/>
        <v>268435440</v>
      </c>
      <c r="S62" s="3" t="s">
        <v>93</v>
      </c>
      <c r="T62" s="1" t="e">
        <f t="shared" si="8"/>
        <v>#N/A</v>
      </c>
    </row>
    <row r="63" spans="13:20" x14ac:dyDescent="0.25">
      <c r="M63" s="1">
        <f t="shared" si="5"/>
        <v>8</v>
      </c>
      <c r="N63" s="1">
        <f t="shared" si="6"/>
        <v>4</v>
      </c>
      <c r="O63" s="1">
        <f t="shared" si="1"/>
        <v>6059</v>
      </c>
      <c r="P63" s="1">
        <f t="shared" si="7"/>
        <v>0</v>
      </c>
      <c r="Q63" s="1">
        <f t="shared" si="2"/>
        <v>0</v>
      </c>
      <c r="R63" s="1">
        <f t="shared" si="3"/>
        <v>268435440</v>
      </c>
      <c r="S63" s="3" t="s">
        <v>94</v>
      </c>
      <c r="T63" s="1" t="e">
        <f t="shared" si="8"/>
        <v>#N/A</v>
      </c>
    </row>
    <row r="64" spans="13:20" x14ac:dyDescent="0.25">
      <c r="M64" s="1">
        <f t="shared" si="5"/>
        <v>8</v>
      </c>
      <c r="N64" s="1">
        <f t="shared" si="6"/>
        <v>5</v>
      </c>
      <c r="O64" s="1">
        <f t="shared" si="1"/>
        <v>6060</v>
      </c>
      <c r="P64" s="1">
        <f t="shared" si="7"/>
        <v>0</v>
      </c>
      <c r="Q64" s="1">
        <f t="shared" si="2"/>
        <v>0</v>
      </c>
      <c r="R64" s="1">
        <f t="shared" si="3"/>
        <v>268435440</v>
      </c>
      <c r="S64" s="3" t="s">
        <v>95</v>
      </c>
      <c r="T64" s="1" t="e">
        <f t="shared" si="8"/>
        <v>#N/A</v>
      </c>
    </row>
    <row r="65" spans="13:20" x14ac:dyDescent="0.25">
      <c r="M65" s="1">
        <f t="shared" si="5"/>
        <v>8</v>
      </c>
      <c r="N65" s="1">
        <f t="shared" si="6"/>
        <v>6</v>
      </c>
      <c r="O65" s="1">
        <f t="shared" si="1"/>
        <v>6061</v>
      </c>
      <c r="P65" s="1">
        <f t="shared" si="7"/>
        <v>0</v>
      </c>
      <c r="Q65" s="1">
        <f t="shared" si="2"/>
        <v>0</v>
      </c>
      <c r="R65" s="1">
        <f t="shared" si="3"/>
        <v>268435440</v>
      </c>
      <c r="S65" s="3" t="s">
        <v>96</v>
      </c>
      <c r="T65" s="1" t="e">
        <f t="shared" si="8"/>
        <v>#N/A</v>
      </c>
    </row>
    <row r="66" spans="13:20" x14ac:dyDescent="0.25">
      <c r="M66" s="1">
        <f t="shared" si="5"/>
        <v>8</v>
      </c>
      <c r="N66" s="1">
        <f t="shared" si="6"/>
        <v>7</v>
      </c>
      <c r="O66" s="1">
        <f t="shared" si="1"/>
        <v>6062</v>
      </c>
      <c r="P66" s="1">
        <f t="shared" si="7"/>
        <v>0</v>
      </c>
      <c r="Q66" s="1">
        <f t="shared" si="2"/>
        <v>0</v>
      </c>
      <c r="R66" s="1">
        <f t="shared" si="3"/>
        <v>268435440</v>
      </c>
      <c r="S66" s="3" t="s">
        <v>97</v>
      </c>
      <c r="T66" s="1" t="e">
        <f t="shared" si="8"/>
        <v>#N/A</v>
      </c>
    </row>
    <row r="67" spans="13:20" x14ac:dyDescent="0.25">
      <c r="M67" s="1">
        <f t="shared" si="5"/>
        <v>8</v>
      </c>
      <c r="N67" s="1">
        <f t="shared" si="6"/>
        <v>8</v>
      </c>
      <c r="O67" s="1">
        <f t="shared" si="1"/>
        <v>6063</v>
      </c>
      <c r="P67" s="1">
        <f t="shared" si="7"/>
        <v>0</v>
      </c>
      <c r="Q67" s="1">
        <f t="shared" si="2"/>
        <v>0</v>
      </c>
      <c r="R67" s="1">
        <f t="shared" si="3"/>
        <v>268435440</v>
      </c>
      <c r="S67" s="3" t="s">
        <v>98</v>
      </c>
      <c r="T67" s="1" t="e">
        <f t="shared" si="8"/>
        <v>#N/A</v>
      </c>
    </row>
    <row r="68" spans="13:20" x14ac:dyDescent="0.25">
      <c r="M68" s="1">
        <f t="shared" si="5"/>
        <v>9</v>
      </c>
      <c r="N68" s="1">
        <f t="shared" si="6"/>
        <v>1</v>
      </c>
      <c r="O68" s="1">
        <f t="shared" si="1"/>
        <v>6064</v>
      </c>
      <c r="P68" s="1">
        <f t="shared" ref="P68:P99" si="9">INDEX($C$4:$J$19,$M68,$N68)</f>
        <v>0</v>
      </c>
      <c r="Q68" s="1">
        <f t="shared" si="2"/>
        <v>0</v>
      </c>
      <c r="R68" s="1">
        <f t="shared" si="3"/>
        <v>268435440</v>
      </c>
      <c r="S68" s="3" t="s">
        <v>99</v>
      </c>
      <c r="T68" s="1" t="e">
        <f t="shared" si="8"/>
        <v>#N/A</v>
      </c>
    </row>
    <row r="69" spans="13:20" x14ac:dyDescent="0.25">
      <c r="M69" s="1">
        <f t="shared" si="5"/>
        <v>9</v>
      </c>
      <c r="N69" s="1">
        <f t="shared" si="6"/>
        <v>2</v>
      </c>
      <c r="O69" s="1">
        <f t="shared" ref="O69:O131" si="10">6000+(8*(M69-1))+(N69-1)</f>
        <v>6065</v>
      </c>
      <c r="P69" s="1">
        <f t="shared" si="9"/>
        <v>0</v>
      </c>
      <c r="Q69" s="1">
        <f t="shared" ref="Q69:Q131" si="11">HEX2DEC(P69)</f>
        <v>0</v>
      </c>
      <c r="R69" s="1">
        <f t="shared" ref="R69:R131" si="12">HEX2DEC("FFFFFF"&amp;P69)</f>
        <v>268435440</v>
      </c>
      <c r="S69" s="3" t="s">
        <v>100</v>
      </c>
      <c r="T69" s="1" t="e">
        <f t="shared" si="8"/>
        <v>#N/A</v>
      </c>
    </row>
    <row r="70" spans="13:20" x14ac:dyDescent="0.25">
      <c r="M70" s="1">
        <f t="shared" si="5"/>
        <v>9</v>
      </c>
      <c r="N70" s="1">
        <f t="shared" si="6"/>
        <v>3</v>
      </c>
      <c r="O70" s="1">
        <f t="shared" si="10"/>
        <v>6066</v>
      </c>
      <c r="P70" s="1">
        <f t="shared" si="9"/>
        <v>0</v>
      </c>
      <c r="Q70" s="1">
        <f t="shared" si="11"/>
        <v>0</v>
      </c>
      <c r="R70" s="1">
        <f t="shared" si="12"/>
        <v>268435440</v>
      </c>
      <c r="S70" s="3" t="s">
        <v>101</v>
      </c>
      <c r="T70" s="1" t="e">
        <f t="shared" si="8"/>
        <v>#N/A</v>
      </c>
    </row>
    <row r="71" spans="13:20" x14ac:dyDescent="0.25">
      <c r="M71" s="1">
        <f t="shared" si="5"/>
        <v>9</v>
      </c>
      <c r="N71" s="1">
        <f t="shared" si="6"/>
        <v>4</v>
      </c>
      <c r="O71" s="1">
        <f t="shared" si="10"/>
        <v>6067</v>
      </c>
      <c r="P71" s="1">
        <f t="shared" si="9"/>
        <v>0</v>
      </c>
      <c r="Q71" s="1">
        <f t="shared" si="11"/>
        <v>0</v>
      </c>
      <c r="R71" s="1">
        <f t="shared" si="12"/>
        <v>268435440</v>
      </c>
      <c r="S71" s="3" t="s">
        <v>102</v>
      </c>
      <c r="T71" s="1" t="e">
        <f t="shared" si="8"/>
        <v>#N/A</v>
      </c>
    </row>
    <row r="72" spans="13:20" x14ac:dyDescent="0.25">
      <c r="M72" s="1">
        <f t="shared" si="5"/>
        <v>9</v>
      </c>
      <c r="N72" s="1">
        <f t="shared" si="6"/>
        <v>5</v>
      </c>
      <c r="O72" s="1">
        <f t="shared" si="10"/>
        <v>6068</v>
      </c>
      <c r="P72" s="1">
        <f t="shared" si="9"/>
        <v>0</v>
      </c>
      <c r="Q72" s="1">
        <f t="shared" si="11"/>
        <v>0</v>
      </c>
      <c r="R72" s="1">
        <f t="shared" si="12"/>
        <v>268435440</v>
      </c>
      <c r="S72" s="3" t="s">
        <v>103</v>
      </c>
      <c r="T72" s="1" t="e">
        <f t="shared" si="8"/>
        <v>#N/A</v>
      </c>
    </row>
    <row r="73" spans="13:20" x14ac:dyDescent="0.25">
      <c r="M73" s="1">
        <f t="shared" si="5"/>
        <v>9</v>
      </c>
      <c r="N73" s="1">
        <f t="shared" si="6"/>
        <v>6</v>
      </c>
      <c r="O73" s="1">
        <f t="shared" si="10"/>
        <v>6069</v>
      </c>
      <c r="P73" s="1">
        <f t="shared" si="9"/>
        <v>0</v>
      </c>
      <c r="Q73" s="1">
        <f t="shared" si="11"/>
        <v>0</v>
      </c>
      <c r="R73" s="1">
        <f t="shared" si="12"/>
        <v>268435440</v>
      </c>
      <c r="S73" s="3" t="s">
        <v>104</v>
      </c>
      <c r="T73" s="1" t="e">
        <f t="shared" ref="T73:T104" si="13">INDEX($W$31:$W$42,MATCH(P71,$V$31:$V$42,0))</f>
        <v>#N/A</v>
      </c>
    </row>
    <row r="74" spans="13:20" x14ac:dyDescent="0.25">
      <c r="M74" s="1">
        <f t="shared" si="5"/>
        <v>9</v>
      </c>
      <c r="N74" s="1">
        <f t="shared" si="6"/>
        <v>7</v>
      </c>
      <c r="O74" s="1">
        <f t="shared" si="10"/>
        <v>6070</v>
      </c>
      <c r="P74" s="1">
        <f t="shared" si="9"/>
        <v>0</v>
      </c>
      <c r="Q74" s="1">
        <f t="shared" si="11"/>
        <v>0</v>
      </c>
      <c r="R74" s="1">
        <f t="shared" si="12"/>
        <v>268435440</v>
      </c>
      <c r="S74" s="3" t="s">
        <v>105</v>
      </c>
      <c r="T74" s="1" t="e">
        <f t="shared" si="13"/>
        <v>#N/A</v>
      </c>
    </row>
    <row r="75" spans="13:20" x14ac:dyDescent="0.25">
      <c r="M75" s="1">
        <f t="shared" si="5"/>
        <v>9</v>
      </c>
      <c r="N75" s="1">
        <f t="shared" si="6"/>
        <v>8</v>
      </c>
      <c r="O75" s="1">
        <f t="shared" si="10"/>
        <v>6071</v>
      </c>
      <c r="P75" s="1">
        <f t="shared" si="9"/>
        <v>0</v>
      </c>
      <c r="Q75" s="1">
        <f t="shared" si="11"/>
        <v>0</v>
      </c>
      <c r="R75" s="1">
        <f t="shared" si="12"/>
        <v>268435440</v>
      </c>
      <c r="S75" s="3" t="s">
        <v>106</v>
      </c>
      <c r="T75" s="1" t="e">
        <f t="shared" si="13"/>
        <v>#N/A</v>
      </c>
    </row>
    <row r="76" spans="13:20" x14ac:dyDescent="0.25">
      <c r="M76" s="1">
        <f t="shared" si="5"/>
        <v>10</v>
      </c>
      <c r="N76" s="1">
        <f t="shared" si="6"/>
        <v>1</v>
      </c>
      <c r="O76" s="1">
        <f t="shared" si="10"/>
        <v>6072</v>
      </c>
      <c r="P76" s="1">
        <f t="shared" si="9"/>
        <v>0</v>
      </c>
      <c r="Q76" s="1">
        <f t="shared" si="11"/>
        <v>0</v>
      </c>
      <c r="R76" s="1">
        <f t="shared" si="12"/>
        <v>268435440</v>
      </c>
      <c r="S76" s="3" t="s">
        <v>107</v>
      </c>
      <c r="T76" s="1" t="e">
        <f t="shared" si="13"/>
        <v>#N/A</v>
      </c>
    </row>
    <row r="77" spans="13:20" x14ac:dyDescent="0.25">
      <c r="M77" s="1">
        <f t="shared" ref="M77:M131" si="14">M69+1</f>
        <v>10</v>
      </c>
      <c r="N77" s="1">
        <f t="shared" ref="N77:N131" si="15">N69</f>
        <v>2</v>
      </c>
      <c r="O77" s="1">
        <f t="shared" si="10"/>
        <v>6073</v>
      </c>
      <c r="P77" s="1">
        <f t="shared" si="9"/>
        <v>0</v>
      </c>
      <c r="Q77" s="1">
        <f t="shared" si="11"/>
        <v>0</v>
      </c>
      <c r="R77" s="1">
        <f t="shared" si="12"/>
        <v>268435440</v>
      </c>
      <c r="S77" s="3" t="s">
        <v>108</v>
      </c>
      <c r="T77" s="1" t="e">
        <f t="shared" si="13"/>
        <v>#N/A</v>
      </c>
    </row>
    <row r="78" spans="13:20" x14ac:dyDescent="0.25">
      <c r="M78" s="1">
        <f t="shared" si="14"/>
        <v>10</v>
      </c>
      <c r="N78" s="1">
        <f t="shared" si="15"/>
        <v>3</v>
      </c>
      <c r="O78" s="1">
        <f t="shared" si="10"/>
        <v>6074</v>
      </c>
      <c r="P78" s="1">
        <f t="shared" si="9"/>
        <v>0</v>
      </c>
      <c r="Q78" s="1">
        <f t="shared" si="11"/>
        <v>0</v>
      </c>
      <c r="R78" s="1">
        <f t="shared" si="12"/>
        <v>268435440</v>
      </c>
      <c r="S78" s="3" t="s">
        <v>109</v>
      </c>
      <c r="T78" s="1" t="e">
        <f t="shared" si="13"/>
        <v>#N/A</v>
      </c>
    </row>
    <row r="79" spans="13:20" x14ac:dyDescent="0.25">
      <c r="M79" s="1">
        <f t="shared" si="14"/>
        <v>10</v>
      </c>
      <c r="N79" s="1">
        <f t="shared" si="15"/>
        <v>4</v>
      </c>
      <c r="O79" s="1">
        <f t="shared" si="10"/>
        <v>6075</v>
      </c>
      <c r="P79" s="1">
        <f t="shared" si="9"/>
        <v>0</v>
      </c>
      <c r="Q79" s="1">
        <f t="shared" si="11"/>
        <v>0</v>
      </c>
      <c r="R79" s="1">
        <f t="shared" si="12"/>
        <v>268435440</v>
      </c>
      <c r="S79" s="3" t="s">
        <v>110</v>
      </c>
      <c r="T79" s="1" t="e">
        <f t="shared" si="13"/>
        <v>#N/A</v>
      </c>
    </row>
    <row r="80" spans="13:20" x14ac:dyDescent="0.25">
      <c r="M80" s="1">
        <f t="shared" si="14"/>
        <v>10</v>
      </c>
      <c r="N80" s="1">
        <f t="shared" si="15"/>
        <v>5</v>
      </c>
      <c r="O80" s="1">
        <f t="shared" si="10"/>
        <v>6076</v>
      </c>
      <c r="P80" s="1">
        <f t="shared" si="9"/>
        <v>0</v>
      </c>
      <c r="Q80" s="1">
        <f t="shared" si="11"/>
        <v>0</v>
      </c>
      <c r="R80" s="1">
        <f t="shared" si="12"/>
        <v>268435440</v>
      </c>
      <c r="S80" s="3" t="s">
        <v>111</v>
      </c>
      <c r="T80" s="1" t="e">
        <f t="shared" si="13"/>
        <v>#N/A</v>
      </c>
    </row>
    <row r="81" spans="13:20" x14ac:dyDescent="0.25">
      <c r="M81" s="1">
        <f t="shared" si="14"/>
        <v>10</v>
      </c>
      <c r="N81" s="1">
        <f t="shared" si="15"/>
        <v>6</v>
      </c>
      <c r="O81" s="1">
        <f t="shared" si="10"/>
        <v>6077</v>
      </c>
      <c r="P81" s="1">
        <f t="shared" si="9"/>
        <v>0</v>
      </c>
      <c r="Q81" s="1">
        <f t="shared" si="11"/>
        <v>0</v>
      </c>
      <c r="R81" s="1">
        <f t="shared" si="12"/>
        <v>268435440</v>
      </c>
      <c r="S81" s="3" t="s">
        <v>112</v>
      </c>
      <c r="T81" s="1" t="e">
        <f t="shared" si="13"/>
        <v>#N/A</v>
      </c>
    </row>
    <row r="82" spans="13:20" x14ac:dyDescent="0.25">
      <c r="M82" s="1">
        <f t="shared" si="14"/>
        <v>10</v>
      </c>
      <c r="N82" s="1">
        <f t="shared" si="15"/>
        <v>7</v>
      </c>
      <c r="O82" s="1">
        <f t="shared" si="10"/>
        <v>6078</v>
      </c>
      <c r="P82" s="1">
        <f t="shared" si="9"/>
        <v>0</v>
      </c>
      <c r="Q82" s="1">
        <f t="shared" si="11"/>
        <v>0</v>
      </c>
      <c r="R82" s="1">
        <f t="shared" si="12"/>
        <v>268435440</v>
      </c>
      <c r="S82" s="3" t="s">
        <v>113</v>
      </c>
      <c r="T82" s="1" t="e">
        <f t="shared" si="13"/>
        <v>#N/A</v>
      </c>
    </row>
    <row r="83" spans="13:20" x14ac:dyDescent="0.25">
      <c r="M83" s="1">
        <f t="shared" si="14"/>
        <v>10</v>
      </c>
      <c r="N83" s="1">
        <f t="shared" si="15"/>
        <v>8</v>
      </c>
      <c r="O83" s="1">
        <f t="shared" si="10"/>
        <v>6079</v>
      </c>
      <c r="P83" s="1">
        <f t="shared" si="9"/>
        <v>0</v>
      </c>
      <c r="Q83" s="1">
        <f t="shared" si="11"/>
        <v>0</v>
      </c>
      <c r="R83" s="1">
        <f t="shared" si="12"/>
        <v>268435440</v>
      </c>
      <c r="S83" s="3" t="s">
        <v>114</v>
      </c>
      <c r="T83" s="1" t="e">
        <f t="shared" si="13"/>
        <v>#N/A</v>
      </c>
    </row>
    <row r="84" spans="13:20" x14ac:dyDescent="0.25">
      <c r="M84" s="1">
        <f t="shared" si="14"/>
        <v>11</v>
      </c>
      <c r="N84" s="1">
        <f t="shared" si="15"/>
        <v>1</v>
      </c>
      <c r="O84" s="1">
        <f t="shared" si="10"/>
        <v>6080</v>
      </c>
      <c r="P84" s="1">
        <f t="shared" si="9"/>
        <v>0</v>
      </c>
      <c r="Q84" s="1">
        <f t="shared" si="11"/>
        <v>0</v>
      </c>
      <c r="R84" s="1">
        <f t="shared" si="12"/>
        <v>268435440</v>
      </c>
      <c r="S84" s="3" t="s">
        <v>115</v>
      </c>
      <c r="T84" s="1" t="e">
        <f t="shared" si="13"/>
        <v>#N/A</v>
      </c>
    </row>
    <row r="85" spans="13:20" x14ac:dyDescent="0.25">
      <c r="M85" s="1">
        <f t="shared" si="14"/>
        <v>11</v>
      </c>
      <c r="N85" s="1">
        <f t="shared" si="15"/>
        <v>2</v>
      </c>
      <c r="O85" s="1">
        <f t="shared" si="10"/>
        <v>6081</v>
      </c>
      <c r="P85" s="1">
        <f t="shared" si="9"/>
        <v>0</v>
      </c>
      <c r="Q85" s="1">
        <f t="shared" si="11"/>
        <v>0</v>
      </c>
      <c r="R85" s="1">
        <f t="shared" si="12"/>
        <v>268435440</v>
      </c>
      <c r="S85" s="3" t="s">
        <v>116</v>
      </c>
      <c r="T85" s="1" t="e">
        <f t="shared" si="13"/>
        <v>#N/A</v>
      </c>
    </row>
    <row r="86" spans="13:20" x14ac:dyDescent="0.25">
      <c r="M86" s="1">
        <f t="shared" si="14"/>
        <v>11</v>
      </c>
      <c r="N86" s="1">
        <f t="shared" si="15"/>
        <v>3</v>
      </c>
      <c r="O86" s="1">
        <f t="shared" si="10"/>
        <v>6082</v>
      </c>
      <c r="P86" s="1">
        <f t="shared" si="9"/>
        <v>0</v>
      </c>
      <c r="Q86" s="1">
        <f t="shared" si="11"/>
        <v>0</v>
      </c>
      <c r="R86" s="1">
        <f t="shared" si="12"/>
        <v>268435440</v>
      </c>
      <c r="S86" s="3" t="s">
        <v>117</v>
      </c>
      <c r="T86" s="1" t="e">
        <f t="shared" si="13"/>
        <v>#N/A</v>
      </c>
    </row>
    <row r="87" spans="13:20" x14ac:dyDescent="0.25">
      <c r="M87" s="1">
        <f t="shared" si="14"/>
        <v>11</v>
      </c>
      <c r="N87" s="1">
        <f t="shared" si="15"/>
        <v>4</v>
      </c>
      <c r="O87" s="1">
        <f t="shared" si="10"/>
        <v>6083</v>
      </c>
      <c r="P87" s="1">
        <f t="shared" si="9"/>
        <v>0</v>
      </c>
      <c r="Q87" s="1">
        <f t="shared" si="11"/>
        <v>0</v>
      </c>
      <c r="R87" s="1">
        <f t="shared" si="12"/>
        <v>268435440</v>
      </c>
      <c r="S87" s="3" t="s">
        <v>118</v>
      </c>
      <c r="T87" s="1" t="e">
        <f t="shared" si="13"/>
        <v>#N/A</v>
      </c>
    </row>
    <row r="88" spans="13:20" x14ac:dyDescent="0.25">
      <c r="M88" s="1">
        <f t="shared" si="14"/>
        <v>11</v>
      </c>
      <c r="N88" s="1">
        <f t="shared" si="15"/>
        <v>5</v>
      </c>
      <c r="O88" s="1">
        <f t="shared" si="10"/>
        <v>6084</v>
      </c>
      <c r="P88" s="1">
        <f t="shared" si="9"/>
        <v>0</v>
      </c>
      <c r="Q88" s="1">
        <f t="shared" si="11"/>
        <v>0</v>
      </c>
      <c r="R88" s="1">
        <f t="shared" si="12"/>
        <v>268435440</v>
      </c>
      <c r="S88" s="3" t="s">
        <v>119</v>
      </c>
      <c r="T88" s="1" t="e">
        <f t="shared" si="13"/>
        <v>#N/A</v>
      </c>
    </row>
    <row r="89" spans="13:20" x14ac:dyDescent="0.25">
      <c r="M89" s="1">
        <f t="shared" si="14"/>
        <v>11</v>
      </c>
      <c r="N89" s="1">
        <f t="shared" si="15"/>
        <v>6</v>
      </c>
      <c r="O89" s="1">
        <f t="shared" si="10"/>
        <v>6085</v>
      </c>
      <c r="P89" s="1">
        <f t="shared" si="9"/>
        <v>0</v>
      </c>
      <c r="Q89" s="1">
        <f t="shared" si="11"/>
        <v>0</v>
      </c>
      <c r="R89" s="1">
        <f t="shared" si="12"/>
        <v>268435440</v>
      </c>
      <c r="S89" s="3" t="s">
        <v>120</v>
      </c>
      <c r="T89" s="1" t="e">
        <f t="shared" si="13"/>
        <v>#N/A</v>
      </c>
    </row>
    <row r="90" spans="13:20" x14ac:dyDescent="0.25">
      <c r="M90" s="1">
        <f t="shared" si="14"/>
        <v>11</v>
      </c>
      <c r="N90" s="1">
        <f t="shared" si="15"/>
        <v>7</v>
      </c>
      <c r="O90" s="1">
        <f t="shared" si="10"/>
        <v>6086</v>
      </c>
      <c r="P90" s="1">
        <f t="shared" si="9"/>
        <v>0</v>
      </c>
      <c r="Q90" s="1">
        <f t="shared" si="11"/>
        <v>0</v>
      </c>
      <c r="R90" s="1">
        <f t="shared" si="12"/>
        <v>268435440</v>
      </c>
      <c r="S90" s="3" t="s">
        <v>121</v>
      </c>
      <c r="T90" s="1" t="e">
        <f t="shared" si="13"/>
        <v>#N/A</v>
      </c>
    </row>
    <row r="91" spans="13:20" x14ac:dyDescent="0.25">
      <c r="M91" s="1">
        <f t="shared" si="14"/>
        <v>11</v>
      </c>
      <c r="N91" s="1">
        <f t="shared" si="15"/>
        <v>8</v>
      </c>
      <c r="O91" s="1">
        <f t="shared" si="10"/>
        <v>6087</v>
      </c>
      <c r="P91" s="1">
        <f t="shared" si="9"/>
        <v>0</v>
      </c>
      <c r="Q91" s="1">
        <f t="shared" si="11"/>
        <v>0</v>
      </c>
      <c r="R91" s="1">
        <f t="shared" si="12"/>
        <v>268435440</v>
      </c>
      <c r="S91" s="3" t="s">
        <v>122</v>
      </c>
      <c r="T91" s="1" t="e">
        <f t="shared" si="13"/>
        <v>#N/A</v>
      </c>
    </row>
    <row r="92" spans="13:20" x14ac:dyDescent="0.25">
      <c r="M92" s="1">
        <f t="shared" si="14"/>
        <v>12</v>
      </c>
      <c r="N92" s="1">
        <f t="shared" si="15"/>
        <v>1</v>
      </c>
      <c r="O92" s="1">
        <f t="shared" si="10"/>
        <v>6088</v>
      </c>
      <c r="P92" s="1">
        <f t="shared" si="9"/>
        <v>0</v>
      </c>
      <c r="Q92" s="1">
        <f t="shared" si="11"/>
        <v>0</v>
      </c>
      <c r="R92" s="1">
        <f t="shared" si="12"/>
        <v>268435440</v>
      </c>
      <c r="S92" s="3" t="s">
        <v>123</v>
      </c>
      <c r="T92" s="1" t="e">
        <f t="shared" si="13"/>
        <v>#N/A</v>
      </c>
    </row>
    <row r="93" spans="13:20" x14ac:dyDescent="0.25">
      <c r="M93" s="1">
        <f t="shared" si="14"/>
        <v>12</v>
      </c>
      <c r="N93" s="1">
        <f t="shared" si="15"/>
        <v>2</v>
      </c>
      <c r="O93" s="1">
        <f t="shared" si="10"/>
        <v>6089</v>
      </c>
      <c r="P93" s="1">
        <f t="shared" si="9"/>
        <v>0</v>
      </c>
      <c r="Q93" s="1">
        <f t="shared" si="11"/>
        <v>0</v>
      </c>
      <c r="R93" s="1">
        <f t="shared" si="12"/>
        <v>268435440</v>
      </c>
      <c r="S93" s="3" t="s">
        <v>124</v>
      </c>
      <c r="T93" s="1" t="e">
        <f t="shared" si="13"/>
        <v>#N/A</v>
      </c>
    </row>
    <row r="94" spans="13:20" x14ac:dyDescent="0.25">
      <c r="M94" s="1">
        <f t="shared" si="14"/>
        <v>12</v>
      </c>
      <c r="N94" s="1">
        <f t="shared" si="15"/>
        <v>3</v>
      </c>
      <c r="O94" s="1">
        <f t="shared" si="10"/>
        <v>6090</v>
      </c>
      <c r="P94" s="1">
        <f t="shared" si="9"/>
        <v>0</v>
      </c>
      <c r="Q94" s="1">
        <f t="shared" si="11"/>
        <v>0</v>
      </c>
      <c r="R94" s="1">
        <f t="shared" si="12"/>
        <v>268435440</v>
      </c>
      <c r="S94" s="3" t="s">
        <v>125</v>
      </c>
      <c r="T94" s="1" t="e">
        <f t="shared" si="13"/>
        <v>#N/A</v>
      </c>
    </row>
    <row r="95" spans="13:20" x14ac:dyDescent="0.25">
      <c r="M95" s="1">
        <f t="shared" si="14"/>
        <v>12</v>
      </c>
      <c r="N95" s="1">
        <f t="shared" si="15"/>
        <v>4</v>
      </c>
      <c r="O95" s="1">
        <f t="shared" si="10"/>
        <v>6091</v>
      </c>
      <c r="P95" s="1">
        <f t="shared" si="9"/>
        <v>0</v>
      </c>
      <c r="Q95" s="1">
        <f t="shared" si="11"/>
        <v>0</v>
      </c>
      <c r="R95" s="1">
        <f t="shared" si="12"/>
        <v>268435440</v>
      </c>
      <c r="S95" s="3" t="s">
        <v>126</v>
      </c>
      <c r="T95" s="1" t="e">
        <f t="shared" si="13"/>
        <v>#N/A</v>
      </c>
    </row>
    <row r="96" spans="13:20" x14ac:dyDescent="0.25">
      <c r="M96" s="1">
        <f t="shared" si="14"/>
        <v>12</v>
      </c>
      <c r="N96" s="1">
        <f t="shared" si="15"/>
        <v>5</v>
      </c>
      <c r="O96" s="1">
        <f t="shared" si="10"/>
        <v>6092</v>
      </c>
      <c r="P96" s="1">
        <f t="shared" si="9"/>
        <v>0</v>
      </c>
      <c r="Q96" s="1">
        <f t="shared" si="11"/>
        <v>0</v>
      </c>
      <c r="R96" s="1">
        <f t="shared" si="12"/>
        <v>268435440</v>
      </c>
      <c r="S96" s="3" t="s">
        <v>127</v>
      </c>
      <c r="T96" s="1" t="e">
        <f t="shared" si="13"/>
        <v>#N/A</v>
      </c>
    </row>
    <row r="97" spans="13:20" x14ac:dyDescent="0.25">
      <c r="M97" s="1">
        <f t="shared" si="14"/>
        <v>12</v>
      </c>
      <c r="N97" s="1">
        <f t="shared" si="15"/>
        <v>6</v>
      </c>
      <c r="O97" s="1">
        <f t="shared" si="10"/>
        <v>6093</v>
      </c>
      <c r="P97" s="1">
        <f t="shared" si="9"/>
        <v>0</v>
      </c>
      <c r="Q97" s="1">
        <f t="shared" si="11"/>
        <v>0</v>
      </c>
      <c r="R97" s="1">
        <f t="shared" si="12"/>
        <v>268435440</v>
      </c>
      <c r="S97" s="3" t="s">
        <v>128</v>
      </c>
      <c r="T97" s="1" t="e">
        <f t="shared" si="13"/>
        <v>#N/A</v>
      </c>
    </row>
    <row r="98" spans="13:20" x14ac:dyDescent="0.25">
      <c r="M98" s="1">
        <f t="shared" si="14"/>
        <v>12</v>
      </c>
      <c r="N98" s="1">
        <f t="shared" si="15"/>
        <v>7</v>
      </c>
      <c r="O98" s="1">
        <f t="shared" si="10"/>
        <v>6094</v>
      </c>
      <c r="P98" s="1">
        <f t="shared" si="9"/>
        <v>0</v>
      </c>
      <c r="Q98" s="1">
        <f t="shared" si="11"/>
        <v>0</v>
      </c>
      <c r="R98" s="1">
        <f t="shared" si="12"/>
        <v>268435440</v>
      </c>
      <c r="S98" s="3" t="s">
        <v>129</v>
      </c>
      <c r="T98" s="1" t="e">
        <f t="shared" si="13"/>
        <v>#N/A</v>
      </c>
    </row>
    <row r="99" spans="13:20" x14ac:dyDescent="0.25">
      <c r="M99" s="1">
        <f t="shared" si="14"/>
        <v>12</v>
      </c>
      <c r="N99" s="1">
        <f t="shared" si="15"/>
        <v>8</v>
      </c>
      <c r="O99" s="1">
        <f t="shared" si="10"/>
        <v>6095</v>
      </c>
      <c r="P99" s="1">
        <f t="shared" si="9"/>
        <v>0</v>
      </c>
      <c r="Q99" s="1">
        <f t="shared" si="11"/>
        <v>0</v>
      </c>
      <c r="R99" s="1">
        <f t="shared" si="12"/>
        <v>268435440</v>
      </c>
      <c r="S99" s="3" t="s">
        <v>130</v>
      </c>
      <c r="T99" s="1" t="e">
        <f t="shared" si="13"/>
        <v>#N/A</v>
      </c>
    </row>
    <row r="100" spans="13:20" x14ac:dyDescent="0.25">
      <c r="M100" s="1">
        <f t="shared" si="14"/>
        <v>13</v>
      </c>
      <c r="N100" s="1">
        <f t="shared" si="15"/>
        <v>1</v>
      </c>
      <c r="O100" s="1">
        <f t="shared" si="10"/>
        <v>6096</v>
      </c>
      <c r="P100" s="1">
        <f t="shared" ref="P100:P131" si="16">INDEX($C$4:$J$19,$M100,$N100)</f>
        <v>0</v>
      </c>
      <c r="Q100" s="1">
        <f t="shared" si="11"/>
        <v>0</v>
      </c>
      <c r="R100" s="1">
        <f t="shared" si="12"/>
        <v>268435440</v>
      </c>
      <c r="S100" s="3" t="s">
        <v>131</v>
      </c>
      <c r="T100" s="1" t="e">
        <f t="shared" si="13"/>
        <v>#N/A</v>
      </c>
    </row>
    <row r="101" spans="13:20" x14ac:dyDescent="0.25">
      <c r="M101" s="1">
        <f t="shared" si="14"/>
        <v>13</v>
      </c>
      <c r="N101" s="1">
        <f t="shared" si="15"/>
        <v>2</v>
      </c>
      <c r="O101" s="1">
        <f t="shared" si="10"/>
        <v>6097</v>
      </c>
      <c r="P101" s="1">
        <f t="shared" si="16"/>
        <v>0</v>
      </c>
      <c r="Q101" s="1">
        <f t="shared" si="11"/>
        <v>0</v>
      </c>
      <c r="R101" s="1">
        <f t="shared" si="12"/>
        <v>268435440</v>
      </c>
      <c r="S101" s="3" t="s">
        <v>132</v>
      </c>
      <c r="T101" s="1" t="e">
        <f t="shared" si="13"/>
        <v>#N/A</v>
      </c>
    </row>
    <row r="102" spans="13:20" x14ac:dyDescent="0.25">
      <c r="M102" s="1">
        <f t="shared" si="14"/>
        <v>13</v>
      </c>
      <c r="N102" s="1">
        <f t="shared" si="15"/>
        <v>3</v>
      </c>
      <c r="O102" s="1">
        <f t="shared" si="10"/>
        <v>6098</v>
      </c>
      <c r="P102" s="1">
        <f t="shared" si="16"/>
        <v>0</v>
      </c>
      <c r="Q102" s="1">
        <f t="shared" si="11"/>
        <v>0</v>
      </c>
      <c r="R102" s="1">
        <f t="shared" si="12"/>
        <v>268435440</v>
      </c>
      <c r="S102" s="3" t="s">
        <v>133</v>
      </c>
      <c r="T102" s="1" t="e">
        <f t="shared" si="13"/>
        <v>#N/A</v>
      </c>
    </row>
    <row r="103" spans="13:20" x14ac:dyDescent="0.25">
      <c r="M103" s="1">
        <f t="shared" si="14"/>
        <v>13</v>
      </c>
      <c r="N103" s="1">
        <f t="shared" si="15"/>
        <v>4</v>
      </c>
      <c r="O103" s="1">
        <f t="shared" si="10"/>
        <v>6099</v>
      </c>
      <c r="P103" s="1">
        <f t="shared" si="16"/>
        <v>0</v>
      </c>
      <c r="Q103" s="1">
        <f t="shared" si="11"/>
        <v>0</v>
      </c>
      <c r="R103" s="1">
        <f t="shared" si="12"/>
        <v>268435440</v>
      </c>
      <c r="S103" s="3" t="s">
        <v>134</v>
      </c>
      <c r="T103" s="1" t="e">
        <f t="shared" si="13"/>
        <v>#N/A</v>
      </c>
    </row>
    <row r="104" spans="13:20" x14ac:dyDescent="0.25">
      <c r="M104" s="1">
        <f t="shared" si="14"/>
        <v>13</v>
      </c>
      <c r="N104" s="1">
        <f t="shared" si="15"/>
        <v>5</v>
      </c>
      <c r="O104" s="1">
        <f t="shared" si="10"/>
        <v>6100</v>
      </c>
      <c r="P104" s="1">
        <f t="shared" si="16"/>
        <v>0</v>
      </c>
      <c r="Q104" s="1">
        <f t="shared" si="11"/>
        <v>0</v>
      </c>
      <c r="R104" s="1">
        <f t="shared" si="12"/>
        <v>268435440</v>
      </c>
      <c r="S104" s="3" t="s">
        <v>135</v>
      </c>
      <c r="T104" s="1" t="e">
        <f t="shared" si="13"/>
        <v>#N/A</v>
      </c>
    </row>
    <row r="105" spans="13:20" x14ac:dyDescent="0.25">
      <c r="M105" s="1">
        <f t="shared" si="14"/>
        <v>13</v>
      </c>
      <c r="N105" s="1">
        <f t="shared" si="15"/>
        <v>6</v>
      </c>
      <c r="O105" s="1">
        <f t="shared" si="10"/>
        <v>6101</v>
      </c>
      <c r="P105" s="1">
        <f t="shared" si="16"/>
        <v>0</v>
      </c>
      <c r="Q105" s="1">
        <f t="shared" si="11"/>
        <v>0</v>
      </c>
      <c r="R105" s="1">
        <f t="shared" si="12"/>
        <v>268435440</v>
      </c>
      <c r="S105" s="3" t="s">
        <v>136</v>
      </c>
      <c r="T105" s="1" t="e">
        <f t="shared" ref="T105:T133" si="17">INDEX($W$31:$W$42,MATCH(P103,$V$31:$V$42,0))</f>
        <v>#N/A</v>
      </c>
    </row>
    <row r="106" spans="13:20" x14ac:dyDescent="0.25">
      <c r="M106" s="1">
        <f t="shared" si="14"/>
        <v>13</v>
      </c>
      <c r="N106" s="1">
        <f t="shared" si="15"/>
        <v>7</v>
      </c>
      <c r="O106" s="1">
        <f t="shared" si="10"/>
        <v>6102</v>
      </c>
      <c r="P106" s="1">
        <f t="shared" si="16"/>
        <v>0</v>
      </c>
      <c r="Q106" s="1">
        <f t="shared" si="11"/>
        <v>0</v>
      </c>
      <c r="R106" s="1">
        <f t="shared" si="12"/>
        <v>268435440</v>
      </c>
      <c r="S106" s="3" t="s">
        <v>137</v>
      </c>
      <c r="T106" s="1" t="e">
        <f t="shared" si="17"/>
        <v>#N/A</v>
      </c>
    </row>
    <row r="107" spans="13:20" x14ac:dyDescent="0.25">
      <c r="M107" s="1">
        <f t="shared" si="14"/>
        <v>13</v>
      </c>
      <c r="N107" s="1">
        <f t="shared" si="15"/>
        <v>8</v>
      </c>
      <c r="O107" s="1">
        <f t="shared" si="10"/>
        <v>6103</v>
      </c>
      <c r="P107" s="1">
        <f t="shared" si="16"/>
        <v>0</v>
      </c>
      <c r="Q107" s="1">
        <f t="shared" si="11"/>
        <v>0</v>
      </c>
      <c r="R107" s="1">
        <f t="shared" si="12"/>
        <v>268435440</v>
      </c>
      <c r="S107" s="3" t="s">
        <v>138</v>
      </c>
      <c r="T107" s="1" t="e">
        <f t="shared" si="17"/>
        <v>#N/A</v>
      </c>
    </row>
    <row r="108" spans="13:20" x14ac:dyDescent="0.25">
      <c r="M108" s="1">
        <f t="shared" si="14"/>
        <v>14</v>
      </c>
      <c r="N108" s="1">
        <f t="shared" si="15"/>
        <v>1</v>
      </c>
      <c r="O108" s="1">
        <f t="shared" si="10"/>
        <v>6104</v>
      </c>
      <c r="P108" s="1">
        <f t="shared" si="16"/>
        <v>0</v>
      </c>
      <c r="Q108" s="1">
        <f t="shared" si="11"/>
        <v>0</v>
      </c>
      <c r="R108" s="1">
        <f t="shared" si="12"/>
        <v>268435440</v>
      </c>
      <c r="S108" s="3" t="s">
        <v>139</v>
      </c>
      <c r="T108" s="1" t="e">
        <f t="shared" si="17"/>
        <v>#N/A</v>
      </c>
    </row>
    <row r="109" spans="13:20" x14ac:dyDescent="0.25">
      <c r="M109" s="1">
        <f t="shared" si="14"/>
        <v>14</v>
      </c>
      <c r="N109" s="1">
        <f t="shared" si="15"/>
        <v>2</v>
      </c>
      <c r="O109" s="1">
        <f t="shared" si="10"/>
        <v>6105</v>
      </c>
      <c r="P109" s="1">
        <f t="shared" si="16"/>
        <v>0</v>
      </c>
      <c r="Q109" s="1">
        <f t="shared" si="11"/>
        <v>0</v>
      </c>
      <c r="R109" s="1">
        <f t="shared" si="12"/>
        <v>268435440</v>
      </c>
      <c r="S109" s="3" t="s">
        <v>140</v>
      </c>
      <c r="T109" s="1" t="e">
        <f t="shared" si="17"/>
        <v>#N/A</v>
      </c>
    </row>
    <row r="110" spans="13:20" x14ac:dyDescent="0.25">
      <c r="M110" s="1">
        <f t="shared" si="14"/>
        <v>14</v>
      </c>
      <c r="N110" s="1">
        <f t="shared" si="15"/>
        <v>3</v>
      </c>
      <c r="O110" s="1">
        <f t="shared" si="10"/>
        <v>6106</v>
      </c>
      <c r="P110" s="1">
        <f t="shared" si="16"/>
        <v>0</v>
      </c>
      <c r="Q110" s="1">
        <f t="shared" si="11"/>
        <v>0</v>
      </c>
      <c r="R110" s="1">
        <f t="shared" si="12"/>
        <v>268435440</v>
      </c>
      <c r="S110" s="3" t="s">
        <v>141</v>
      </c>
      <c r="T110" s="1" t="e">
        <f t="shared" si="17"/>
        <v>#N/A</v>
      </c>
    </row>
    <row r="111" spans="13:20" x14ac:dyDescent="0.25">
      <c r="M111" s="1">
        <f t="shared" si="14"/>
        <v>14</v>
      </c>
      <c r="N111" s="1">
        <f t="shared" si="15"/>
        <v>4</v>
      </c>
      <c r="O111" s="1">
        <f t="shared" si="10"/>
        <v>6107</v>
      </c>
      <c r="P111" s="1">
        <f t="shared" si="16"/>
        <v>0</v>
      </c>
      <c r="Q111" s="1">
        <f t="shared" si="11"/>
        <v>0</v>
      </c>
      <c r="R111" s="1">
        <f t="shared" si="12"/>
        <v>268435440</v>
      </c>
      <c r="S111" s="3" t="s">
        <v>142</v>
      </c>
      <c r="T111" s="1" t="e">
        <f t="shared" si="17"/>
        <v>#N/A</v>
      </c>
    </row>
    <row r="112" spans="13:20" x14ac:dyDescent="0.25">
      <c r="M112" s="1">
        <f t="shared" si="14"/>
        <v>14</v>
      </c>
      <c r="N112" s="1">
        <f t="shared" si="15"/>
        <v>5</v>
      </c>
      <c r="O112" s="1">
        <f t="shared" si="10"/>
        <v>6108</v>
      </c>
      <c r="P112" s="1">
        <f t="shared" si="16"/>
        <v>0</v>
      </c>
      <c r="Q112" s="1">
        <f t="shared" si="11"/>
        <v>0</v>
      </c>
      <c r="R112" s="1">
        <f t="shared" si="12"/>
        <v>268435440</v>
      </c>
      <c r="S112" s="3" t="s">
        <v>143</v>
      </c>
      <c r="T112" s="1" t="e">
        <f t="shared" si="17"/>
        <v>#N/A</v>
      </c>
    </row>
    <row r="113" spans="13:20" x14ac:dyDescent="0.25">
      <c r="M113" s="1">
        <f t="shared" si="14"/>
        <v>14</v>
      </c>
      <c r="N113" s="1">
        <f t="shared" si="15"/>
        <v>6</v>
      </c>
      <c r="O113" s="1">
        <f t="shared" si="10"/>
        <v>6109</v>
      </c>
      <c r="P113" s="1">
        <f t="shared" si="16"/>
        <v>0</v>
      </c>
      <c r="Q113" s="1">
        <f t="shared" si="11"/>
        <v>0</v>
      </c>
      <c r="R113" s="1">
        <f t="shared" si="12"/>
        <v>268435440</v>
      </c>
      <c r="S113" s="3" t="s">
        <v>144</v>
      </c>
      <c r="T113" s="1" t="e">
        <f t="shared" si="17"/>
        <v>#N/A</v>
      </c>
    </row>
    <row r="114" spans="13:20" x14ac:dyDescent="0.25">
      <c r="M114" s="1">
        <f t="shared" si="14"/>
        <v>14</v>
      </c>
      <c r="N114" s="1">
        <f t="shared" si="15"/>
        <v>7</v>
      </c>
      <c r="O114" s="1">
        <f t="shared" si="10"/>
        <v>6110</v>
      </c>
      <c r="P114" s="1">
        <f t="shared" si="16"/>
        <v>0</v>
      </c>
      <c r="Q114" s="1">
        <f t="shared" si="11"/>
        <v>0</v>
      </c>
      <c r="R114" s="1">
        <f t="shared" si="12"/>
        <v>268435440</v>
      </c>
      <c r="S114" s="3" t="s">
        <v>145</v>
      </c>
      <c r="T114" s="1" t="e">
        <f t="shared" si="17"/>
        <v>#N/A</v>
      </c>
    </row>
    <row r="115" spans="13:20" x14ac:dyDescent="0.25">
      <c r="M115" s="1">
        <f t="shared" si="14"/>
        <v>14</v>
      </c>
      <c r="N115" s="1">
        <f t="shared" si="15"/>
        <v>8</v>
      </c>
      <c r="O115" s="1">
        <f t="shared" si="10"/>
        <v>6111</v>
      </c>
      <c r="P115" s="1">
        <f t="shared" si="16"/>
        <v>0</v>
      </c>
      <c r="Q115" s="1">
        <f t="shared" si="11"/>
        <v>0</v>
      </c>
      <c r="R115" s="1">
        <f t="shared" si="12"/>
        <v>268435440</v>
      </c>
      <c r="S115" s="3" t="s">
        <v>146</v>
      </c>
      <c r="T115" s="1" t="e">
        <f t="shared" si="17"/>
        <v>#N/A</v>
      </c>
    </row>
    <row r="116" spans="13:20" x14ac:dyDescent="0.25">
      <c r="M116" s="1">
        <f t="shared" si="14"/>
        <v>15</v>
      </c>
      <c r="N116" s="1">
        <f t="shared" si="15"/>
        <v>1</v>
      </c>
      <c r="O116" s="1">
        <f t="shared" si="10"/>
        <v>6112</v>
      </c>
      <c r="P116" s="1">
        <f t="shared" si="16"/>
        <v>0</v>
      </c>
      <c r="Q116" s="1">
        <f t="shared" si="11"/>
        <v>0</v>
      </c>
      <c r="R116" s="1">
        <f t="shared" si="12"/>
        <v>268435440</v>
      </c>
      <c r="S116" s="3" t="s">
        <v>147</v>
      </c>
      <c r="T116" s="1" t="e">
        <f t="shared" si="17"/>
        <v>#N/A</v>
      </c>
    </row>
    <row r="117" spans="13:20" x14ac:dyDescent="0.25">
      <c r="M117" s="1">
        <f t="shared" si="14"/>
        <v>15</v>
      </c>
      <c r="N117" s="1">
        <f t="shared" si="15"/>
        <v>2</v>
      </c>
      <c r="O117" s="1">
        <f t="shared" si="10"/>
        <v>6113</v>
      </c>
      <c r="P117" s="1">
        <f t="shared" si="16"/>
        <v>0</v>
      </c>
      <c r="Q117" s="1">
        <f t="shared" si="11"/>
        <v>0</v>
      </c>
      <c r="R117" s="1">
        <f t="shared" si="12"/>
        <v>268435440</v>
      </c>
      <c r="S117" s="3" t="s">
        <v>148</v>
      </c>
      <c r="T117" s="1" t="e">
        <f t="shared" si="17"/>
        <v>#N/A</v>
      </c>
    </row>
    <row r="118" spans="13:20" x14ac:dyDescent="0.25">
      <c r="M118" s="1">
        <f t="shared" si="14"/>
        <v>15</v>
      </c>
      <c r="N118" s="1">
        <f t="shared" si="15"/>
        <v>3</v>
      </c>
      <c r="O118" s="1">
        <f t="shared" si="10"/>
        <v>6114</v>
      </c>
      <c r="P118" s="1">
        <f t="shared" si="16"/>
        <v>0</v>
      </c>
      <c r="Q118" s="1">
        <f t="shared" si="11"/>
        <v>0</v>
      </c>
      <c r="R118" s="1">
        <f t="shared" si="12"/>
        <v>268435440</v>
      </c>
      <c r="S118" s="3" t="s">
        <v>149</v>
      </c>
      <c r="T118" s="1" t="e">
        <f t="shared" si="17"/>
        <v>#N/A</v>
      </c>
    </row>
    <row r="119" spans="13:20" x14ac:dyDescent="0.25">
      <c r="M119" s="1">
        <f t="shared" si="14"/>
        <v>15</v>
      </c>
      <c r="N119" s="1">
        <f t="shared" si="15"/>
        <v>4</v>
      </c>
      <c r="O119" s="1">
        <f t="shared" si="10"/>
        <v>6115</v>
      </c>
      <c r="P119" s="1">
        <f t="shared" si="16"/>
        <v>0</v>
      </c>
      <c r="Q119" s="1">
        <f t="shared" si="11"/>
        <v>0</v>
      </c>
      <c r="R119" s="1">
        <f t="shared" si="12"/>
        <v>268435440</v>
      </c>
      <c r="S119" s="3" t="s">
        <v>150</v>
      </c>
      <c r="T119" s="1" t="e">
        <f t="shared" si="17"/>
        <v>#N/A</v>
      </c>
    </row>
    <row r="120" spans="13:20" x14ac:dyDescent="0.25">
      <c r="M120" s="1">
        <f t="shared" si="14"/>
        <v>15</v>
      </c>
      <c r="N120" s="1">
        <f t="shared" si="15"/>
        <v>5</v>
      </c>
      <c r="O120" s="1">
        <f t="shared" si="10"/>
        <v>6116</v>
      </c>
      <c r="P120" s="1">
        <f t="shared" si="16"/>
        <v>0</v>
      </c>
      <c r="Q120" s="1">
        <f t="shared" si="11"/>
        <v>0</v>
      </c>
      <c r="R120" s="1">
        <f t="shared" si="12"/>
        <v>268435440</v>
      </c>
      <c r="S120" s="3" t="s">
        <v>151</v>
      </c>
      <c r="T120" s="1" t="e">
        <f t="shared" si="17"/>
        <v>#N/A</v>
      </c>
    </row>
    <row r="121" spans="13:20" x14ac:dyDescent="0.25">
      <c r="M121" s="1">
        <f t="shared" si="14"/>
        <v>15</v>
      </c>
      <c r="N121" s="1">
        <f t="shared" si="15"/>
        <v>6</v>
      </c>
      <c r="O121" s="1">
        <f t="shared" si="10"/>
        <v>6117</v>
      </c>
      <c r="P121" s="1">
        <f t="shared" si="16"/>
        <v>0</v>
      </c>
      <c r="Q121" s="1">
        <f t="shared" si="11"/>
        <v>0</v>
      </c>
      <c r="R121" s="1">
        <f t="shared" si="12"/>
        <v>268435440</v>
      </c>
      <c r="S121" s="3" t="s">
        <v>152</v>
      </c>
      <c r="T121" s="1" t="e">
        <f t="shared" si="17"/>
        <v>#N/A</v>
      </c>
    </row>
    <row r="122" spans="13:20" x14ac:dyDescent="0.25">
      <c r="M122" s="1">
        <f t="shared" si="14"/>
        <v>15</v>
      </c>
      <c r="N122" s="1">
        <f t="shared" si="15"/>
        <v>7</v>
      </c>
      <c r="O122" s="1">
        <f t="shared" si="10"/>
        <v>6118</v>
      </c>
      <c r="P122" s="1">
        <f t="shared" si="16"/>
        <v>0</v>
      </c>
      <c r="Q122" s="1">
        <f t="shared" si="11"/>
        <v>0</v>
      </c>
      <c r="R122" s="1">
        <f t="shared" si="12"/>
        <v>268435440</v>
      </c>
      <c r="S122" s="3" t="s">
        <v>153</v>
      </c>
      <c r="T122" s="1" t="e">
        <f t="shared" si="17"/>
        <v>#N/A</v>
      </c>
    </row>
    <row r="123" spans="13:20" x14ac:dyDescent="0.25">
      <c r="M123" s="1">
        <f t="shared" si="14"/>
        <v>15</v>
      </c>
      <c r="N123" s="1">
        <f t="shared" si="15"/>
        <v>8</v>
      </c>
      <c r="O123" s="1">
        <f t="shared" si="10"/>
        <v>6119</v>
      </c>
      <c r="P123" s="1">
        <f t="shared" si="16"/>
        <v>0</v>
      </c>
      <c r="Q123" s="1">
        <f t="shared" si="11"/>
        <v>0</v>
      </c>
      <c r="R123" s="1">
        <f t="shared" si="12"/>
        <v>268435440</v>
      </c>
      <c r="S123" s="3" t="s">
        <v>154</v>
      </c>
      <c r="T123" s="1" t="e">
        <f t="shared" si="17"/>
        <v>#N/A</v>
      </c>
    </row>
    <row r="124" spans="13:20" x14ac:dyDescent="0.25">
      <c r="M124" s="1">
        <f t="shared" si="14"/>
        <v>16</v>
      </c>
      <c r="N124" s="1">
        <f t="shared" si="15"/>
        <v>1</v>
      </c>
      <c r="O124" s="1">
        <f t="shared" si="10"/>
        <v>6120</v>
      </c>
      <c r="P124" s="1">
        <f t="shared" si="16"/>
        <v>0</v>
      </c>
      <c r="Q124" s="1">
        <f t="shared" si="11"/>
        <v>0</v>
      </c>
      <c r="R124" s="1">
        <f t="shared" si="12"/>
        <v>268435440</v>
      </c>
      <c r="S124" s="3" t="s">
        <v>155</v>
      </c>
      <c r="T124" s="1" t="e">
        <f t="shared" si="17"/>
        <v>#N/A</v>
      </c>
    </row>
    <row r="125" spans="13:20" x14ac:dyDescent="0.25">
      <c r="M125" s="1">
        <f t="shared" si="14"/>
        <v>16</v>
      </c>
      <c r="N125" s="1">
        <f t="shared" si="15"/>
        <v>2</v>
      </c>
      <c r="O125" s="1">
        <f t="shared" si="10"/>
        <v>6121</v>
      </c>
      <c r="P125" s="1">
        <f t="shared" si="16"/>
        <v>0</v>
      </c>
      <c r="Q125" s="1">
        <f t="shared" si="11"/>
        <v>0</v>
      </c>
      <c r="R125" s="1">
        <f t="shared" si="12"/>
        <v>268435440</v>
      </c>
      <c r="S125" s="3" t="s">
        <v>156</v>
      </c>
      <c r="T125" s="1" t="e">
        <f t="shared" si="17"/>
        <v>#N/A</v>
      </c>
    </row>
    <row r="126" spans="13:20" x14ac:dyDescent="0.25">
      <c r="M126" s="1">
        <f t="shared" si="14"/>
        <v>16</v>
      </c>
      <c r="N126" s="1">
        <f t="shared" si="15"/>
        <v>3</v>
      </c>
      <c r="O126" s="1">
        <f t="shared" si="10"/>
        <v>6122</v>
      </c>
      <c r="P126" s="1">
        <f t="shared" si="16"/>
        <v>0</v>
      </c>
      <c r="Q126" s="1">
        <f t="shared" si="11"/>
        <v>0</v>
      </c>
      <c r="R126" s="1">
        <f t="shared" si="12"/>
        <v>268435440</v>
      </c>
      <c r="S126" s="3" t="s">
        <v>157</v>
      </c>
      <c r="T126" s="1" t="e">
        <f t="shared" si="17"/>
        <v>#N/A</v>
      </c>
    </row>
    <row r="127" spans="13:20" x14ac:dyDescent="0.25">
      <c r="M127" s="1">
        <f t="shared" si="14"/>
        <v>16</v>
      </c>
      <c r="N127" s="1">
        <f t="shared" si="15"/>
        <v>4</v>
      </c>
      <c r="O127" s="1">
        <f t="shared" si="10"/>
        <v>6123</v>
      </c>
      <c r="P127" s="1">
        <f t="shared" si="16"/>
        <v>0</v>
      </c>
      <c r="Q127" s="1">
        <f t="shared" si="11"/>
        <v>0</v>
      </c>
      <c r="R127" s="1">
        <f t="shared" si="12"/>
        <v>268435440</v>
      </c>
      <c r="S127" s="3" t="s">
        <v>158</v>
      </c>
      <c r="T127" s="1" t="e">
        <f t="shared" si="17"/>
        <v>#N/A</v>
      </c>
    </row>
    <row r="128" spans="13:20" x14ac:dyDescent="0.25">
      <c r="M128" s="1">
        <f t="shared" si="14"/>
        <v>16</v>
      </c>
      <c r="N128" s="1">
        <f t="shared" si="15"/>
        <v>5</v>
      </c>
      <c r="O128" s="1">
        <f t="shared" si="10"/>
        <v>6124</v>
      </c>
      <c r="P128" s="1">
        <f t="shared" si="16"/>
        <v>0</v>
      </c>
      <c r="Q128" s="1">
        <f t="shared" si="11"/>
        <v>0</v>
      </c>
      <c r="R128" s="1">
        <f t="shared" si="12"/>
        <v>268435440</v>
      </c>
      <c r="S128" s="3" t="s">
        <v>159</v>
      </c>
      <c r="T128" s="1" t="e">
        <f t="shared" si="17"/>
        <v>#N/A</v>
      </c>
    </row>
    <row r="129" spans="13:20" x14ac:dyDescent="0.25">
      <c r="M129" s="1">
        <f t="shared" si="14"/>
        <v>16</v>
      </c>
      <c r="N129" s="1">
        <f t="shared" si="15"/>
        <v>6</v>
      </c>
      <c r="O129" s="1">
        <f t="shared" si="10"/>
        <v>6125</v>
      </c>
      <c r="P129" s="1">
        <f t="shared" si="16"/>
        <v>0</v>
      </c>
      <c r="Q129" s="1">
        <f t="shared" si="11"/>
        <v>0</v>
      </c>
      <c r="R129" s="1">
        <f t="shared" si="12"/>
        <v>268435440</v>
      </c>
      <c r="S129" s="3" t="s">
        <v>160</v>
      </c>
      <c r="T129" s="1" t="e">
        <f t="shared" si="17"/>
        <v>#N/A</v>
      </c>
    </row>
    <row r="130" spans="13:20" x14ac:dyDescent="0.25">
      <c r="M130" s="1">
        <f t="shared" si="14"/>
        <v>16</v>
      </c>
      <c r="N130" s="1">
        <f t="shared" si="15"/>
        <v>7</v>
      </c>
      <c r="O130" s="1">
        <f t="shared" si="10"/>
        <v>6126</v>
      </c>
      <c r="P130" s="1">
        <f t="shared" si="16"/>
        <v>0</v>
      </c>
      <c r="Q130" s="1">
        <f t="shared" si="11"/>
        <v>0</v>
      </c>
      <c r="R130" s="1">
        <f t="shared" si="12"/>
        <v>268435440</v>
      </c>
      <c r="S130" s="3" t="s">
        <v>161</v>
      </c>
      <c r="T130" s="1" t="e">
        <f t="shared" si="17"/>
        <v>#N/A</v>
      </c>
    </row>
    <row r="131" spans="13:20" x14ac:dyDescent="0.25">
      <c r="M131" s="1">
        <f t="shared" si="14"/>
        <v>16</v>
      </c>
      <c r="N131" s="1">
        <f t="shared" si="15"/>
        <v>8</v>
      </c>
      <c r="O131" s="1">
        <f t="shared" si="10"/>
        <v>6127</v>
      </c>
      <c r="P131" s="1">
        <f t="shared" si="16"/>
        <v>0</v>
      </c>
      <c r="Q131" s="1">
        <f t="shared" si="11"/>
        <v>0</v>
      </c>
      <c r="R131" s="1">
        <f t="shared" si="12"/>
        <v>268435440</v>
      </c>
      <c r="S131" s="3" t="s">
        <v>162</v>
      </c>
      <c r="T131" s="1" t="e">
        <f t="shared" si="17"/>
        <v>#N/A</v>
      </c>
    </row>
    <row r="132" spans="13:20" x14ac:dyDescent="0.25">
      <c r="S132" s="3" t="s">
        <v>163</v>
      </c>
      <c r="T132" s="1" t="e">
        <f t="shared" si="17"/>
        <v>#N/A</v>
      </c>
    </row>
    <row r="133" spans="13:20" x14ac:dyDescent="0.25">
      <c r="S133" s="3" t="s">
        <v>164</v>
      </c>
      <c r="T133" s="1" t="e">
        <f t="shared" si="17"/>
        <v>#N/A</v>
      </c>
    </row>
  </sheetData>
  <conditionalFormatting sqref="C4:J19">
    <cfRule type="cellIs" dxfId="0" priority="1" operator="notEqual">
      <formula>"0000"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12" ma:contentTypeDescription="Create a new document." ma:contentTypeScope="" ma:versionID="70340baa669c2a5914c1be7520b4d324">
  <xsd:schema xmlns:xsd="http://www.w3.org/2001/XMLSchema" xmlns:xs="http://www.w3.org/2001/XMLSchema" xmlns:p="http://schemas.microsoft.com/office/2006/metadata/properties" xmlns:ns2="b50dc074-9b2e-4476-a048-49bb7894ea10" xmlns:ns3="13d2e3bd-f2f6-444a-abea-666c971a25ca" targetNamespace="http://schemas.microsoft.com/office/2006/metadata/properties" ma:root="true" ma:fieldsID="9bf92d04f86a04539b980c276177e022" ns2:_="" ns3:_="">
    <xsd:import namespace="b50dc074-9b2e-4476-a048-49bb7894ea10"/>
    <xsd:import namespace="13d2e3bd-f2f6-444a-abea-666c971a2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0dc074-9b2e-4476-a048-49bb7894e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d2e3bd-f2f6-444a-abea-666c971a25c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D9C38F-177D-4038-BEDB-8038A4E36DBB}"/>
</file>

<file path=customXml/itemProps2.xml><?xml version="1.0" encoding="utf-8"?>
<ds:datastoreItem xmlns:ds="http://schemas.openxmlformats.org/officeDocument/2006/customXml" ds:itemID="{052BC5D5-61BA-4ADD-BF86-27565F7071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A1D49E-0EC0-4702-8524-C5481683238D}">
  <ds:schemaRefs>
    <ds:schemaRef ds:uri="13d2e3bd-f2f6-444a-abea-666c971a25ca"/>
    <ds:schemaRef ds:uri="http://schemas.openxmlformats.org/package/2006/metadata/core-properties"/>
    <ds:schemaRef ds:uri="http://schemas.microsoft.com/office/2006/documentManagement/types"/>
    <ds:schemaRef ds:uri="9e307676-b6d3-43e4-9abe-9aee41d3b8de"/>
    <ds:schemaRef ds:uri="http://purl.org/dc/elements/1.1/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Douglas Novy</dc:creator>
  <cp:keywords/>
  <dc:description/>
  <cp:lastModifiedBy>Douglas Novy</cp:lastModifiedBy>
  <cp:revision/>
  <dcterms:created xsi:type="dcterms:W3CDTF">2018-10-16T18:23:32Z</dcterms:created>
  <dcterms:modified xsi:type="dcterms:W3CDTF">2019-09-11T21:16:28Z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