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1" i="1"/>
  <c r="C25"/>
  <c r="C27" s="1"/>
</calcChain>
</file>

<file path=xl/sharedStrings.xml><?xml version="1.0" encoding="utf-8"?>
<sst xmlns="http://schemas.openxmlformats.org/spreadsheetml/2006/main" count="17" uniqueCount="16">
  <si>
    <t>NH3SLIP = NH3 fed - (Nox in - Nox out)</t>
  </si>
  <si>
    <t>((NH3 Flow Rate/17)-((Dray Gas / 29) *(Inlet Nox - outlet Nox)/1000000)*(1000000/Drygas/29))</t>
  </si>
  <si>
    <t>Dry Gas = ((Fuel Flow * Fuel GCV) * FC) * (20.9/(20.9-O2))</t>
  </si>
  <si>
    <t>((NH3 / 17) - ((DRYGAS / 29) * (NOXPPMCI - NOXPPMC) / 1000000) * (1000000/DRYGAS/29))</t>
  </si>
  <si>
    <t>((GASFLOWT * GASGCV) * 1040) * (20.9/(20.9-O2))</t>
  </si>
  <si>
    <t>NH3</t>
  </si>
  <si>
    <t>NOXPPMCI</t>
  </si>
  <si>
    <t>NOXPPMC</t>
  </si>
  <si>
    <t>GASFLOWT</t>
  </si>
  <si>
    <t>GASGCV</t>
  </si>
  <si>
    <t>O2</t>
  </si>
  <si>
    <t>DRYGAS</t>
  </si>
  <si>
    <t>NH3SLIP</t>
  </si>
  <si>
    <t>CEMS Readings</t>
  </si>
  <si>
    <t>Add adjustment for % of NH3 in slurry.</t>
  </si>
  <si>
    <t>% NH3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</si>
</sst>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31"/>
  <sheetViews>
    <sheetView tabSelected="1" workbookViewId="0">
      <selection activeCell="A31" sqref="A31"/>
    </sheetView>
  </sheetViews>
  <sheetFormatPr defaultRowHeight="15"/>
  <cols>
    <col min="2" max="2" width="11.7109375" customWidth="1"/>
    <col min="3" max="3" width="12" bestFit="1" customWidth="1"/>
  </cols>
  <sheetData>
    <row r="2" spans="2:2">
      <c r="B2" t="s">
        <v>0</v>
      </c>
    </row>
    <row r="5" spans="2:2">
      <c r="B5" t="s">
        <v>1</v>
      </c>
    </row>
    <row r="8" spans="2:2">
      <c r="B8" t="s">
        <v>2</v>
      </c>
    </row>
    <row r="11" spans="2:2">
      <c r="B11" t="s">
        <v>3</v>
      </c>
    </row>
    <row r="14" spans="2:2">
      <c r="B14" t="s">
        <v>4</v>
      </c>
    </row>
    <row r="17" spans="2:7">
      <c r="B17" t="s">
        <v>5</v>
      </c>
      <c r="C17">
        <v>60.89</v>
      </c>
    </row>
    <row r="18" spans="2:7">
      <c r="B18" t="s">
        <v>6</v>
      </c>
      <c r="C18">
        <v>7.7149999999999999</v>
      </c>
    </row>
    <row r="19" spans="2:7">
      <c r="B19" t="s">
        <v>7</v>
      </c>
      <c r="C19">
        <v>0.99850000000000005</v>
      </c>
    </row>
    <row r="21" spans="2:7">
      <c r="B21" t="s">
        <v>8</v>
      </c>
      <c r="C21">
        <v>306.39999999999998</v>
      </c>
    </row>
    <row r="22" spans="2:7">
      <c r="B22" t="s">
        <v>9</v>
      </c>
      <c r="C22">
        <v>102720</v>
      </c>
    </row>
    <row r="23" spans="2:7">
      <c r="B23" t="s">
        <v>10</v>
      </c>
      <c r="C23">
        <v>14.42</v>
      </c>
    </row>
    <row r="24" spans="2:7">
      <c r="E24" t="s">
        <v>13</v>
      </c>
    </row>
    <row r="25" spans="2:7">
      <c r="B25" t="s">
        <v>11</v>
      </c>
      <c r="C25">
        <f>((C21*C22) * 1040)*(20.9/(20.9-C23))</f>
        <v>105571913007.40741</v>
      </c>
      <c r="E25" s="1">
        <v>105200000000</v>
      </c>
    </row>
    <row r="27" spans="2:7">
      <c r="B27" t="s">
        <v>12</v>
      </c>
      <c r="C27">
        <f>((C17/17)-((C25/29)*(C18-C19)/1000000)*(1000000/C25/29))</f>
        <v>3.5737783800797374</v>
      </c>
      <c r="E27">
        <v>3.573</v>
      </c>
    </row>
    <row r="30" spans="2:7">
      <c r="B30" t="s">
        <v>14</v>
      </c>
      <c r="F30" t="s">
        <v>15</v>
      </c>
      <c r="G30" t="s">
        <v>12</v>
      </c>
    </row>
    <row r="31" spans="2:7">
      <c r="F31">
        <v>19</v>
      </c>
      <c r="G31">
        <f>C27*F31/100</f>
        <v>0.67901789221515008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7AA5C1F208D445A15D6767A00EAD07" ma:contentTypeVersion="25" ma:contentTypeDescription="Create a new document." ma:contentTypeScope="" ma:versionID="14191baeef6f581356652181c56c19e6">
  <xsd:schema xmlns:xsd="http://www.w3.org/2001/XMLSchema" xmlns:xs="http://www.w3.org/2001/XMLSchema" xmlns:p="http://schemas.microsoft.com/office/2006/metadata/properties" xmlns:ns1="http://schemas.microsoft.com/sharepoint/v3" xmlns:ns2="71ad929b-e4c2-4f02-8c25-c944431edaea" xmlns:ns3="12496e73-b6b6-45b6-b6b1-8b7501c70335" targetNamespace="http://schemas.microsoft.com/office/2006/metadata/properties" ma:root="true" ma:fieldsID="ddee70bf5a3ecfd3fe00e61a78a27436" ns1:_="" ns2:_="" ns3:_="">
    <xsd:import namespace="http://schemas.microsoft.com/sharepoint/v3"/>
    <xsd:import namespace="71ad929b-e4c2-4f02-8c25-c944431edaea"/>
    <xsd:import namespace="12496e73-b6b6-45b6-b6b1-8b7501c70335"/>
    <xsd:element name="properties">
      <xsd:complexType>
        <xsd:sequence>
          <xsd:element name="documentManagement">
            <xsd:complexType>
              <xsd:all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4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5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6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7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8" nillable="true" ma:displayName="Number of Likes" ma:internalName="LikesCount">
      <xsd:simpleType>
        <xsd:restriction base="dms:Unknown"/>
      </xsd:simpleType>
    </xsd:element>
    <xsd:element name="LikedBy" ma:index="9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d929b-e4c2-4f02-8c25-c944431edaea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b13d1be4-09f7-4b26-b7f6-acda977cd64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14f9de02-3f9a-4904-9b1c-5c3e37a9f39c}" ma:internalName="TaxCatchAll" ma:showField="CatchAllData" ma:web="71ad929b-e4c2-4f02-8c25-c944431eda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96e73-b6b6-45b6-b6b1-8b7501c703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13d1be4-09f7-4b26-b7f6-acda977cd6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RatedBy xmlns="http://schemas.microsoft.com/sharepoint/v3">
      <UserInfo>
        <DisplayName/>
        <AccountId xsi:nil="true"/>
        <AccountType/>
      </UserInfo>
    </RatedBy>
    <TaxCatchAll xmlns="71ad929b-e4c2-4f02-8c25-c944431edaea" xsi:nil="true"/>
    <TaxKeywordTaxHTField xmlns="71ad929b-e4c2-4f02-8c25-c944431edaea">
      <Terms xmlns="http://schemas.microsoft.com/office/infopath/2007/PartnerControls"/>
    </TaxKeywordTaxHTField>
    <lcf76f155ced4ddcb4097134ff3c332f xmlns="12496e73-b6b6-45b6-b6b1-8b7501c7033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8D3D42B-E9AD-4031-B5ED-C527DC380278}"/>
</file>

<file path=customXml/itemProps2.xml><?xml version="1.0" encoding="utf-8"?>
<ds:datastoreItem xmlns:ds="http://schemas.openxmlformats.org/officeDocument/2006/customXml" ds:itemID="{4CE43EC6-070E-4C7C-923B-BD9F100E73BB}"/>
</file>

<file path=customXml/itemProps3.xml><?xml version="1.0" encoding="utf-8"?>
<ds:datastoreItem xmlns:ds="http://schemas.openxmlformats.org/officeDocument/2006/customXml" ds:itemID="{68949293-5D93-43B3-96F9-7CCB9EF420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oserpersu</dc:creator>
  <cp:lastModifiedBy>bperlov</cp:lastModifiedBy>
  <dcterms:created xsi:type="dcterms:W3CDTF">2010-08-17T17:30:52Z</dcterms:created>
  <dcterms:modified xsi:type="dcterms:W3CDTF">2010-08-17T18:00:56Z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0x0101007E7AA5C1F208D445A15D6767A00EAD07</vt:lpwstr>
  </property>
  <property fmtid="{D5CDD505-2E9C-101B-9397-08002B2CF9AE}" pid="3" name="TaxKeyword">
    <vt:lpwstr/>
  </property>
  <property fmtid="{D5CDD505-2E9C-101B-9397-08002B2CF9AE}" pid="4" name="Order">
    <vt:r8>100</vt:r8>
  </property>
  <property fmtid="{D5CDD505-2E9C-101B-9397-08002B2CF9AE}" pid="5" name="_ExtendedDescription">
    <vt:lpwstr/>
  </property>
</Properties>
</file>