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lasterc/terc-capital/tech/functions/"/>
    </mc:Choice>
  </mc:AlternateContent>
  <xr:revisionPtr revIDLastSave="0" documentId="13_ncr:1_{FD953809-FAB7-F642-855F-BF73E6D6BC51}" xr6:coauthVersionLast="47" xr6:coauthVersionMax="47" xr10:uidLastSave="{00000000-0000-0000-0000-000000000000}"/>
  <bookViews>
    <workbookView xWindow="1100" yWindow="820" windowWidth="28040" windowHeight="17440" xr2:uid="{520C432B-6960-4F49-85DA-5A0E0299CB04}"/>
  </bookViews>
  <sheets>
    <sheet name="Sheet1" sheetId="1" r:id="rId1"/>
  </sheets>
  <definedNames>
    <definedName name="trade_data" localSheetId="0">Sheet1!$B$1:$T$303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03" i="1" l="1"/>
  <c r="V302" i="1"/>
  <c r="V301" i="1"/>
  <c r="V300" i="1"/>
  <c r="V298" i="1"/>
  <c r="V297" i="1"/>
  <c r="V293" i="1"/>
  <c r="V288" i="1"/>
  <c r="V284" i="1"/>
  <c r="V278" i="1"/>
  <c r="V275" i="1"/>
  <c r="V271" i="1"/>
  <c r="V265" i="1"/>
  <c r="V264" i="1"/>
  <c r="V263" i="1"/>
  <c r="V253" i="1"/>
  <c r="V249" i="1"/>
  <c r="V247" i="1"/>
  <c r="V240" i="1"/>
  <c r="V235" i="1"/>
  <c r="V232" i="1"/>
  <c r="V231" i="1"/>
  <c r="V230" i="1"/>
  <c r="V224" i="1"/>
  <c r="V222" i="1"/>
  <c r="W3" i="1"/>
  <c r="W221" i="1"/>
  <c r="V221" i="1"/>
  <c r="V220" i="1"/>
  <c r="V210" i="1"/>
  <c r="V209" i="1"/>
  <c r="V207" i="1"/>
  <c r="V199" i="1"/>
  <c r="V197" i="1"/>
  <c r="V195" i="1"/>
  <c r="V189" i="1"/>
  <c r="V188" i="1"/>
  <c r="W298" i="1"/>
  <c r="V178" i="1"/>
  <c r="V174" i="1"/>
  <c r="V172" i="1"/>
  <c r="V168" i="1"/>
  <c r="V165" i="1"/>
  <c r="V164" i="1"/>
  <c r="V162" i="1"/>
  <c r="V157" i="1"/>
  <c r="V153" i="1"/>
  <c r="V161" i="1"/>
  <c r="V149" i="1"/>
  <c r="V148" i="1"/>
  <c r="V141" i="1"/>
  <c r="V139" i="1"/>
  <c r="V137" i="1"/>
  <c r="V136" i="1"/>
  <c r="V134" i="1"/>
  <c r="V115" i="1"/>
  <c r="V103" i="1"/>
  <c r="V88" i="1"/>
  <c r="V87" i="1"/>
  <c r="V85" i="1"/>
  <c r="V74" i="1"/>
  <c r="V69" i="1"/>
  <c r="W303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X298" i="1"/>
  <c r="W299" i="1"/>
  <c r="X299" i="1"/>
  <c r="W300" i="1"/>
  <c r="X300" i="1"/>
  <c r="W301" i="1"/>
  <c r="X301" i="1"/>
  <c r="W302" i="1"/>
  <c r="X302" i="1"/>
  <c r="X30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X56" i="1"/>
  <c r="W56" i="1"/>
  <c r="V67" i="1"/>
  <c r="V66" i="1"/>
  <c r="V62" i="1"/>
  <c r="V59" i="1"/>
  <c r="V58" i="1"/>
  <c r="V57" i="1"/>
  <c r="V56" i="1"/>
  <c r="V54" i="1"/>
  <c r="V47" i="1"/>
  <c r="V45" i="1"/>
  <c r="V44" i="1"/>
  <c r="V43" i="1"/>
  <c r="V39" i="1"/>
  <c r="V37" i="1"/>
  <c r="V36" i="1"/>
  <c r="V33" i="1"/>
  <c r="V21" i="1"/>
  <c r="V4" i="1"/>
  <c r="V8" i="1"/>
  <c r="V15" i="1"/>
  <c r="V14" i="1"/>
  <c r="V13" i="1"/>
  <c r="V10" i="1"/>
  <c r="V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" i="1"/>
  <c r="U4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0A534-5D64-7B4C-A897-1F55C8FF8B27}" name="trade_data" type="6" refreshedVersion="7" background="1" saveData="1">
    <textPr sourceFile="/Users/douglasterc/terc-capital/tech/functions/trade_data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<sst xmlns="http://schemas.openxmlformats.org/spreadsheetml/2006/main" count="341" uniqueCount="25">
  <si>
    <t>MACD</t>
  </si>
  <si>
    <t>signal</t>
  </si>
  <si>
    <t>diff</t>
  </si>
  <si>
    <t>chgA</t>
  </si>
  <si>
    <t>chgB</t>
  </si>
  <si>
    <t>smaA</t>
  </si>
  <si>
    <t>smaB</t>
  </si>
  <si>
    <t>close</t>
  </si>
  <si>
    <t>ret</t>
  </si>
  <si>
    <t>cumulative</t>
  </si>
  <si>
    <t>open</t>
  </si>
  <si>
    <t>trigger</t>
  </si>
  <si>
    <t>shares</t>
  </si>
  <si>
    <t>cost</t>
  </si>
  <si>
    <t>cash</t>
  </si>
  <si>
    <t>pos</t>
  </si>
  <si>
    <t>pv</t>
  </si>
  <si>
    <t>port.ret</t>
  </si>
  <si>
    <t>total.ret</t>
  </si>
  <si>
    <t>NA</t>
  </si>
  <si>
    <t>HOLD</t>
  </si>
  <si>
    <t>BUY</t>
  </si>
  <si>
    <t>SELL</t>
  </si>
  <si>
    <t>**buy on pv at open of day of (adjusted)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</si>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</sst>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2" applyNumberFormat="1" applyFont="1"/>
    <xf numFmtId="44" fontId="0" fillId="0" borderId="0" xfId="0" applyNumberFormat="1"/>
    <xf numFmtId="164" fontId="0" fillId="0" borderId="0" xfId="0" applyNumberFormat="1"/>
    <xf numFmtId="0" fontId="0" fillId="0" borderId="0" xfId="0" applyFont="1" applyFill="1"/>
    <xf numFmtId="165" fontId="1" fillId="0" borderId="0" xfId="1" applyNumberFormat="1" applyFont="1" applyFill="1"/>
    <xf numFmtId="10" fontId="1" fillId="0" borderId="0" xfId="2" applyNumberFormat="1" applyFont="1" applyFill="1"/>
    <xf numFmtId="0" fontId="0" fillId="0" borderId="0" xfId="0" applyFont="1" applyFill="1" applyAlignment="1">
      <alignment horizontal="center"/>
    </xf>
    <xf numFmtId="164" fontId="1" fillId="0" borderId="0" xfId="1" applyNumberFormat="1" applyFont="1" applyFill="1"/>
    <xf numFmtId="44" fontId="0" fillId="0" borderId="0" xfId="0" applyNumberFormat="1" applyFont="1" applyFill="1"/>
    <xf numFmtId="0" fontId="0" fillId="0" borderId="0" xfId="0" applyFill="1"/>
    <xf numFmtId="165" fontId="0" fillId="0" borderId="0" xfId="1" applyNumberFormat="1" applyFont="1" applyFill="1"/>
    <xf numFmtId="10" fontId="0" fillId="0" borderId="0" xfId="2" applyNumberFormat="1" applyFont="1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44" fontId="0" fillId="0" borderId="0" xfId="0" applyNumberFormat="1" applyFill="1"/>
    <xf numFmtId="0" fontId="2" fillId="0" borderId="0" xfId="0" applyFont="1" applyFill="1"/>
    <xf numFmtId="165" fontId="2" fillId="0" borderId="0" xfId="1" applyNumberFormat="1" applyFont="1" applyFill="1"/>
    <xf numFmtId="10" fontId="2" fillId="0" borderId="0" xfId="2" applyNumberFormat="1" applyFont="1" applyFill="1"/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44" fontId="2" fillId="0" borderId="0" xfId="0" applyNumberFormat="1" applyFont="1" applyFill="1"/>
    <xf numFmtId="11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FF7E79"/>
        </patternFill>
      </fill>
    </dxf>
    <dxf>
      <font>
        <b/>
        <i val="0"/>
      </font>
      <fill>
        <patternFill>
          <bgColor rgb="FF73FB79"/>
        </patternFill>
      </fill>
    </dxf>
  </dxfs>
  <tableStyles count="0" defaultTableStyle="TableStyleMedium2" defaultPivotStyle="PivotStyleLight16"/>
  <colors>
    <mruColors>
      <color rgb="FFFF7E79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_data" connectionId="1" xr16:uid="{AC00CB3B-22FF-C04C-8285-D1C182C22B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7AFD-4DD6-1F48-8B0A-765F0CF8047D}">
  <dimension ref="A1:X303"/>
  <sheetViews>
    <sheetView tabSelected="1" topLeftCell="A57" workbookViewId="0">
      <selection activeCell="V304" sqref="V304"/>
    </sheetView>
  </sheetViews>
  <sheetFormatPr baseColWidth="10" defaultRowHeight="16" x14ac:dyDescent="0.2"/>
  <cols>
    <col min="1" max="1" width="4.1640625" bestFit="1" customWidth="1"/>
    <col min="2" max="5" width="12.83203125" style="10" bestFit="1" customWidth="1"/>
    <col min="6" max="8" width="12.83203125" style="10" hidden="1" customWidth="1"/>
    <col min="9" max="9" width="11.1640625" style="11" bestFit="1" customWidth="1"/>
    <col min="10" max="11" width="12.83203125" style="12" hidden="1" customWidth="1"/>
    <col min="12" max="12" width="11.1640625" style="11" bestFit="1" customWidth="1"/>
    <col min="13" max="13" width="6.6640625" style="10" bestFit="1" customWidth="1"/>
    <col min="14" max="14" width="6.5" style="13" bestFit="1" customWidth="1"/>
    <col min="15" max="15" width="11.33203125" style="11" bestFit="1" customWidth="1"/>
    <col min="16" max="17" width="12.5" style="14" bestFit="1" customWidth="1"/>
    <col min="18" max="18" width="16.6640625" style="14" bestFit="1" customWidth="1"/>
    <col min="19" max="19" width="12.83203125" style="12" bestFit="1" customWidth="1"/>
    <col min="20" max="20" width="12.1640625" style="12" bestFit="1" customWidth="1"/>
    <col min="21" max="21" width="12.5" style="10" bestFit="1" customWidth="1"/>
    <col min="22" max="22" width="11.5" bestFit="1" customWidth="1"/>
    <col min="23" max="23" width="15.5" bestFit="1" customWidth="1"/>
  </cols>
  <sheetData>
    <row r="1" spans="1:24" x14ac:dyDescent="0.2">
      <c r="A1" t="s">
        <v>24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1" t="s">
        <v>10</v>
      </c>
      <c r="M1" s="10" t="s">
        <v>11</v>
      </c>
      <c r="N1" s="13" t="s">
        <v>12</v>
      </c>
      <c r="O1" s="11" t="s">
        <v>13</v>
      </c>
      <c r="P1" s="14" t="s">
        <v>14</v>
      </c>
      <c r="Q1" s="14" t="s">
        <v>15</v>
      </c>
      <c r="R1" s="14" t="s">
        <v>16</v>
      </c>
      <c r="S1" s="12" t="s">
        <v>17</v>
      </c>
      <c r="T1" s="12" t="s">
        <v>18</v>
      </c>
      <c r="U1" s="10" t="s">
        <v>23</v>
      </c>
    </row>
    <row r="2" spans="1:24" x14ac:dyDescent="0.2">
      <c r="A2">
        <v>1</v>
      </c>
      <c r="B2" s="10">
        <v>2.46528811248485</v>
      </c>
      <c r="C2" s="10">
        <v>1.08718403898036</v>
      </c>
      <c r="D2" s="10">
        <v>1.37810407350449</v>
      </c>
      <c r="E2" s="10">
        <v>0</v>
      </c>
      <c r="F2" s="10">
        <v>0</v>
      </c>
      <c r="G2" s="10" t="s">
        <v>19</v>
      </c>
      <c r="H2" s="10" t="s">
        <v>19</v>
      </c>
      <c r="I2" s="11">
        <v>103.099998</v>
      </c>
      <c r="J2" s="12">
        <v>-5.0207322426329103E-2</v>
      </c>
      <c r="K2" s="12">
        <v>-8.7786308872338195E-2</v>
      </c>
      <c r="L2" s="11">
        <v>106.93499799999999</v>
      </c>
      <c r="M2" s="10" t="s">
        <v>20</v>
      </c>
      <c r="N2" s="13">
        <v>0</v>
      </c>
      <c r="O2" s="11">
        <v>0</v>
      </c>
      <c r="P2" s="14">
        <v>10000</v>
      </c>
      <c r="Q2" s="14">
        <v>0</v>
      </c>
      <c r="R2" s="14">
        <v>10000</v>
      </c>
      <c r="S2" s="12">
        <v>0</v>
      </c>
      <c r="T2" s="12">
        <v>0</v>
      </c>
      <c r="U2" s="15">
        <f>(N2*O2)+P2</f>
        <v>10000</v>
      </c>
    </row>
    <row r="3" spans="1:24" x14ac:dyDescent="0.2">
      <c r="A3">
        <v>2</v>
      </c>
      <c r="B3" s="10">
        <v>2.1937326962394899</v>
      </c>
      <c r="C3" s="10">
        <v>1.30849377043218</v>
      </c>
      <c r="D3" s="10">
        <v>0.88523892580730601</v>
      </c>
      <c r="E3" s="10">
        <v>-0.49286514769718898</v>
      </c>
      <c r="F3" s="10">
        <v>-0.49286514769718898</v>
      </c>
      <c r="G3" s="10" t="s">
        <v>19</v>
      </c>
      <c r="H3" s="10" t="s">
        <v>19</v>
      </c>
      <c r="I3" s="11">
        <v>103.010002</v>
      </c>
      <c r="J3" s="12">
        <v>-8.7290011392626699E-4</v>
      </c>
      <c r="K3" s="12">
        <v>-8.8659208986264504E-2</v>
      </c>
      <c r="L3" s="11">
        <v>103.68</v>
      </c>
      <c r="M3" s="10" t="s">
        <v>20</v>
      </c>
      <c r="N3" s="13">
        <v>0</v>
      </c>
      <c r="O3" s="11">
        <v>0</v>
      </c>
      <c r="P3" s="14">
        <v>10000</v>
      </c>
      <c r="Q3" s="14">
        <v>0</v>
      </c>
      <c r="R3" s="14">
        <v>10000</v>
      </c>
      <c r="S3" s="12">
        <v>0</v>
      </c>
      <c r="T3" s="12">
        <v>0</v>
      </c>
      <c r="U3" s="15">
        <f t="shared" ref="U3:U66" si="0">(N3*O3)+P3</f>
        <v>10000</v>
      </c>
      <c r="W3" s="1">
        <f>(U3-$U$2)/$U$2</f>
        <v>0</v>
      </c>
      <c r="X3" s="1">
        <f t="shared" ref="X3:X55" si="1">(I3-$I$2)/$I$2</f>
        <v>-8.7290011392628054E-4</v>
      </c>
    </row>
    <row r="4" spans="1:24" x14ac:dyDescent="0.2">
      <c r="A4">
        <v>3</v>
      </c>
      <c r="B4" s="16">
        <v>2.4968304220160298</v>
      </c>
      <c r="C4" s="16">
        <v>1.54616110074895</v>
      </c>
      <c r="D4" s="16">
        <v>0.95066932126707604</v>
      </c>
      <c r="E4" s="16">
        <v>6.5430395459769405E-2</v>
      </c>
      <c r="F4" s="16">
        <v>0.55829554315695895</v>
      </c>
      <c r="G4" s="16" t="s">
        <v>19</v>
      </c>
      <c r="H4" s="16" t="s">
        <v>19</v>
      </c>
      <c r="I4" s="17">
        <v>109.790001</v>
      </c>
      <c r="J4" s="18">
        <v>6.5818841552881494E-2</v>
      </c>
      <c r="K4" s="18">
        <v>-2.2840367433383E-2</v>
      </c>
      <c r="L4" s="17">
        <v>105.199997</v>
      </c>
      <c r="M4" s="16" t="s">
        <v>21</v>
      </c>
      <c r="N4" s="19">
        <v>95</v>
      </c>
      <c r="O4" s="17">
        <v>105.199997</v>
      </c>
      <c r="P4" s="20">
        <v>6.00028500000007</v>
      </c>
      <c r="Q4" s="20">
        <v>10430.050095000001</v>
      </c>
      <c r="R4" s="20">
        <v>10436.050380000001</v>
      </c>
      <c r="S4" s="18">
        <v>4.3605038000000103E-2</v>
      </c>
      <c r="T4" s="18">
        <v>4.3605038000000103E-2</v>
      </c>
      <c r="U4" s="21">
        <f t="shared" si="0"/>
        <v>10000</v>
      </c>
      <c r="V4" s="2" t="str">
        <f>IF(ROUND((N4*O4)+P4,2)=ROUND(R3,2),"MATCH","ERROR")</f>
        <v>MATCH</v>
      </c>
      <c r="W4" s="1">
        <f t="shared" ref="W3:W55" si="2">(U4-$U$2)/$U$2</f>
        <v>0</v>
      </c>
      <c r="X4" s="1">
        <f t="shared" si="1"/>
        <v>6.4888488164665192E-2</v>
      </c>
    </row>
    <row r="5" spans="1:24" x14ac:dyDescent="0.2">
      <c r="A5">
        <v>4</v>
      </c>
      <c r="B5" s="16">
        <v>2.6978691140401998</v>
      </c>
      <c r="C5" s="16">
        <v>1.7765027034072001</v>
      </c>
      <c r="D5" s="16">
        <v>0.92136641063299596</v>
      </c>
      <c r="E5" s="16">
        <v>-2.9302910634079402E-2</v>
      </c>
      <c r="F5" s="16">
        <v>-9.4733306093848793E-2</v>
      </c>
      <c r="G5" s="16" t="s">
        <v>19</v>
      </c>
      <c r="H5" s="16" t="s">
        <v>19</v>
      </c>
      <c r="I5" s="17">
        <v>109.69000200000001</v>
      </c>
      <c r="J5" s="18">
        <v>-9.10820649323018E-4</v>
      </c>
      <c r="K5" s="18">
        <v>-2.3751188082706001E-2</v>
      </c>
      <c r="L5" s="17">
        <v>110.30999799999999</v>
      </c>
      <c r="M5" s="16" t="s">
        <v>22</v>
      </c>
      <c r="N5" s="19">
        <v>0</v>
      </c>
      <c r="O5" s="17">
        <v>0</v>
      </c>
      <c r="P5" s="20">
        <v>10485.450095</v>
      </c>
      <c r="Q5" s="20">
        <v>0</v>
      </c>
      <c r="R5" s="20">
        <v>10485.450095</v>
      </c>
      <c r="S5" s="18">
        <v>4.7335642509613802E-3</v>
      </c>
      <c r="T5" s="18">
        <v>4.8338602250961503E-2</v>
      </c>
      <c r="U5" s="21">
        <f t="shared" si="0"/>
        <v>10485.450095</v>
      </c>
      <c r="V5" s="3">
        <f>(L5*N4)+P4</f>
        <v>10485.450095</v>
      </c>
      <c r="W5" s="1">
        <f t="shared" si="2"/>
        <v>4.8545009500000014E-2</v>
      </c>
      <c r="X5" s="1">
        <f t="shared" si="1"/>
        <v>6.3918565740418418E-2</v>
      </c>
    </row>
    <row r="6" spans="1:24" x14ac:dyDescent="0.2">
      <c r="A6">
        <v>5</v>
      </c>
      <c r="B6" s="10">
        <v>2.6076529768620902</v>
      </c>
      <c r="C6" s="10">
        <v>1.9427327580981799</v>
      </c>
      <c r="D6" s="10">
        <v>0.66492021876391405</v>
      </c>
      <c r="E6" s="10">
        <v>-0.25644619186908202</v>
      </c>
      <c r="F6" s="10">
        <v>-0.22714328123500199</v>
      </c>
      <c r="G6" s="10" t="s">
        <v>19</v>
      </c>
      <c r="H6" s="10" t="s">
        <v>19</v>
      </c>
      <c r="I6" s="11">
        <v>106.970001</v>
      </c>
      <c r="J6" s="12">
        <v>-2.47971642848544E-2</v>
      </c>
      <c r="K6" s="12">
        <v>-4.8548352367560499E-2</v>
      </c>
      <c r="L6" s="11">
        <v>109.300003</v>
      </c>
      <c r="M6" s="10" t="s">
        <v>20</v>
      </c>
      <c r="N6" s="13">
        <v>0</v>
      </c>
      <c r="O6" s="11">
        <v>0</v>
      </c>
      <c r="P6" s="14">
        <v>10485.450095</v>
      </c>
      <c r="Q6" s="14">
        <v>0</v>
      </c>
      <c r="R6" s="14">
        <v>10485.450095</v>
      </c>
      <c r="S6" s="12">
        <v>0</v>
      </c>
      <c r="T6" s="12">
        <v>4.8338602250961503E-2</v>
      </c>
      <c r="U6" s="15">
        <f t="shared" si="0"/>
        <v>10485.450095</v>
      </c>
      <c r="W6" s="1">
        <f t="shared" si="2"/>
        <v>4.8545009500000014E-2</v>
      </c>
      <c r="X6" s="1">
        <f t="shared" si="1"/>
        <v>3.7536402280046573E-2</v>
      </c>
    </row>
    <row r="7" spans="1:24" x14ac:dyDescent="0.2">
      <c r="A7">
        <v>6</v>
      </c>
      <c r="B7" s="10">
        <v>2.4362569038380899</v>
      </c>
      <c r="C7" s="10">
        <v>2.0414375872461599</v>
      </c>
      <c r="D7" s="10">
        <v>0.39481931659193198</v>
      </c>
      <c r="E7" s="10">
        <v>-0.27010090217198202</v>
      </c>
      <c r="F7" s="10">
        <v>-1.3654710302899799E-2</v>
      </c>
      <c r="G7" s="10" t="s">
        <v>19</v>
      </c>
      <c r="H7" s="10" t="s">
        <v>19</v>
      </c>
      <c r="I7" s="11">
        <v>106.08000199999999</v>
      </c>
      <c r="J7" s="12">
        <v>-8.3200803185933207E-3</v>
      </c>
      <c r="K7" s="12">
        <v>-5.6868432686153797E-2</v>
      </c>
      <c r="L7" s="11">
        <v>106.105003</v>
      </c>
      <c r="M7" s="10" t="s">
        <v>20</v>
      </c>
      <c r="N7" s="13">
        <v>0</v>
      </c>
      <c r="O7" s="11">
        <v>0</v>
      </c>
      <c r="P7" s="14">
        <v>10485.450095</v>
      </c>
      <c r="Q7" s="14">
        <v>0</v>
      </c>
      <c r="R7" s="14">
        <v>10485.450095</v>
      </c>
      <c r="S7" s="12">
        <v>0</v>
      </c>
      <c r="T7" s="12">
        <v>4.8338602250961503E-2</v>
      </c>
      <c r="U7" s="15">
        <f t="shared" si="0"/>
        <v>10485.450095</v>
      </c>
      <c r="W7" s="1">
        <f t="shared" si="2"/>
        <v>4.8545009500000014E-2</v>
      </c>
      <c r="X7" s="1">
        <f t="shared" si="1"/>
        <v>2.890401607961228E-2</v>
      </c>
    </row>
    <row r="8" spans="1:24" x14ac:dyDescent="0.2">
      <c r="A8">
        <v>7</v>
      </c>
      <c r="B8" s="16">
        <v>2.8358041411686998</v>
      </c>
      <c r="C8" s="16">
        <v>2.2003108980306698</v>
      </c>
      <c r="D8" s="16">
        <v>0.63549324313803202</v>
      </c>
      <c r="E8" s="16">
        <v>0.24067392654610001</v>
      </c>
      <c r="F8" s="16">
        <v>0.510774828718082</v>
      </c>
      <c r="G8" s="16" t="s">
        <v>19</v>
      </c>
      <c r="H8" s="16" t="s">
        <v>19</v>
      </c>
      <c r="I8" s="17">
        <v>113.120003</v>
      </c>
      <c r="J8" s="18">
        <v>6.6365015717100004E-2</v>
      </c>
      <c r="K8" s="18">
        <v>9.4965830309462398E-3</v>
      </c>
      <c r="L8" s="17">
        <v>104.860001</v>
      </c>
      <c r="M8" s="16" t="s">
        <v>21</v>
      </c>
      <c r="N8" s="19">
        <v>99</v>
      </c>
      <c r="O8" s="17">
        <v>104.860001</v>
      </c>
      <c r="P8" s="20">
        <v>104.309995999999</v>
      </c>
      <c r="Q8" s="20">
        <v>11198.880297</v>
      </c>
      <c r="R8" s="20">
        <v>11303.190293</v>
      </c>
      <c r="S8" s="18">
        <v>7.7988087358304301E-2</v>
      </c>
      <c r="T8" s="18">
        <v>0.12632668960926499</v>
      </c>
      <c r="U8" s="21">
        <f t="shared" si="0"/>
        <v>10485.450094999998</v>
      </c>
      <c r="V8" s="2" t="str">
        <f>IF(ROUND((N8*O8)+P8,2)=ROUND(R7,2),"MATCH","ERROR")</f>
        <v>MATCH</v>
      </c>
      <c r="W8" s="1">
        <f t="shared" si="2"/>
        <v>4.8545009499999833E-2</v>
      </c>
      <c r="X8" s="1">
        <f t="shared" si="1"/>
        <v>9.7187247278123112E-2</v>
      </c>
    </row>
    <row r="9" spans="1:24" x14ac:dyDescent="0.2">
      <c r="A9">
        <v>8</v>
      </c>
      <c r="B9" s="10">
        <v>3.0343570690924899</v>
      </c>
      <c r="C9" s="10">
        <v>2.3671201322430302</v>
      </c>
      <c r="D9" s="10">
        <v>0.66723693684945395</v>
      </c>
      <c r="E9" s="10">
        <v>3.1743693711421203E-2</v>
      </c>
      <c r="F9" s="10">
        <v>-0.20893023283467901</v>
      </c>
      <c r="G9" s="10" t="s">
        <v>19</v>
      </c>
      <c r="H9" s="10" t="s">
        <v>19</v>
      </c>
      <c r="I9" s="11">
        <v>112.089996</v>
      </c>
      <c r="J9" s="12">
        <v>-9.10543646290384E-3</v>
      </c>
      <c r="K9" s="12">
        <v>3.9114656804239902E-4</v>
      </c>
      <c r="L9" s="11">
        <v>112.36799600000001</v>
      </c>
      <c r="M9" s="10" t="s">
        <v>20</v>
      </c>
      <c r="N9" s="13">
        <v>99</v>
      </c>
      <c r="O9" s="11">
        <v>104.860001</v>
      </c>
      <c r="P9" s="14">
        <v>104.309995999999</v>
      </c>
      <c r="Q9" s="14">
        <v>11096.909604</v>
      </c>
      <c r="R9" s="14">
        <v>11201.2196</v>
      </c>
      <c r="S9" s="12">
        <v>-9.0214081473218802E-3</v>
      </c>
      <c r="T9" s="12">
        <v>0.117305281461943</v>
      </c>
      <c r="U9" s="15">
        <f t="shared" si="0"/>
        <v>10485.450094999998</v>
      </c>
      <c r="W9" s="1">
        <f t="shared" si="2"/>
        <v>4.8545009499999833E-2</v>
      </c>
      <c r="X9" s="1">
        <f t="shared" si="1"/>
        <v>8.719687851012374E-2</v>
      </c>
    </row>
    <row r="10" spans="1:24" x14ac:dyDescent="0.2">
      <c r="A10">
        <v>9</v>
      </c>
      <c r="B10" s="16">
        <v>2.6783022739433799</v>
      </c>
      <c r="C10" s="16">
        <v>2.4293565605830998</v>
      </c>
      <c r="D10" s="16">
        <v>0.24894571336027799</v>
      </c>
      <c r="E10" s="16">
        <v>-0.41829122348917502</v>
      </c>
      <c r="F10" s="16">
        <v>-0.45003491720059602</v>
      </c>
      <c r="G10" s="16" t="s">
        <v>19</v>
      </c>
      <c r="H10" s="16" t="s">
        <v>19</v>
      </c>
      <c r="I10" s="17">
        <v>106.110001</v>
      </c>
      <c r="J10" s="18">
        <v>-5.3349943914709298E-2</v>
      </c>
      <c r="K10" s="18">
        <v>-5.2958797346666898E-2</v>
      </c>
      <c r="L10" s="17">
        <v>111.989998</v>
      </c>
      <c r="M10" s="16" t="s">
        <v>22</v>
      </c>
      <c r="N10" s="19">
        <v>0</v>
      </c>
      <c r="O10" s="17">
        <v>0</v>
      </c>
      <c r="P10" s="20">
        <v>11191.319798</v>
      </c>
      <c r="Q10" s="20">
        <v>0</v>
      </c>
      <c r="R10" s="20">
        <v>11191.319798</v>
      </c>
      <c r="S10" s="18">
        <v>-8.8381465175446595E-4</v>
      </c>
      <c r="T10" s="18">
        <v>0.116421466810189</v>
      </c>
      <c r="U10" s="21">
        <f t="shared" si="0"/>
        <v>11191.319798</v>
      </c>
      <c r="V10" s="3">
        <f>(L10*N8)+P9</f>
        <v>11191.319797999999</v>
      </c>
      <c r="W10" s="1">
        <f t="shared" si="2"/>
        <v>0.11913197980000005</v>
      </c>
      <c r="X10" s="1">
        <f t="shared" si="1"/>
        <v>2.919498601736149E-2</v>
      </c>
    </row>
    <row r="11" spans="1:24" x14ac:dyDescent="0.2">
      <c r="A11">
        <v>10</v>
      </c>
      <c r="B11" s="10">
        <v>2.2858569583827801</v>
      </c>
      <c r="C11" s="10">
        <v>2.40065664014304</v>
      </c>
      <c r="D11" s="10">
        <v>-0.11479968176026301</v>
      </c>
      <c r="E11" s="10">
        <v>-0.36374539512054099</v>
      </c>
      <c r="F11" s="10">
        <v>5.4545828368634197E-2</v>
      </c>
      <c r="G11" s="10">
        <v>-0.14929037552647501</v>
      </c>
      <c r="H11" s="10">
        <v>-3.6374539512054098E-2</v>
      </c>
      <c r="I11" s="11">
        <v>105.07</v>
      </c>
      <c r="J11" s="12">
        <v>-9.8011590820737907E-3</v>
      </c>
      <c r="K11" s="12">
        <v>-6.2759956428740701E-2</v>
      </c>
      <c r="L11" s="11">
        <v>105.714996</v>
      </c>
      <c r="M11" s="10" t="s">
        <v>20</v>
      </c>
      <c r="N11" s="13">
        <v>0</v>
      </c>
      <c r="O11" s="11">
        <v>0</v>
      </c>
      <c r="P11" s="14">
        <v>11191.319798</v>
      </c>
      <c r="Q11" s="14">
        <v>0</v>
      </c>
      <c r="R11" s="14">
        <v>11191.319798</v>
      </c>
      <c r="S11" s="12">
        <v>0</v>
      </c>
      <c r="T11" s="12">
        <v>0.116421466810189</v>
      </c>
      <c r="U11" s="15">
        <f t="shared" si="0"/>
        <v>11191.319798</v>
      </c>
      <c r="W11" s="1">
        <f t="shared" si="2"/>
        <v>0.11913197980000005</v>
      </c>
      <c r="X11" s="1">
        <f t="shared" si="1"/>
        <v>1.9107682232932671E-2</v>
      </c>
    </row>
    <row r="12" spans="1:24" x14ac:dyDescent="0.2">
      <c r="A12">
        <v>11</v>
      </c>
      <c r="B12" s="10">
        <v>2.2506833241585502</v>
      </c>
      <c r="C12" s="10">
        <v>2.3706619769461401</v>
      </c>
      <c r="D12" s="10">
        <v>-0.119978652787588</v>
      </c>
      <c r="E12" s="10">
        <v>-5.1789710273251102E-3</v>
      </c>
      <c r="F12" s="10">
        <v>0.35856642409321599</v>
      </c>
      <c r="G12" s="10">
        <v>-0.14980827262920801</v>
      </c>
      <c r="H12" s="22">
        <v>-5.1789710273251099E-4</v>
      </c>
      <c r="I12" s="11">
        <v>108.80999799999999</v>
      </c>
      <c r="J12" s="12">
        <v>3.5595298372513601E-2</v>
      </c>
      <c r="K12" s="12">
        <v>-2.7164658056227101E-2</v>
      </c>
      <c r="L12" s="11">
        <v>104.900002</v>
      </c>
      <c r="M12" s="10" t="s">
        <v>20</v>
      </c>
      <c r="N12" s="13">
        <v>0</v>
      </c>
      <c r="O12" s="11">
        <v>0</v>
      </c>
      <c r="P12" s="14">
        <v>11191.319798</v>
      </c>
      <c r="Q12" s="14">
        <v>0</v>
      </c>
      <c r="R12" s="14">
        <v>11191.319798</v>
      </c>
      <c r="S12" s="12">
        <v>0</v>
      </c>
      <c r="T12" s="12">
        <v>0.116421466810189</v>
      </c>
      <c r="U12" s="15">
        <f t="shared" si="0"/>
        <v>11191.319798</v>
      </c>
      <c r="W12" s="1">
        <f t="shared" si="2"/>
        <v>0.11913197980000005</v>
      </c>
      <c r="X12" s="1">
        <f t="shared" si="1"/>
        <v>5.5383124255734648E-2</v>
      </c>
    </row>
    <row r="13" spans="1:24" x14ac:dyDescent="0.2">
      <c r="A13">
        <v>12</v>
      </c>
      <c r="B13" s="16">
        <v>2.2222065643058899</v>
      </c>
      <c r="C13" s="16">
        <v>2.3409708944180898</v>
      </c>
      <c r="D13" s="16">
        <v>-0.118764330112203</v>
      </c>
      <c r="E13" s="16">
        <v>1.2143226753851199E-3</v>
      </c>
      <c r="F13" s="16">
        <v>6.3932937027102402E-3</v>
      </c>
      <c r="G13" s="16">
        <v>-0.10040032559195</v>
      </c>
      <c r="H13" s="16">
        <v>4.9407947037257399E-2</v>
      </c>
      <c r="I13" s="17">
        <v>109.120003</v>
      </c>
      <c r="J13" s="18">
        <v>2.84904885302905E-3</v>
      </c>
      <c r="K13" s="18">
        <v>-2.4315609203197999E-2</v>
      </c>
      <c r="L13" s="17">
        <v>107.59200300000001</v>
      </c>
      <c r="M13" s="16" t="s">
        <v>21</v>
      </c>
      <c r="N13" s="19">
        <v>104</v>
      </c>
      <c r="O13" s="17">
        <v>107.59200300000001</v>
      </c>
      <c r="P13" s="20">
        <v>1.7514859999992001</v>
      </c>
      <c r="Q13" s="20">
        <v>11348.480312</v>
      </c>
      <c r="R13" s="20">
        <v>11350.231797999901</v>
      </c>
      <c r="S13" s="18">
        <v>1.41995763563469E-2</v>
      </c>
      <c r="T13" s="18">
        <v>0.130621043166536</v>
      </c>
      <c r="U13" s="21">
        <f t="shared" si="0"/>
        <v>11191.319798</v>
      </c>
      <c r="V13" s="2" t="str">
        <f>IF((N13*O13)+P13=R12,"MATCH","ERROR")</f>
        <v>MATCH</v>
      </c>
      <c r="W13" s="1">
        <f t="shared" si="2"/>
        <v>0.11913197980000005</v>
      </c>
      <c r="X13" s="1">
        <f t="shared" si="1"/>
        <v>5.8389962335401766E-2</v>
      </c>
    </row>
    <row r="14" spans="1:24" x14ac:dyDescent="0.2">
      <c r="A14">
        <v>13</v>
      </c>
      <c r="B14" s="16">
        <v>2.0940014611243698</v>
      </c>
      <c r="C14" s="16">
        <v>2.2915770077593498</v>
      </c>
      <c r="D14" s="16">
        <v>-0.19757554663497401</v>
      </c>
      <c r="E14" s="16">
        <v>-7.8811216522771205E-2</v>
      </c>
      <c r="F14" s="16">
        <v>-8.0025539198156304E-2</v>
      </c>
      <c r="G14" s="16">
        <v>-0.114824486790205</v>
      </c>
      <c r="H14" s="16">
        <v>-1.4424161198254E-2</v>
      </c>
      <c r="I14" s="17">
        <v>108.110001</v>
      </c>
      <c r="J14" s="18">
        <v>-9.2558831766160702E-3</v>
      </c>
      <c r="K14" s="18">
        <v>-3.3571492379814098E-2</v>
      </c>
      <c r="L14" s="17">
        <v>107.589996</v>
      </c>
      <c r="M14" s="16" t="s">
        <v>22</v>
      </c>
      <c r="N14" s="19">
        <v>0</v>
      </c>
      <c r="O14" s="17">
        <v>0</v>
      </c>
      <c r="P14" s="20">
        <v>11191.111069999901</v>
      </c>
      <c r="Q14" s="20">
        <v>0</v>
      </c>
      <c r="R14" s="20">
        <v>11191.111069999901</v>
      </c>
      <c r="S14" s="18">
        <v>-1.40191610913213E-2</v>
      </c>
      <c r="T14" s="18">
        <v>0.116601882075215</v>
      </c>
      <c r="U14" s="21">
        <f t="shared" si="0"/>
        <v>11191.111069999901</v>
      </c>
      <c r="V14" s="3">
        <f>(L14*N13)+P13</f>
        <v>11191.111069999999</v>
      </c>
      <c r="W14" s="1">
        <f t="shared" si="2"/>
        <v>0.11911110699999009</v>
      </c>
      <c r="X14" s="1">
        <f t="shared" si="1"/>
        <v>4.859362848872216E-2</v>
      </c>
    </row>
    <row r="15" spans="1:24" x14ac:dyDescent="0.2">
      <c r="A15">
        <v>14</v>
      </c>
      <c r="B15" s="16">
        <v>2.6924274063682101</v>
      </c>
      <c r="C15" s="16">
        <v>2.3717470874811202</v>
      </c>
      <c r="D15" s="16">
        <v>0.32068031888708598</v>
      </c>
      <c r="E15" s="16">
        <v>0.51825586552206004</v>
      </c>
      <c r="F15" s="16">
        <v>0.59706708204483105</v>
      </c>
      <c r="G15" s="16">
        <v>-6.0068609174591003E-2</v>
      </c>
      <c r="H15" s="16">
        <v>5.4755877615613999E-2</v>
      </c>
      <c r="I15" s="17">
        <v>117.16999800000001</v>
      </c>
      <c r="J15" s="18">
        <v>8.3803504913481694E-2</v>
      </c>
      <c r="K15" s="18">
        <v>5.0232012533667603E-2</v>
      </c>
      <c r="L15" s="17">
        <v>107.449997</v>
      </c>
      <c r="M15" s="16" t="s">
        <v>21</v>
      </c>
      <c r="N15" s="19">
        <v>104</v>
      </c>
      <c r="O15" s="17">
        <v>107.449997</v>
      </c>
      <c r="P15" s="20">
        <v>16.311381999999799</v>
      </c>
      <c r="Q15" s="20">
        <v>12185.679792000001</v>
      </c>
      <c r="R15" s="20">
        <v>12201.991174000001</v>
      </c>
      <c r="S15" s="18">
        <v>9.0328842031589501E-2</v>
      </c>
      <c r="T15" s="18">
        <v>0.20693072410680399</v>
      </c>
      <c r="U15" s="21">
        <f t="shared" si="0"/>
        <v>11191.111069999999</v>
      </c>
      <c r="V15" s="2" t="str">
        <f>IF(ROUND((N15*O15)+P15,2)=ROUND(R14,2),"MATCH","ERROR")</f>
        <v>MATCH</v>
      </c>
      <c r="W15" s="1">
        <f t="shared" si="2"/>
        <v>0.1191111069999999</v>
      </c>
      <c r="X15" s="1">
        <f t="shared" si="1"/>
        <v>0.13646944978602238</v>
      </c>
    </row>
    <row r="16" spans="1:24" x14ac:dyDescent="0.2">
      <c r="A16">
        <v>15</v>
      </c>
      <c r="B16" s="10">
        <v>3.15532645285418</v>
      </c>
      <c r="C16" s="10">
        <v>2.5284629605557298</v>
      </c>
      <c r="D16" s="10">
        <v>0.62686349229844696</v>
      </c>
      <c r="E16" s="10">
        <v>0.30618317341135998</v>
      </c>
      <c r="F16" s="10">
        <v>-0.21207269211069901</v>
      </c>
      <c r="G16" s="10">
        <v>-3.8056726465467402E-3</v>
      </c>
      <c r="H16" s="10">
        <v>5.6262936528044302E-2</v>
      </c>
      <c r="I16" s="11">
        <v>117.480003</v>
      </c>
      <c r="J16" s="12">
        <v>2.6457711469789402E-3</v>
      </c>
      <c r="K16" s="12">
        <v>5.2877783680646502E-2</v>
      </c>
      <c r="L16" s="11">
        <v>116.82</v>
      </c>
      <c r="M16" s="10" t="s">
        <v>20</v>
      </c>
      <c r="N16" s="13">
        <v>104</v>
      </c>
      <c r="O16" s="11">
        <v>107.449997</v>
      </c>
      <c r="P16" s="14">
        <v>16.311381999999799</v>
      </c>
      <c r="Q16" s="14">
        <v>12217.920312</v>
      </c>
      <c r="R16" s="14">
        <v>12234.231694</v>
      </c>
      <c r="S16" s="12">
        <v>2.64223433210619E-3</v>
      </c>
      <c r="T16" s="12">
        <v>0.20957295843891</v>
      </c>
      <c r="U16" s="15">
        <f t="shared" si="0"/>
        <v>11191.111069999999</v>
      </c>
      <c r="W16" s="1">
        <f t="shared" si="2"/>
        <v>0.1191111069999999</v>
      </c>
      <c r="X16" s="1">
        <f t="shared" si="1"/>
        <v>0.13947628786568936</v>
      </c>
    </row>
    <row r="17" spans="1:24" x14ac:dyDescent="0.2">
      <c r="A17">
        <v>16</v>
      </c>
      <c r="B17" s="10">
        <v>3.8306420994987098</v>
      </c>
      <c r="C17" s="10">
        <v>2.7888987883443299</v>
      </c>
      <c r="D17" s="10">
        <v>1.0417433111543799</v>
      </c>
      <c r="E17" s="10">
        <v>0.414879818855938</v>
      </c>
      <c r="F17" s="10">
        <v>0.10869664544457699</v>
      </c>
      <c r="G17" s="10">
        <v>6.4692399456245303E-2</v>
      </c>
      <c r="H17" s="10">
        <v>6.8498072102792004E-2</v>
      </c>
      <c r="I17" s="11">
        <v>121.849998</v>
      </c>
      <c r="J17" s="12">
        <v>3.7197777395357998E-2</v>
      </c>
      <c r="K17" s="12">
        <v>9.0075561076004507E-2</v>
      </c>
      <c r="L17" s="11">
        <v>117.879997</v>
      </c>
      <c r="M17" s="10" t="s">
        <v>20</v>
      </c>
      <c r="N17" s="13">
        <v>104</v>
      </c>
      <c r="O17" s="11">
        <v>107.449997</v>
      </c>
      <c r="P17" s="14">
        <v>16.311381999999799</v>
      </c>
      <c r="Q17" s="14">
        <v>12672.399792</v>
      </c>
      <c r="R17" s="14">
        <v>12688.711174</v>
      </c>
      <c r="S17" s="12">
        <v>3.7148183177116698E-2</v>
      </c>
      <c r="T17" s="12">
        <v>0.24672114161602701</v>
      </c>
      <c r="U17" s="15">
        <f t="shared" si="0"/>
        <v>11191.111069999999</v>
      </c>
      <c r="W17" s="1">
        <f t="shared" si="2"/>
        <v>0.1191111069999999</v>
      </c>
      <c r="X17" s="1">
        <f t="shared" si="1"/>
        <v>0.18186227316900627</v>
      </c>
    </row>
    <row r="18" spans="1:24" x14ac:dyDescent="0.2">
      <c r="A18">
        <v>17</v>
      </c>
      <c r="B18" s="10">
        <v>4.2873635651091098</v>
      </c>
      <c r="C18" s="10">
        <v>3.0885917436972798</v>
      </c>
      <c r="D18" s="10">
        <v>1.1987718214118199</v>
      </c>
      <c r="E18" s="10">
        <v>0.15702851025744199</v>
      </c>
      <c r="F18" s="10">
        <v>-0.25785130859849498</v>
      </c>
      <c r="G18" s="10">
        <v>5.63278578273795E-2</v>
      </c>
      <c r="H18" s="10">
        <v>-8.3645416288657508E-3</v>
      </c>
      <c r="I18" s="11">
        <v>121.489998</v>
      </c>
      <c r="J18" s="12">
        <v>-2.9544522438153999E-3</v>
      </c>
      <c r="K18" s="12">
        <v>8.7121108832189098E-2</v>
      </c>
      <c r="L18" s="11">
        <v>121.950996</v>
      </c>
      <c r="M18" s="10" t="s">
        <v>20</v>
      </c>
      <c r="N18" s="13">
        <v>104</v>
      </c>
      <c r="O18" s="11">
        <v>107.449997</v>
      </c>
      <c r="P18" s="14">
        <v>16.311381999999799</v>
      </c>
      <c r="Q18" s="14">
        <v>12634.959792</v>
      </c>
      <c r="R18" s="14">
        <v>12651.271174</v>
      </c>
      <c r="S18" s="12">
        <v>-2.9506542852608601E-3</v>
      </c>
      <c r="T18" s="12">
        <v>0.24377048733076601</v>
      </c>
      <c r="U18" s="15">
        <f t="shared" si="0"/>
        <v>11191.111069999999</v>
      </c>
      <c r="W18" s="1">
        <f t="shared" si="2"/>
        <v>0.1191111069999999</v>
      </c>
      <c r="X18" s="1">
        <f t="shared" si="1"/>
        <v>0.17837051752416136</v>
      </c>
    </row>
    <row r="19" spans="1:24" x14ac:dyDescent="0.2">
      <c r="A19">
        <v>18</v>
      </c>
      <c r="B19" s="10">
        <v>5.0294973223239996</v>
      </c>
      <c r="C19" s="10">
        <v>3.4767728594226299</v>
      </c>
      <c r="D19" s="10">
        <v>1.5527244629013699</v>
      </c>
      <c r="E19" s="10">
        <v>0.35395264148954297</v>
      </c>
      <c r="F19" s="10">
        <v>0.19692413123210001</v>
      </c>
      <c r="G19" s="10">
        <v>8.8548752605191794E-2</v>
      </c>
      <c r="H19" s="10">
        <v>3.2220894777812203E-2</v>
      </c>
      <c r="I19" s="11">
        <v>126.91999800000001</v>
      </c>
      <c r="J19" s="12">
        <v>4.4695037364310401E-2</v>
      </c>
      <c r="K19" s="12">
        <v>0.13181614619649901</v>
      </c>
      <c r="L19" s="11">
        <v>122.07</v>
      </c>
      <c r="M19" s="10" t="s">
        <v>20</v>
      </c>
      <c r="N19" s="13">
        <v>104</v>
      </c>
      <c r="O19" s="11">
        <v>107.449997</v>
      </c>
      <c r="P19" s="14">
        <v>16.311381999999799</v>
      </c>
      <c r="Q19" s="14">
        <v>13199.679792000001</v>
      </c>
      <c r="R19" s="14">
        <v>13215.991174000001</v>
      </c>
      <c r="S19" s="12">
        <v>4.4637411706151202E-2</v>
      </c>
      <c r="T19" s="12">
        <v>0.28840789903691699</v>
      </c>
      <c r="U19" s="15">
        <f t="shared" si="0"/>
        <v>11191.111069999999</v>
      </c>
      <c r="W19" s="1">
        <f t="shared" si="2"/>
        <v>0.1191111069999999</v>
      </c>
      <c r="X19" s="1">
        <f t="shared" si="1"/>
        <v>0.23103783183390564</v>
      </c>
    </row>
    <row r="20" spans="1:24" x14ac:dyDescent="0.2">
      <c r="A20">
        <v>19</v>
      </c>
      <c r="B20" s="10">
        <v>5.4547077210271304</v>
      </c>
      <c r="C20" s="10">
        <v>3.8723598317435299</v>
      </c>
      <c r="D20" s="10">
        <v>1.5823478892836</v>
      </c>
      <c r="E20" s="10">
        <v>2.96234263822285E-2</v>
      </c>
      <c r="F20" s="10">
        <v>-0.32432921510731499</v>
      </c>
      <c r="G20" s="10">
        <v>0.133340217592332</v>
      </c>
      <c r="H20" s="10">
        <v>4.47914649871404E-2</v>
      </c>
      <c r="I20" s="11">
        <v>125.68</v>
      </c>
      <c r="J20" s="12">
        <v>-9.7699182125735497E-3</v>
      </c>
      <c r="K20" s="12">
        <v>0.122046227983926</v>
      </c>
      <c r="L20" s="11">
        <v>125.360001</v>
      </c>
      <c r="M20" s="10" t="s">
        <v>20</v>
      </c>
      <c r="N20" s="13">
        <v>104</v>
      </c>
      <c r="O20" s="11">
        <v>107.449997</v>
      </c>
      <c r="P20" s="14">
        <v>16.311381999999799</v>
      </c>
      <c r="Q20" s="14">
        <v>13070.72</v>
      </c>
      <c r="R20" s="14">
        <v>13087.031381999999</v>
      </c>
      <c r="S20" s="12">
        <v>-9.7578600274570403E-3</v>
      </c>
      <c r="T20" s="12">
        <v>0.27865003900946</v>
      </c>
      <c r="U20" s="15">
        <f t="shared" si="0"/>
        <v>11191.111069999999</v>
      </c>
      <c r="W20" s="1">
        <f t="shared" si="2"/>
        <v>0.1191111069999999</v>
      </c>
      <c r="X20" s="1">
        <f t="shared" si="1"/>
        <v>0.2190106929003045</v>
      </c>
    </row>
    <row r="21" spans="1:24" x14ac:dyDescent="0.2">
      <c r="A21">
        <v>20</v>
      </c>
      <c r="B21" s="16">
        <v>5.5932659682044701</v>
      </c>
      <c r="C21" s="16">
        <v>4.2165410590357197</v>
      </c>
      <c r="D21" s="16">
        <v>1.3767249091687499</v>
      </c>
      <c r="E21" s="16">
        <v>-0.20562298011484501</v>
      </c>
      <c r="F21" s="16">
        <v>-0.23524640649707401</v>
      </c>
      <c r="G21" s="16">
        <v>0.14915245909290101</v>
      </c>
      <c r="H21" s="16">
        <v>1.58122415005695E-2</v>
      </c>
      <c r="I21" s="17">
        <v>124.019997</v>
      </c>
      <c r="J21" s="18">
        <v>-1.32081715467855E-2</v>
      </c>
      <c r="K21" s="18">
        <v>0.10883805643713999</v>
      </c>
      <c r="L21" s="17">
        <v>125.089996</v>
      </c>
      <c r="M21" s="16" t="s">
        <v>22</v>
      </c>
      <c r="N21" s="19">
        <v>0</v>
      </c>
      <c r="O21" s="17">
        <v>0</v>
      </c>
      <c r="P21" s="20">
        <v>13025.670966</v>
      </c>
      <c r="Q21" s="20">
        <v>0</v>
      </c>
      <c r="R21" s="20">
        <v>13025.670966</v>
      </c>
      <c r="S21" s="18">
        <v>-4.6886428410645104E-3</v>
      </c>
      <c r="T21" s="18">
        <v>0.27396139616839599</v>
      </c>
      <c r="U21" s="21">
        <f t="shared" si="0"/>
        <v>13025.670966</v>
      </c>
      <c r="V21" s="3">
        <f>(L21*N20)+P20</f>
        <v>13025.670966</v>
      </c>
      <c r="W21" s="1">
        <f t="shared" si="2"/>
        <v>0.30256709659999997</v>
      </c>
      <c r="X21" s="1">
        <f t="shared" si="1"/>
        <v>0.20290979055111141</v>
      </c>
    </row>
    <row r="22" spans="1:24" x14ac:dyDescent="0.2">
      <c r="A22">
        <v>21</v>
      </c>
      <c r="B22" s="10">
        <v>5.4897065667826803</v>
      </c>
      <c r="C22" s="10">
        <v>4.4711741605851101</v>
      </c>
      <c r="D22" s="10">
        <v>1.01853240619757</v>
      </c>
      <c r="E22" s="10">
        <v>-0.35819250297118299</v>
      </c>
      <c r="F22" s="10">
        <v>-0.15256952285633699</v>
      </c>
      <c r="G22" s="10">
        <v>0.11385110589851501</v>
      </c>
      <c r="H22" s="10">
        <v>-3.53013531943858E-2</v>
      </c>
      <c r="I22" s="11">
        <v>122.160004</v>
      </c>
      <c r="J22" s="12">
        <v>-1.49975249555924E-2</v>
      </c>
      <c r="K22" s="12">
        <v>9.3840531481548001E-2</v>
      </c>
      <c r="L22" s="11">
        <v>125</v>
      </c>
      <c r="M22" s="10" t="s">
        <v>20</v>
      </c>
      <c r="N22" s="13">
        <v>0</v>
      </c>
      <c r="O22" s="11">
        <v>0</v>
      </c>
      <c r="P22" s="14">
        <v>13025.670966</v>
      </c>
      <c r="Q22" s="14">
        <v>0</v>
      </c>
      <c r="R22" s="14">
        <v>13025.670966</v>
      </c>
      <c r="S22" s="12">
        <v>0</v>
      </c>
      <c r="T22" s="12">
        <v>0.27396139616839599</v>
      </c>
      <c r="U22" s="15">
        <f t="shared" si="0"/>
        <v>13025.670966</v>
      </c>
      <c r="W22" s="1">
        <f t="shared" si="2"/>
        <v>0.30256709659999997</v>
      </c>
      <c r="X22" s="1">
        <f t="shared" si="1"/>
        <v>0.1848691209479946</v>
      </c>
    </row>
    <row r="23" spans="1:24" x14ac:dyDescent="0.2">
      <c r="A23">
        <v>22</v>
      </c>
      <c r="B23" s="10">
        <v>5.3013366817168102</v>
      </c>
      <c r="C23" s="10">
        <v>4.6372066648114503</v>
      </c>
      <c r="D23" s="10">
        <v>0.664130016905362</v>
      </c>
      <c r="E23" s="10">
        <v>-0.35440238929220802</v>
      </c>
      <c r="F23" s="10">
        <v>3.7901136789750801E-3</v>
      </c>
      <c r="G23" s="10">
        <v>7.8289434701756505E-2</v>
      </c>
      <c r="H23" s="10">
        <v>-3.5561671196759299E-2</v>
      </c>
      <c r="I23" s="11">
        <v>121.599998</v>
      </c>
      <c r="J23" s="12">
        <v>-4.5842008977013899E-3</v>
      </c>
      <c r="K23" s="12">
        <v>8.9256330583846605E-2</v>
      </c>
      <c r="L23" s="11">
        <v>123.089996</v>
      </c>
      <c r="M23" s="10" t="s">
        <v>20</v>
      </c>
      <c r="N23" s="13">
        <v>0</v>
      </c>
      <c r="O23" s="11">
        <v>0</v>
      </c>
      <c r="P23" s="14">
        <v>13025.670966</v>
      </c>
      <c r="Q23" s="14">
        <v>0</v>
      </c>
      <c r="R23" s="14">
        <v>13025.670966</v>
      </c>
      <c r="S23" s="12">
        <v>0</v>
      </c>
      <c r="T23" s="12">
        <v>0.27396139616839599</v>
      </c>
      <c r="U23" s="15">
        <f t="shared" si="0"/>
        <v>13025.670966</v>
      </c>
      <c r="W23" s="1">
        <f t="shared" si="2"/>
        <v>0.30256709659999997</v>
      </c>
      <c r="X23" s="1">
        <f t="shared" si="1"/>
        <v>0.1794374428600862</v>
      </c>
    </row>
    <row r="24" spans="1:24" x14ac:dyDescent="0.2">
      <c r="A24">
        <v>23</v>
      </c>
      <c r="B24" s="10">
        <v>5.26006331100462</v>
      </c>
      <c r="C24" s="10">
        <v>4.7617779940500897</v>
      </c>
      <c r="D24" s="10">
        <v>0.49828531695453698</v>
      </c>
      <c r="E24" s="10">
        <v>-0.16584469995082499</v>
      </c>
      <c r="F24" s="10">
        <v>0.18855768934138301</v>
      </c>
      <c r="G24" s="10">
        <v>6.9586086358951096E-2</v>
      </c>
      <c r="H24" s="10">
        <v>-8.7033483428053896E-3</v>
      </c>
      <c r="I24" s="11">
        <v>123.69000200000001</v>
      </c>
      <c r="J24" s="12">
        <v>1.7187533177426401E-2</v>
      </c>
      <c r="K24" s="12">
        <v>0.106443863761273</v>
      </c>
      <c r="L24" s="11">
        <v>121.470001</v>
      </c>
      <c r="M24" s="10" t="s">
        <v>20</v>
      </c>
      <c r="N24" s="13">
        <v>0</v>
      </c>
      <c r="O24" s="11">
        <v>0</v>
      </c>
      <c r="P24" s="14">
        <v>13025.670966</v>
      </c>
      <c r="Q24" s="14">
        <v>0</v>
      </c>
      <c r="R24" s="14">
        <v>13025.670966</v>
      </c>
      <c r="S24" s="12">
        <v>0</v>
      </c>
      <c r="T24" s="12">
        <v>0.27396139616839599</v>
      </c>
      <c r="U24" s="15">
        <f t="shared" si="0"/>
        <v>13025.670966</v>
      </c>
      <c r="W24" s="1">
        <f t="shared" si="2"/>
        <v>0.30256709659999997</v>
      </c>
      <c r="X24" s="1">
        <f t="shared" si="1"/>
        <v>0.1997090630399431</v>
      </c>
    </row>
    <row r="25" spans="1:24" x14ac:dyDescent="0.2">
      <c r="A25">
        <v>24</v>
      </c>
      <c r="B25" s="10">
        <v>5.1534239087542701</v>
      </c>
      <c r="C25" s="10">
        <v>4.8401071769909203</v>
      </c>
      <c r="D25" s="10">
        <v>0.31331673176334801</v>
      </c>
      <c r="E25" s="10">
        <v>-0.184968585191188</v>
      </c>
      <c r="F25" s="10">
        <v>-1.9123885240363198E-2</v>
      </c>
      <c r="G25" s="22">
        <v>-7.3635871237374105E-4</v>
      </c>
      <c r="H25" s="10">
        <v>-7.0322445071324902E-2</v>
      </c>
      <c r="I25" s="11">
        <v>123.510002</v>
      </c>
      <c r="J25" s="12">
        <v>-1.4552510072722801E-3</v>
      </c>
      <c r="K25" s="12">
        <v>0.104988612754</v>
      </c>
      <c r="L25" s="11">
        <v>125.275002</v>
      </c>
      <c r="M25" s="10" t="s">
        <v>20</v>
      </c>
      <c r="N25" s="13">
        <v>0</v>
      </c>
      <c r="O25" s="11">
        <v>0</v>
      </c>
      <c r="P25" s="14">
        <v>13025.670966</v>
      </c>
      <c r="Q25" s="14">
        <v>0</v>
      </c>
      <c r="R25" s="14">
        <v>13025.670966</v>
      </c>
      <c r="S25" s="12">
        <v>0</v>
      </c>
      <c r="T25" s="12">
        <v>0.27396139616839599</v>
      </c>
      <c r="U25" s="15">
        <f t="shared" si="0"/>
        <v>13025.670966</v>
      </c>
      <c r="W25" s="1">
        <f t="shared" si="2"/>
        <v>0.30256709659999997</v>
      </c>
      <c r="X25" s="1">
        <f t="shared" si="1"/>
        <v>0.19796318521752057</v>
      </c>
    </row>
    <row r="26" spans="1:24" x14ac:dyDescent="0.2">
      <c r="A26">
        <v>25</v>
      </c>
      <c r="B26" s="10">
        <v>5.0550203667204698</v>
      </c>
      <c r="C26" s="10">
        <v>4.88308981493683</v>
      </c>
      <c r="D26" s="10">
        <v>0.17193055178363201</v>
      </c>
      <c r="E26" s="10">
        <v>-0.141386179979716</v>
      </c>
      <c r="F26" s="10">
        <v>4.3582405211472101E-2</v>
      </c>
      <c r="G26" s="10">
        <v>-4.5493294051481399E-2</v>
      </c>
      <c r="H26" s="10">
        <v>-4.4756935339107698E-2</v>
      </c>
      <c r="I26" s="11">
        <v>124.05999799999999</v>
      </c>
      <c r="J26" s="12">
        <v>4.4530482640587898E-3</v>
      </c>
      <c r="K26" s="12">
        <v>0.10944166101805899</v>
      </c>
      <c r="L26" s="11">
        <v>119.855003</v>
      </c>
      <c r="M26" s="10" t="s">
        <v>20</v>
      </c>
      <c r="N26" s="13">
        <v>0</v>
      </c>
      <c r="O26" s="11">
        <v>0</v>
      </c>
      <c r="P26" s="14">
        <v>13025.670966</v>
      </c>
      <c r="Q26" s="14">
        <v>0</v>
      </c>
      <c r="R26" s="14">
        <v>13025.670966</v>
      </c>
      <c r="S26" s="12">
        <v>0</v>
      </c>
      <c r="T26" s="12">
        <v>0.27396139616839599</v>
      </c>
      <c r="U26" s="15">
        <f t="shared" si="0"/>
        <v>13025.670966</v>
      </c>
      <c r="W26" s="1">
        <f t="shared" si="2"/>
        <v>0.30256709659999997</v>
      </c>
      <c r="X26" s="1">
        <f t="shared" si="1"/>
        <v>0.20329777309985975</v>
      </c>
    </row>
    <row r="27" spans="1:24" x14ac:dyDescent="0.2">
      <c r="A27">
        <v>26</v>
      </c>
      <c r="B27" s="10">
        <v>4.4241340090960204</v>
      </c>
      <c r="C27" s="10">
        <v>4.7912986537686697</v>
      </c>
      <c r="D27" s="10">
        <v>-0.36716464467265197</v>
      </c>
      <c r="E27" s="10">
        <v>-0.53909519645628401</v>
      </c>
      <c r="F27" s="10">
        <v>-0.39770901647656798</v>
      </c>
      <c r="G27" s="10">
        <v>-0.14089079558270301</v>
      </c>
      <c r="H27" s="10">
        <v>-9.5397501531222201E-2</v>
      </c>
      <c r="I27" s="11">
        <v>117.839996</v>
      </c>
      <c r="J27" s="12">
        <v>-5.0137047398630397E-2</v>
      </c>
      <c r="K27" s="12">
        <v>5.9304613619429097E-2</v>
      </c>
      <c r="L27" s="11">
        <v>123.856003</v>
      </c>
      <c r="M27" s="10" t="s">
        <v>20</v>
      </c>
      <c r="N27" s="13">
        <v>0</v>
      </c>
      <c r="O27" s="11">
        <v>0</v>
      </c>
      <c r="P27" s="14">
        <v>13025.670966</v>
      </c>
      <c r="Q27" s="14">
        <v>0</v>
      </c>
      <c r="R27" s="14">
        <v>13025.670966</v>
      </c>
      <c r="S27" s="12">
        <v>0</v>
      </c>
      <c r="T27" s="12">
        <v>0.27396139616839599</v>
      </c>
      <c r="U27" s="15">
        <f t="shared" si="0"/>
        <v>13025.670966</v>
      </c>
      <c r="W27" s="1">
        <f t="shared" si="2"/>
        <v>0.30256709659999997</v>
      </c>
      <c r="X27" s="1">
        <f t="shared" si="1"/>
        <v>0.14296797561528565</v>
      </c>
    </row>
    <row r="28" spans="1:24" x14ac:dyDescent="0.2">
      <c r="A28">
        <v>27</v>
      </c>
      <c r="B28" s="10">
        <v>4.0764695407680804</v>
      </c>
      <c r="C28" s="10">
        <v>4.6483328311685499</v>
      </c>
      <c r="D28" s="10">
        <v>-0.57186329040046902</v>
      </c>
      <c r="E28" s="10">
        <v>-0.20469864572781701</v>
      </c>
      <c r="F28" s="10">
        <v>0.33439655072846702</v>
      </c>
      <c r="G28" s="10">
        <v>-0.17706351118122901</v>
      </c>
      <c r="H28" s="10">
        <v>-3.6172715598526001E-2</v>
      </c>
      <c r="I28" s="11">
        <v>120.30999799999999</v>
      </c>
      <c r="J28" s="12">
        <v>2.0960642259356399E-2</v>
      </c>
      <c r="K28" s="12">
        <v>8.0265255878785594E-2</v>
      </c>
      <c r="L28" s="11">
        <v>118.730003</v>
      </c>
      <c r="M28" s="10" t="s">
        <v>20</v>
      </c>
      <c r="N28" s="13">
        <v>0</v>
      </c>
      <c r="O28" s="11">
        <v>0</v>
      </c>
      <c r="P28" s="14">
        <v>13025.670966</v>
      </c>
      <c r="Q28" s="14">
        <v>0</v>
      </c>
      <c r="R28" s="14">
        <v>13025.670966</v>
      </c>
      <c r="S28" s="12">
        <v>0</v>
      </c>
      <c r="T28" s="12">
        <v>0.27396139616839599</v>
      </c>
      <c r="U28" s="15">
        <f t="shared" si="0"/>
        <v>13025.670966</v>
      </c>
      <c r="W28" s="1">
        <f t="shared" si="2"/>
        <v>0.30256709659999997</v>
      </c>
      <c r="X28" s="1">
        <f t="shared" si="1"/>
        <v>0.16692531846605849</v>
      </c>
    </row>
    <row r="29" spans="1:24" x14ac:dyDescent="0.2">
      <c r="A29">
        <v>28</v>
      </c>
      <c r="B29" s="10">
        <v>3.7209321990209201</v>
      </c>
      <c r="C29" s="10">
        <v>4.4628527047390296</v>
      </c>
      <c r="D29" s="10">
        <v>-0.74192050571810797</v>
      </c>
      <c r="E29" s="10">
        <v>-0.17005721531763901</v>
      </c>
      <c r="F29" s="10">
        <v>3.4641430410178302E-2</v>
      </c>
      <c r="G29" s="10">
        <v>-0.229464496861948</v>
      </c>
      <c r="H29" s="10">
        <v>-5.2400985680718201E-2</v>
      </c>
      <c r="I29" s="11">
        <v>119.849998</v>
      </c>
      <c r="J29" s="12">
        <v>-3.8234561353744901E-3</v>
      </c>
      <c r="K29" s="12">
        <v>7.6441799743411101E-2</v>
      </c>
      <c r="L29" s="11">
        <v>119.57</v>
      </c>
      <c r="M29" s="10" t="s">
        <v>20</v>
      </c>
      <c r="N29" s="13">
        <v>0</v>
      </c>
      <c r="O29" s="11">
        <v>0</v>
      </c>
      <c r="P29" s="14">
        <v>13025.670966</v>
      </c>
      <c r="Q29" s="14">
        <v>0</v>
      </c>
      <c r="R29" s="14">
        <v>13025.670966</v>
      </c>
      <c r="S29" s="12">
        <v>0</v>
      </c>
      <c r="T29" s="12">
        <v>0.27396139616839599</v>
      </c>
      <c r="U29" s="15">
        <f t="shared" si="0"/>
        <v>13025.670966</v>
      </c>
      <c r="W29" s="1">
        <f t="shared" si="2"/>
        <v>0.30256709659999997</v>
      </c>
      <c r="X29" s="1">
        <f t="shared" si="1"/>
        <v>0.16246363069764561</v>
      </c>
    </row>
    <row r="30" spans="1:24" x14ac:dyDescent="0.2">
      <c r="A30">
        <v>29</v>
      </c>
      <c r="B30" s="10">
        <v>2.8822529574922799</v>
      </c>
      <c r="C30" s="10">
        <v>4.1467327552896798</v>
      </c>
      <c r="D30" s="10">
        <v>-1.2644797977973901</v>
      </c>
      <c r="E30" s="10">
        <v>-0.52255929207928897</v>
      </c>
      <c r="F30" s="10">
        <v>-0.35250207676164902</v>
      </c>
      <c r="G30" s="10">
        <v>-0.284682768708099</v>
      </c>
      <c r="H30" s="10">
        <v>-5.5218271846151697E-2</v>
      </c>
      <c r="I30" s="11">
        <v>113.360001</v>
      </c>
      <c r="J30" s="12">
        <v>-5.4150997983329098E-2</v>
      </c>
      <c r="K30" s="12">
        <v>2.2290801760082E-2</v>
      </c>
      <c r="L30" s="11">
        <v>116</v>
      </c>
      <c r="M30" s="10" t="s">
        <v>20</v>
      </c>
      <c r="N30" s="13">
        <v>0</v>
      </c>
      <c r="O30" s="11">
        <v>0</v>
      </c>
      <c r="P30" s="14">
        <v>13025.670966</v>
      </c>
      <c r="Q30" s="14">
        <v>0</v>
      </c>
      <c r="R30" s="14">
        <v>13025.670966</v>
      </c>
      <c r="S30" s="12">
        <v>0</v>
      </c>
      <c r="T30" s="12">
        <v>0.27396139616839599</v>
      </c>
      <c r="U30" s="15">
        <f t="shared" si="0"/>
        <v>13025.670966</v>
      </c>
      <c r="W30" s="1">
        <f t="shared" si="2"/>
        <v>0.30256709659999997</v>
      </c>
      <c r="X30" s="1">
        <f t="shared" si="1"/>
        <v>9.9515064976043913E-2</v>
      </c>
    </row>
    <row r="31" spans="1:24" x14ac:dyDescent="0.2">
      <c r="A31">
        <v>30</v>
      </c>
      <c r="B31" s="10">
        <v>2.0192165607676298</v>
      </c>
      <c r="C31" s="10">
        <v>3.7212295163852702</v>
      </c>
      <c r="D31" s="10">
        <v>-1.70201295561764</v>
      </c>
      <c r="E31" s="10">
        <v>-0.43753315782024199</v>
      </c>
      <c r="F31" s="10">
        <v>8.5026134259046496E-2</v>
      </c>
      <c r="G31" s="10">
        <v>-0.307873786478639</v>
      </c>
      <c r="H31" s="10">
        <v>-2.3191017770539599E-2</v>
      </c>
      <c r="I31" s="11">
        <v>111.19000200000001</v>
      </c>
      <c r="J31" s="12">
        <v>-1.91425457026944E-2</v>
      </c>
      <c r="K31" s="12">
        <v>3.1482560573875499E-3</v>
      </c>
      <c r="L31" s="11">
        <v>111.980003</v>
      </c>
      <c r="M31" s="10" t="s">
        <v>20</v>
      </c>
      <c r="N31" s="13">
        <v>0</v>
      </c>
      <c r="O31" s="11">
        <v>0</v>
      </c>
      <c r="P31" s="14">
        <v>13025.670966</v>
      </c>
      <c r="Q31" s="14">
        <v>0</v>
      </c>
      <c r="R31" s="14">
        <v>13025.670966</v>
      </c>
      <c r="S31" s="12">
        <v>0</v>
      </c>
      <c r="T31" s="12">
        <v>0.27396139616839599</v>
      </c>
      <c r="U31" s="15">
        <f t="shared" si="0"/>
        <v>13025.670966</v>
      </c>
      <c r="W31" s="1">
        <f t="shared" si="2"/>
        <v>0.30256709659999997</v>
      </c>
      <c r="X31" s="1">
        <f t="shared" si="1"/>
        <v>7.8467547593938924E-2</v>
      </c>
    </row>
    <row r="32" spans="1:24" x14ac:dyDescent="0.2">
      <c r="A32">
        <v>31</v>
      </c>
      <c r="B32" s="10">
        <v>1.2681854971142299</v>
      </c>
      <c r="C32" s="10">
        <v>3.23062071253106</v>
      </c>
      <c r="D32" s="10">
        <v>-1.9624352154168301</v>
      </c>
      <c r="E32" s="10">
        <v>-0.26042225979919198</v>
      </c>
      <c r="F32" s="10">
        <v>0.17711089802105001</v>
      </c>
      <c r="G32" s="10">
        <v>-0.29809676216143999</v>
      </c>
      <c r="H32" s="10">
        <v>9.7770243171991494E-3</v>
      </c>
      <c r="I32" s="11">
        <v>110.540001</v>
      </c>
      <c r="J32" s="12">
        <v>-5.8458583353564403E-3</v>
      </c>
      <c r="K32" s="12">
        <v>-2.69760227796889E-3</v>
      </c>
      <c r="L32" s="11">
        <v>111.66999800000001</v>
      </c>
      <c r="M32" s="10" t="s">
        <v>20</v>
      </c>
      <c r="N32" s="13">
        <v>0</v>
      </c>
      <c r="O32" s="11">
        <v>0</v>
      </c>
      <c r="P32" s="14">
        <v>13025.670966</v>
      </c>
      <c r="Q32" s="14">
        <v>0</v>
      </c>
      <c r="R32" s="14">
        <v>13025.670966</v>
      </c>
      <c r="S32" s="12">
        <v>0</v>
      </c>
      <c r="T32" s="12">
        <v>0.27396139616839599</v>
      </c>
      <c r="U32" s="15">
        <f t="shared" si="0"/>
        <v>13025.670966</v>
      </c>
      <c r="W32" s="1">
        <f t="shared" si="2"/>
        <v>0.30256709659999997</v>
      </c>
      <c r="X32" s="1">
        <f t="shared" si="1"/>
        <v>7.2162979091425439E-2</v>
      </c>
    </row>
    <row r="33" spans="1:24" x14ac:dyDescent="0.2">
      <c r="A33">
        <v>32</v>
      </c>
      <c r="B33" s="16">
        <v>1.2947202193559899</v>
      </c>
      <c r="C33" s="16">
        <v>2.84344061389604</v>
      </c>
      <c r="D33" s="16">
        <v>-1.5487203945400501</v>
      </c>
      <c r="E33" s="16">
        <v>0.41371482087677602</v>
      </c>
      <c r="F33" s="16">
        <v>0.674137080675969</v>
      </c>
      <c r="G33" s="16">
        <v>-0.22128504114454101</v>
      </c>
      <c r="H33" s="16">
        <v>7.6811721016898496E-2</v>
      </c>
      <c r="I33" s="17">
        <v>118.43</v>
      </c>
      <c r="J33" s="18">
        <v>7.1376867456333704E-2</v>
      </c>
      <c r="K33" s="18">
        <v>6.8679265178364798E-2</v>
      </c>
      <c r="L33" s="17">
        <v>109.989998</v>
      </c>
      <c r="M33" s="16" t="s">
        <v>21</v>
      </c>
      <c r="N33" s="19">
        <v>118</v>
      </c>
      <c r="O33" s="17">
        <v>109.989998</v>
      </c>
      <c r="P33" s="20">
        <v>46.851201999999802</v>
      </c>
      <c r="Q33" s="20">
        <v>13974.74</v>
      </c>
      <c r="R33" s="20">
        <v>14021.591202</v>
      </c>
      <c r="S33" s="18">
        <v>7.6458267570214303E-2</v>
      </c>
      <c r="T33" s="18">
        <v>0.35041966373861</v>
      </c>
      <c r="U33" s="21">
        <f t="shared" si="0"/>
        <v>13025.670966</v>
      </c>
      <c r="V33" s="2" t="str">
        <f>IF(ROUND((N33*O33)+P33,2)=ROUND(R32,2),"MATCH","ERROR")</f>
        <v>MATCH</v>
      </c>
      <c r="W33" s="1">
        <f t="shared" si="2"/>
        <v>0.30256709659999997</v>
      </c>
      <c r="X33" s="1">
        <f t="shared" si="1"/>
        <v>0.14869061394162206</v>
      </c>
    </row>
    <row r="34" spans="1:24" x14ac:dyDescent="0.2">
      <c r="A34">
        <v>33</v>
      </c>
      <c r="B34" s="10">
        <v>1.93254959752995</v>
      </c>
      <c r="C34" s="10">
        <v>2.6612624106228302</v>
      </c>
      <c r="D34" s="10">
        <v>-0.72871281309287494</v>
      </c>
      <c r="E34" s="10">
        <v>0.82000758144718</v>
      </c>
      <c r="F34" s="10">
        <v>0.40629276057040298</v>
      </c>
      <c r="G34" s="10">
        <v>-0.122699813004741</v>
      </c>
      <c r="H34" s="10">
        <v>9.8585228139800501E-2</v>
      </c>
      <c r="I34" s="11">
        <v>126.349998</v>
      </c>
      <c r="J34" s="12">
        <v>6.68749303385964E-2</v>
      </c>
      <c r="K34" s="12">
        <v>0.13555419551696099</v>
      </c>
      <c r="L34" s="11">
        <v>124.089996</v>
      </c>
      <c r="M34" s="10" t="s">
        <v>20</v>
      </c>
      <c r="N34" s="13">
        <v>118</v>
      </c>
      <c r="O34" s="11">
        <v>109.989998</v>
      </c>
      <c r="P34" s="14">
        <v>46.851201999999802</v>
      </c>
      <c r="Q34" s="14">
        <v>14909.299763999999</v>
      </c>
      <c r="R34" s="14">
        <v>14956.150965999999</v>
      </c>
      <c r="S34" s="12">
        <v>6.6651477035409107E-2</v>
      </c>
      <c r="T34" s="12">
        <v>0.41707114077401902</v>
      </c>
      <c r="U34" s="15">
        <f t="shared" si="0"/>
        <v>13025.670966</v>
      </c>
      <c r="W34" s="1">
        <f t="shared" si="2"/>
        <v>0.30256709659999997</v>
      </c>
      <c r="X34" s="1">
        <f t="shared" si="1"/>
        <v>0.22550921872956778</v>
      </c>
    </row>
    <row r="35" spans="1:24" x14ac:dyDescent="0.2">
      <c r="A35">
        <v>34</v>
      </c>
      <c r="B35" s="10">
        <v>2.4166320380077702</v>
      </c>
      <c r="C35" s="10">
        <v>2.61233633609982</v>
      </c>
      <c r="D35" s="10">
        <v>-0.19570429809204301</v>
      </c>
      <c r="E35" s="10">
        <v>0.53300851500083102</v>
      </c>
      <c r="F35" s="10">
        <v>-0.28699906644634798</v>
      </c>
      <c r="G35" s="10">
        <v>-5.0902102985539197E-2</v>
      </c>
      <c r="H35" s="10">
        <v>7.1797710019201905E-2</v>
      </c>
      <c r="I35" s="11">
        <v>126.43</v>
      </c>
      <c r="J35" s="12">
        <v>6.3317769106729905E-4</v>
      </c>
      <c r="K35" s="12">
        <v>0.13618737320802801</v>
      </c>
      <c r="L35" s="11">
        <v>124.739998</v>
      </c>
      <c r="M35" s="10" t="s">
        <v>20</v>
      </c>
      <c r="N35" s="13">
        <v>118</v>
      </c>
      <c r="O35" s="11">
        <v>109.989998</v>
      </c>
      <c r="P35" s="14">
        <v>46.851201999999802</v>
      </c>
      <c r="Q35" s="14">
        <v>14918.74</v>
      </c>
      <c r="R35" s="14">
        <v>14965.591202</v>
      </c>
      <c r="S35" s="12">
        <v>6.3119421711266201E-4</v>
      </c>
      <c r="T35" s="12">
        <v>0.41770233499113202</v>
      </c>
      <c r="U35" s="15">
        <f t="shared" si="0"/>
        <v>13025.670966</v>
      </c>
      <c r="W35" s="1">
        <f t="shared" si="2"/>
        <v>0.30256709659999997</v>
      </c>
      <c r="X35" s="1">
        <f t="shared" si="1"/>
        <v>0.22628518382706475</v>
      </c>
    </row>
    <row r="36" spans="1:24" x14ac:dyDescent="0.2">
      <c r="A36">
        <v>35</v>
      </c>
      <c r="B36" s="10">
        <v>2.22909952227949</v>
      </c>
      <c r="C36" s="10">
        <v>2.5356889733357502</v>
      </c>
      <c r="D36" s="10">
        <v>-0.30658945105625801</v>
      </c>
      <c r="E36" s="10">
        <v>-0.110885152964214</v>
      </c>
      <c r="F36" s="10">
        <v>-0.64389366796504599</v>
      </c>
      <c r="G36" s="10">
        <v>-4.7852000283989102E-2</v>
      </c>
      <c r="H36" s="10">
        <v>3.0501027015501499E-3</v>
      </c>
      <c r="I36" s="11">
        <v>119.66999800000001</v>
      </c>
      <c r="J36" s="12">
        <v>-5.3468338210867702E-2</v>
      </c>
      <c r="K36" s="12">
        <v>8.2719034997160906E-2</v>
      </c>
      <c r="L36" s="11">
        <v>125.730003</v>
      </c>
      <c r="M36" s="10" t="s">
        <v>22</v>
      </c>
      <c r="N36" s="13">
        <v>0</v>
      </c>
      <c r="O36" s="11">
        <v>0</v>
      </c>
      <c r="P36" s="14">
        <v>14882.991555999901</v>
      </c>
      <c r="Q36" s="14">
        <v>0</v>
      </c>
      <c r="R36" s="14">
        <v>14882.991555999901</v>
      </c>
      <c r="S36" s="12">
        <v>-5.5193039075505101E-3</v>
      </c>
      <c r="T36" s="12">
        <v>0.41218303108358201</v>
      </c>
      <c r="U36" s="15">
        <f t="shared" si="0"/>
        <v>14882.991555999901</v>
      </c>
      <c r="V36" s="3">
        <f>(L36*N35)+P35</f>
        <v>14882.991555999999</v>
      </c>
      <c r="W36" s="1">
        <f t="shared" si="2"/>
        <v>0.4882991555999901</v>
      </c>
      <c r="X36" s="1">
        <f t="shared" si="1"/>
        <v>0.16071775287522322</v>
      </c>
    </row>
    <row r="37" spans="1:24" x14ac:dyDescent="0.2">
      <c r="A37">
        <v>36</v>
      </c>
      <c r="B37" s="16">
        <v>2.2067414028652599</v>
      </c>
      <c r="C37" s="16">
        <v>2.4698994592416499</v>
      </c>
      <c r="D37" s="16">
        <v>-0.263158056376395</v>
      </c>
      <c r="E37" s="16">
        <v>4.3431394679862997E-2</v>
      </c>
      <c r="F37" s="16">
        <v>0.15431654764407701</v>
      </c>
      <c r="G37" s="16">
        <v>1.0400658829625599E-2</v>
      </c>
      <c r="H37" s="16">
        <v>5.8252659113614699E-2</v>
      </c>
      <c r="I37" s="17">
        <v>121.550003</v>
      </c>
      <c r="J37" s="18">
        <v>1.5709910850002701E-2</v>
      </c>
      <c r="K37" s="18">
        <v>9.8428945847163593E-2</v>
      </c>
      <c r="L37" s="17">
        <v>119.050003</v>
      </c>
      <c r="M37" s="16" t="s">
        <v>21</v>
      </c>
      <c r="N37" s="19">
        <v>125</v>
      </c>
      <c r="O37" s="17">
        <v>119.050003</v>
      </c>
      <c r="P37" s="20">
        <v>1.7411809999994099</v>
      </c>
      <c r="Q37" s="20">
        <v>15193.750375</v>
      </c>
      <c r="R37" s="20">
        <v>15195.491555999901</v>
      </c>
      <c r="S37" s="18">
        <v>2.0997122710455E-2</v>
      </c>
      <c r="T37" s="18">
        <v>0.43318015379403702</v>
      </c>
      <c r="U37" s="21">
        <f t="shared" si="0"/>
        <v>14882.991555999999</v>
      </c>
      <c r="V37" s="2" t="str">
        <f>IF(ROUND((N37*O37)+P37,2)=ROUND(R36,2),"MATCH","ERROR")</f>
        <v>MATCH</v>
      </c>
      <c r="W37" s="1">
        <f t="shared" si="2"/>
        <v>0.48829915559999992</v>
      </c>
      <c r="X37" s="1">
        <f t="shared" si="1"/>
        <v>0.1789525252949084</v>
      </c>
    </row>
    <row r="38" spans="1:24" x14ac:dyDescent="0.2">
      <c r="A38">
        <v>37</v>
      </c>
      <c r="B38" s="10">
        <v>2.25421851839126</v>
      </c>
      <c r="C38" s="10">
        <v>2.4267632710715801</v>
      </c>
      <c r="D38" s="10">
        <v>-0.17254475268031</v>
      </c>
      <c r="E38" s="10">
        <v>9.0613303696084502E-2</v>
      </c>
      <c r="F38" s="10">
        <v>4.7181909016221497E-2</v>
      </c>
      <c r="G38" s="10">
        <v>3.9931853772015802E-2</v>
      </c>
      <c r="H38" s="10">
        <v>2.9531194942390201E-2</v>
      </c>
      <c r="I38" s="11">
        <v>122.68</v>
      </c>
      <c r="J38" s="12">
        <v>9.2965608565225202E-3</v>
      </c>
      <c r="K38" s="12">
        <v>0.107725506703686</v>
      </c>
      <c r="L38" s="11">
        <v>121.05999799999999</v>
      </c>
      <c r="M38" s="10" t="s">
        <v>20</v>
      </c>
      <c r="N38" s="13">
        <v>125</v>
      </c>
      <c r="O38" s="11">
        <v>119.050003</v>
      </c>
      <c r="P38" s="14">
        <v>1.7411809999994099</v>
      </c>
      <c r="Q38" s="14">
        <v>15335</v>
      </c>
      <c r="R38" s="14">
        <v>15336.741180999999</v>
      </c>
      <c r="S38" s="12">
        <v>9.2954956066706399E-3</v>
      </c>
      <c r="T38" s="12">
        <v>0.44247564940070699</v>
      </c>
      <c r="U38" s="15">
        <f t="shared" si="0"/>
        <v>14882.991555999999</v>
      </c>
      <c r="W38" s="1">
        <f t="shared" si="2"/>
        <v>0.48829915559999992</v>
      </c>
      <c r="X38" s="1">
        <f t="shared" si="1"/>
        <v>0.18991272919326349</v>
      </c>
    </row>
    <row r="39" spans="1:24" x14ac:dyDescent="0.2">
      <c r="A39">
        <v>38</v>
      </c>
      <c r="B39" s="16">
        <v>2.1604275232234098</v>
      </c>
      <c r="C39" s="16">
        <v>2.3734961215019399</v>
      </c>
      <c r="D39" s="16">
        <v>-0.213068598278529</v>
      </c>
      <c r="E39" s="16">
        <v>-4.0523845598218401E-2</v>
      </c>
      <c r="F39" s="16">
        <v>-0.13113714929430201</v>
      </c>
      <c r="G39" s="16">
        <v>5.2885190743957901E-2</v>
      </c>
      <c r="H39" s="16">
        <v>1.2953336971942E-2</v>
      </c>
      <c r="I39" s="17">
        <v>121.360001</v>
      </c>
      <c r="J39" s="18">
        <v>-1.07596918813173E-2</v>
      </c>
      <c r="K39" s="18">
        <v>9.6965814822368795E-2</v>
      </c>
      <c r="L39" s="17">
        <v>122.849998</v>
      </c>
      <c r="M39" s="16" t="s">
        <v>22</v>
      </c>
      <c r="N39" s="19">
        <v>0</v>
      </c>
      <c r="O39" s="17">
        <v>0</v>
      </c>
      <c r="P39" s="20">
        <v>15357.9909309999</v>
      </c>
      <c r="Q39" s="20">
        <v>0</v>
      </c>
      <c r="R39" s="20">
        <v>15357.9909309999</v>
      </c>
      <c r="S39" s="18">
        <v>1.3855453221265301E-3</v>
      </c>
      <c r="T39" s="18">
        <v>0.44386119472283397</v>
      </c>
      <c r="U39" s="21">
        <f t="shared" si="0"/>
        <v>15357.9909309999</v>
      </c>
      <c r="V39" s="3">
        <f>(L39*N38)+P38</f>
        <v>15357.990930999998</v>
      </c>
      <c r="W39" s="1">
        <f t="shared" si="2"/>
        <v>0.53579909309999008</v>
      </c>
      <c r="X39" s="1">
        <f t="shared" si="1"/>
        <v>0.17710963486148659</v>
      </c>
    </row>
    <row r="40" spans="1:24" x14ac:dyDescent="0.2">
      <c r="A40">
        <v>39</v>
      </c>
      <c r="B40" s="10">
        <v>2.1069964184825301</v>
      </c>
      <c r="C40" s="10">
        <v>2.3201961808980598</v>
      </c>
      <c r="D40" s="10">
        <v>-0.21319976241552699</v>
      </c>
      <c r="E40" s="22">
        <v>-1.3116413699876199E-4</v>
      </c>
      <c r="F40" s="10">
        <v>4.0392681461219597E-2</v>
      </c>
      <c r="G40" s="10">
        <v>0.10512800353818599</v>
      </c>
      <c r="H40" s="10">
        <v>5.2242812794229002E-2</v>
      </c>
      <c r="I40" s="11">
        <v>121.91999800000001</v>
      </c>
      <c r="J40" s="12">
        <v>4.6143457101652796E-3</v>
      </c>
      <c r="K40" s="12">
        <v>0.10158016053253401</v>
      </c>
      <c r="L40" s="11">
        <v>121.75</v>
      </c>
      <c r="M40" s="10" t="s">
        <v>20</v>
      </c>
      <c r="N40" s="13">
        <v>0</v>
      </c>
      <c r="O40" s="11">
        <v>0</v>
      </c>
      <c r="P40" s="14">
        <v>15357.9909309999</v>
      </c>
      <c r="Q40" s="14">
        <v>0</v>
      </c>
      <c r="R40" s="14">
        <v>15357.9909309999</v>
      </c>
      <c r="S40" s="12">
        <v>0</v>
      </c>
      <c r="T40" s="12">
        <v>0.44386119472283397</v>
      </c>
      <c r="U40" s="15">
        <f t="shared" si="0"/>
        <v>15357.9909309999</v>
      </c>
      <c r="W40" s="1">
        <f t="shared" si="2"/>
        <v>0.53579909309999008</v>
      </c>
      <c r="X40" s="1">
        <f t="shared" si="1"/>
        <v>0.18254122565550396</v>
      </c>
    </row>
    <row r="41" spans="1:24" x14ac:dyDescent="0.2">
      <c r="A41">
        <v>40</v>
      </c>
      <c r="B41" s="10">
        <v>1.73639374190796</v>
      </c>
      <c r="C41" s="10">
        <v>2.2034356931000398</v>
      </c>
      <c r="D41" s="10">
        <v>-0.46704195119208403</v>
      </c>
      <c r="E41" s="10">
        <v>-0.25384218877655601</v>
      </c>
      <c r="F41" s="10">
        <v>-0.25371102463955703</v>
      </c>
      <c r="G41" s="10">
        <v>0.12349710044255501</v>
      </c>
      <c r="H41" s="10">
        <v>1.8369096904368502E-2</v>
      </c>
      <c r="I41" s="11">
        <v>118.099998</v>
      </c>
      <c r="J41" s="12">
        <v>-3.1332021511352101E-2</v>
      </c>
      <c r="K41" s="12">
        <v>7.0248139021181905E-2</v>
      </c>
      <c r="L41" s="11">
        <v>121.620003</v>
      </c>
      <c r="M41" s="10" t="s">
        <v>20</v>
      </c>
      <c r="N41" s="13">
        <v>0</v>
      </c>
      <c r="O41" s="11">
        <v>0</v>
      </c>
      <c r="P41" s="14">
        <v>15357.9909309999</v>
      </c>
      <c r="Q41" s="14">
        <v>0</v>
      </c>
      <c r="R41" s="14">
        <v>15357.9909309999</v>
      </c>
      <c r="S41" s="12">
        <v>0</v>
      </c>
      <c r="T41" s="12">
        <v>0.44386119472283397</v>
      </c>
      <c r="U41" s="15">
        <f t="shared" si="0"/>
        <v>15357.9909309999</v>
      </c>
      <c r="W41" s="1">
        <f t="shared" si="2"/>
        <v>0.53579909309999008</v>
      </c>
      <c r="X41" s="1">
        <f t="shared" si="1"/>
        <v>0.14548981853520501</v>
      </c>
    </row>
    <row r="42" spans="1:24" x14ac:dyDescent="0.2">
      <c r="A42">
        <v>41</v>
      </c>
      <c r="B42" s="10">
        <v>1.4222593515215101</v>
      </c>
      <c r="C42" s="10">
        <v>2.0472004247843398</v>
      </c>
      <c r="D42" s="10">
        <v>-0.624941073262821</v>
      </c>
      <c r="E42" s="10">
        <v>-0.157899122070737</v>
      </c>
      <c r="F42" s="10">
        <v>9.5943066705819605E-2</v>
      </c>
      <c r="G42" s="10">
        <v>0.13374941421540101</v>
      </c>
      <c r="H42" s="10">
        <v>1.02523137728455E-2</v>
      </c>
      <c r="I42" s="11">
        <v>118.050003</v>
      </c>
      <c r="J42" s="12">
        <v>-4.2332769556863099E-4</v>
      </c>
      <c r="K42" s="12">
        <v>6.9824811325613301E-2</v>
      </c>
      <c r="L42" s="11">
        <v>116.099998</v>
      </c>
      <c r="M42" s="10" t="s">
        <v>20</v>
      </c>
      <c r="N42" s="13">
        <v>0</v>
      </c>
      <c r="O42" s="11">
        <v>0</v>
      </c>
      <c r="P42" s="14">
        <v>15357.9909309999</v>
      </c>
      <c r="Q42" s="14">
        <v>0</v>
      </c>
      <c r="R42" s="14">
        <v>15357.9909309999</v>
      </c>
      <c r="S42" s="12">
        <v>0</v>
      </c>
      <c r="T42" s="12">
        <v>0.44386119472283397</v>
      </c>
      <c r="U42" s="15">
        <f t="shared" si="0"/>
        <v>15357.9909309999</v>
      </c>
      <c r="W42" s="1">
        <f t="shared" si="2"/>
        <v>0.53579909309999008</v>
      </c>
      <c r="X42" s="1">
        <f t="shared" si="1"/>
        <v>0.14500490097002722</v>
      </c>
    </row>
    <row r="43" spans="1:24" x14ac:dyDescent="0.2">
      <c r="A43">
        <v>42</v>
      </c>
      <c r="B43" s="16">
        <v>1.370532790945</v>
      </c>
      <c r="C43" s="16">
        <v>1.9118668980164699</v>
      </c>
      <c r="D43" s="16">
        <v>-0.54133410707146701</v>
      </c>
      <c r="E43" s="16">
        <v>8.3606966191354701E-2</v>
      </c>
      <c r="F43" s="16">
        <v>0.241506088262091</v>
      </c>
      <c r="G43" s="16">
        <v>0.100738628746858</v>
      </c>
      <c r="H43" s="16">
        <v>-3.3010785468542199E-2</v>
      </c>
      <c r="I43" s="17">
        <v>120.69000200000001</v>
      </c>
      <c r="J43" s="18">
        <v>2.2363396297414701E-2</v>
      </c>
      <c r="K43" s="18">
        <v>9.2188207623028096E-2</v>
      </c>
      <c r="L43" s="17">
        <v>117.900002</v>
      </c>
      <c r="M43" s="16" t="s">
        <v>21</v>
      </c>
      <c r="N43" s="19">
        <v>130</v>
      </c>
      <c r="O43" s="17">
        <v>117.900002</v>
      </c>
      <c r="P43" s="20">
        <v>30.9906709999977</v>
      </c>
      <c r="Q43" s="20">
        <v>15689.70026</v>
      </c>
      <c r="R43" s="20">
        <v>15720.690930999999</v>
      </c>
      <c r="S43" s="18">
        <v>2.36163702420146E-2</v>
      </c>
      <c r="T43" s="18">
        <v>0.46747756496484799</v>
      </c>
      <c r="U43" s="21">
        <f t="shared" si="0"/>
        <v>15357.990930999998</v>
      </c>
      <c r="V43" s="2" t="str">
        <f>IF(ROUND((N43*O43)+P43,2)=ROUND(R42,2),"MATCH","ERROR")</f>
        <v>MATCH</v>
      </c>
      <c r="W43" s="1">
        <f t="shared" si="2"/>
        <v>0.53579909309999985</v>
      </c>
      <c r="X43" s="1">
        <f t="shared" si="1"/>
        <v>0.17061109933290211</v>
      </c>
    </row>
    <row r="44" spans="1:24" x14ac:dyDescent="0.2">
      <c r="A44">
        <v>43</v>
      </c>
      <c r="B44" s="16">
        <v>1.2011109239298401</v>
      </c>
      <c r="C44" s="16">
        <v>1.76971570319914</v>
      </c>
      <c r="D44" s="16">
        <v>-0.56860477926930098</v>
      </c>
      <c r="E44" s="16">
        <v>-2.7270672197834599E-2</v>
      </c>
      <c r="F44" s="16">
        <v>-0.110877638389189</v>
      </c>
      <c r="G44" s="16">
        <v>1.6010803382357299E-2</v>
      </c>
      <c r="H44" s="16">
        <v>-8.4727825364501394E-2</v>
      </c>
      <c r="I44" s="17">
        <v>119.269997</v>
      </c>
      <c r="J44" s="18">
        <v>-1.17657219029626E-2</v>
      </c>
      <c r="K44" s="18">
        <v>8.0422485720065495E-2</v>
      </c>
      <c r="L44" s="17">
        <v>120.839996</v>
      </c>
      <c r="M44" s="16" t="s">
        <v>22</v>
      </c>
      <c r="N44" s="19">
        <v>0</v>
      </c>
      <c r="O44" s="17">
        <v>0</v>
      </c>
      <c r="P44" s="20">
        <v>15740.190150999901</v>
      </c>
      <c r="Q44" s="20">
        <v>0</v>
      </c>
      <c r="R44" s="20">
        <v>15740.190150999901</v>
      </c>
      <c r="S44" s="18">
        <v>1.2403538804739401E-3</v>
      </c>
      <c r="T44" s="18">
        <v>0.46871791884532199</v>
      </c>
      <c r="U44" s="21">
        <f t="shared" si="0"/>
        <v>15740.190150999901</v>
      </c>
      <c r="V44" s="3">
        <f>(L44*N43)+P43</f>
        <v>15740.190150999997</v>
      </c>
      <c r="W44" s="1">
        <f t="shared" si="2"/>
        <v>0.57401901509999009</v>
      </c>
      <c r="X44" s="1">
        <f t="shared" si="1"/>
        <v>0.15683801468162981</v>
      </c>
    </row>
    <row r="45" spans="1:24" x14ac:dyDescent="0.2">
      <c r="A45">
        <v>44</v>
      </c>
      <c r="B45" s="16">
        <v>1.1871070118931299</v>
      </c>
      <c r="C45" s="16">
        <v>1.6531939649379399</v>
      </c>
      <c r="D45" s="16">
        <v>-0.46608695304481201</v>
      </c>
      <c r="E45" s="16">
        <v>0.102517826224489</v>
      </c>
      <c r="F45" s="16">
        <v>0.12978849842232401</v>
      </c>
      <c r="G45" s="16">
        <v>-2.7038265495276801E-2</v>
      </c>
      <c r="H45" s="16">
        <v>-4.3049068877634197E-2</v>
      </c>
      <c r="I45" s="17">
        <v>120.93</v>
      </c>
      <c r="J45" s="18">
        <v>1.39180266769018E-2</v>
      </c>
      <c r="K45" s="18">
        <v>9.4340512396967294E-2</v>
      </c>
      <c r="L45" s="17">
        <v>119.540001</v>
      </c>
      <c r="M45" s="16" t="s">
        <v>21</v>
      </c>
      <c r="N45" s="19">
        <v>131</v>
      </c>
      <c r="O45" s="17">
        <v>119.540001</v>
      </c>
      <c r="P45" s="20">
        <v>80.450019999996499</v>
      </c>
      <c r="Q45" s="20">
        <v>15841.83</v>
      </c>
      <c r="R45" s="20">
        <v>15922.2800199999</v>
      </c>
      <c r="S45" s="18">
        <v>1.1568466915149201E-2</v>
      </c>
      <c r="T45" s="18">
        <v>0.480286385760472</v>
      </c>
      <c r="U45" s="21">
        <f t="shared" si="0"/>
        <v>15740.190150999997</v>
      </c>
      <c r="V45" s="2" t="str">
        <f>IF(ROUND((N45*O45)+P45,2)=ROUND(R44,2),"MATCH","ERROR")</f>
        <v>MATCH</v>
      </c>
      <c r="W45" s="1">
        <f t="shared" si="2"/>
        <v>0.57401901509999975</v>
      </c>
      <c r="X45" s="1">
        <f t="shared" si="1"/>
        <v>0.1729389170308229</v>
      </c>
    </row>
    <row r="46" spans="1:24" x14ac:dyDescent="0.2">
      <c r="A46">
        <v>45</v>
      </c>
      <c r="B46" s="4">
        <v>1.1059689040365299</v>
      </c>
      <c r="C46" s="4">
        <v>1.54374895275766</v>
      </c>
      <c r="D46" s="4">
        <v>-0.43778004872113202</v>
      </c>
      <c r="E46" s="4">
        <v>2.8306904323680101E-2</v>
      </c>
      <c r="F46" s="4">
        <v>-7.4210921900809301E-2</v>
      </c>
      <c r="G46" s="4">
        <v>-1.31190597664873E-2</v>
      </c>
      <c r="H46" s="4">
        <v>1.3919205728789401E-2</v>
      </c>
      <c r="I46" s="5">
        <v>120.220001</v>
      </c>
      <c r="J46" s="6">
        <v>-5.8711568676094103E-3</v>
      </c>
      <c r="K46" s="6">
        <v>8.8469355529357904E-2</v>
      </c>
      <c r="L46" s="5">
        <v>119.41999800000001</v>
      </c>
      <c r="M46" s="4" t="s">
        <v>20</v>
      </c>
      <c r="N46" s="7">
        <v>131</v>
      </c>
      <c r="O46" s="5">
        <v>119.540001</v>
      </c>
      <c r="P46" s="8">
        <v>80.450019999996499</v>
      </c>
      <c r="Q46" s="8">
        <v>15748.820131</v>
      </c>
      <c r="R46" s="8">
        <v>15829.270150999901</v>
      </c>
      <c r="S46" s="6">
        <v>-5.8414918518686597E-3</v>
      </c>
      <c r="T46" s="6">
        <v>0.474444893908603</v>
      </c>
      <c r="U46" s="9">
        <f t="shared" si="0"/>
        <v>15740.190150999997</v>
      </c>
      <c r="W46" s="1">
        <f t="shared" si="2"/>
        <v>0.57401901509999975</v>
      </c>
      <c r="X46" s="1">
        <f t="shared" si="1"/>
        <v>0.16605240865281101</v>
      </c>
    </row>
    <row r="47" spans="1:24" x14ac:dyDescent="0.2">
      <c r="A47">
        <v>46</v>
      </c>
      <c r="B47" s="16">
        <v>0.42911184626811399</v>
      </c>
      <c r="C47" s="16">
        <v>1.32082153145975</v>
      </c>
      <c r="D47" s="16">
        <v>-0.89170968519163796</v>
      </c>
      <c r="E47" s="16">
        <v>-0.45392963647050599</v>
      </c>
      <c r="F47" s="16">
        <v>-0.48223654079418599</v>
      </c>
      <c r="G47" s="16">
        <v>-6.2855162881524304E-2</v>
      </c>
      <c r="H47" s="16">
        <v>-4.97361031150369E-2</v>
      </c>
      <c r="I47" s="17">
        <v>112.69000200000001</v>
      </c>
      <c r="J47" s="18">
        <v>-6.2635160018007202E-2</v>
      </c>
      <c r="K47" s="18">
        <v>2.5834195511350602E-2</v>
      </c>
      <c r="L47" s="17">
        <v>118.80999799999999</v>
      </c>
      <c r="M47" s="16" t="s">
        <v>22</v>
      </c>
      <c r="N47" s="19">
        <v>0</v>
      </c>
      <c r="O47" s="17">
        <v>0</v>
      </c>
      <c r="P47" s="20">
        <v>15644.559757999899</v>
      </c>
      <c r="Q47" s="20">
        <v>0</v>
      </c>
      <c r="R47" s="20">
        <v>15644.559757999899</v>
      </c>
      <c r="S47" s="18">
        <v>-1.16689140584496E-2</v>
      </c>
      <c r="T47" s="18">
        <v>0.46277597985015301</v>
      </c>
      <c r="U47" s="21">
        <f t="shared" si="0"/>
        <v>15644.559757999899</v>
      </c>
      <c r="V47" s="3">
        <f>(L47*N46)+P46</f>
        <v>15644.559757999996</v>
      </c>
      <c r="W47" s="1">
        <f t="shared" si="2"/>
        <v>0.56445597579998996</v>
      </c>
      <c r="X47" s="1">
        <f t="shared" si="1"/>
        <v>9.3016529447459417E-2</v>
      </c>
    </row>
    <row r="48" spans="1:24" x14ac:dyDescent="0.2">
      <c r="A48">
        <v>47</v>
      </c>
      <c r="B48" s="10">
        <v>0.20423395945505199</v>
      </c>
      <c r="C48" s="10">
        <v>1.09750401705881</v>
      </c>
      <c r="D48" s="10">
        <v>-0.89327005760375899</v>
      </c>
      <c r="E48" s="10">
        <v>-1.56037241212136E-3</v>
      </c>
      <c r="F48" s="10">
        <v>0.45236926405838401</v>
      </c>
      <c r="G48" s="10">
        <v>-7.2072530492344897E-2</v>
      </c>
      <c r="H48" s="10">
        <v>-9.2173676108205892E-3</v>
      </c>
      <c r="I48" s="11">
        <v>116.58000199999999</v>
      </c>
      <c r="J48" s="12">
        <v>3.4519477601925898E-2</v>
      </c>
      <c r="K48" s="12">
        <v>6.03536731132766E-2</v>
      </c>
      <c r="L48" s="11">
        <v>113.110001</v>
      </c>
      <c r="M48" s="10" t="s">
        <v>20</v>
      </c>
      <c r="N48" s="13">
        <v>0</v>
      </c>
      <c r="O48" s="11">
        <v>0</v>
      </c>
      <c r="P48" s="14">
        <v>15644.559757999899</v>
      </c>
      <c r="Q48" s="14">
        <v>0</v>
      </c>
      <c r="R48" s="14">
        <v>15644.559757999899</v>
      </c>
      <c r="S48" s="12">
        <v>0</v>
      </c>
      <c r="T48" s="12">
        <v>0.46277597985015301</v>
      </c>
      <c r="U48" s="15">
        <f t="shared" si="0"/>
        <v>15644.559757999899</v>
      </c>
      <c r="W48" s="1">
        <f t="shared" si="2"/>
        <v>0.56445597579998996</v>
      </c>
      <c r="X48" s="1">
        <f t="shared" si="1"/>
        <v>0.1307468890542558</v>
      </c>
    </row>
    <row r="49" spans="1:24" x14ac:dyDescent="0.2">
      <c r="A49">
        <v>48</v>
      </c>
      <c r="B49" s="10">
        <v>-0.19285584883956999</v>
      </c>
      <c r="C49" s="10">
        <v>0.83943204387913495</v>
      </c>
      <c r="D49" s="10">
        <v>-1.0322878927187</v>
      </c>
      <c r="E49" s="10">
        <v>-0.139017835114946</v>
      </c>
      <c r="F49" s="10">
        <v>-0.137457462702825</v>
      </c>
      <c r="G49" s="10">
        <v>-8.1921929444017702E-2</v>
      </c>
      <c r="H49" s="10">
        <v>-9.8493989516728504E-3</v>
      </c>
      <c r="I49" s="11">
        <v>113.839996</v>
      </c>
      <c r="J49" s="12">
        <v>-2.3503224849833099E-2</v>
      </c>
      <c r="K49" s="12">
        <v>3.6850448263443497E-2</v>
      </c>
      <c r="L49" s="11">
        <v>115.964996</v>
      </c>
      <c r="M49" s="10" t="s">
        <v>20</v>
      </c>
      <c r="N49" s="13">
        <v>0</v>
      </c>
      <c r="O49" s="11">
        <v>0</v>
      </c>
      <c r="P49" s="14">
        <v>15644.559757999899</v>
      </c>
      <c r="Q49" s="14">
        <v>0</v>
      </c>
      <c r="R49" s="14">
        <v>15644.559757999899</v>
      </c>
      <c r="S49" s="12">
        <v>0</v>
      </c>
      <c r="T49" s="12">
        <v>0.46277597985015301</v>
      </c>
      <c r="U49" s="15">
        <f t="shared" si="0"/>
        <v>15644.559757999899</v>
      </c>
      <c r="W49" s="1">
        <f t="shared" si="2"/>
        <v>0.56445597579998996</v>
      </c>
      <c r="X49" s="1">
        <f t="shared" si="1"/>
        <v>0.10417069067256432</v>
      </c>
    </row>
    <row r="50" spans="1:24" x14ac:dyDescent="0.2">
      <c r="A50">
        <v>49</v>
      </c>
      <c r="B50" s="10">
        <v>-0.57276538127737797</v>
      </c>
      <c r="C50" s="10">
        <v>0.55699255884783305</v>
      </c>
      <c r="D50" s="10">
        <v>-1.12975794012521</v>
      </c>
      <c r="E50" s="10">
        <v>-9.7470047406504404E-2</v>
      </c>
      <c r="F50" s="10">
        <v>4.1547787708442398E-2</v>
      </c>
      <c r="G50" s="10">
        <v>-9.1655817770968304E-2</v>
      </c>
      <c r="H50" s="10">
        <v>-9.7338883269505599E-3</v>
      </c>
      <c r="I50" s="11">
        <v>112.949997</v>
      </c>
      <c r="J50" s="12">
        <v>-7.8179816520724792E-3</v>
      </c>
      <c r="K50" s="12">
        <v>2.9032466611370999E-2</v>
      </c>
      <c r="L50" s="11">
        <v>114.010002</v>
      </c>
      <c r="M50" s="10" t="s">
        <v>20</v>
      </c>
      <c r="N50" s="13">
        <v>0</v>
      </c>
      <c r="O50" s="11">
        <v>0</v>
      </c>
      <c r="P50" s="14">
        <v>15644.559757999899</v>
      </c>
      <c r="Q50" s="14">
        <v>0</v>
      </c>
      <c r="R50" s="14">
        <v>15644.559757999899</v>
      </c>
      <c r="S50" s="12">
        <v>0</v>
      </c>
      <c r="T50" s="12">
        <v>0.46277597985015301</v>
      </c>
      <c r="U50" s="15">
        <f t="shared" si="0"/>
        <v>15644.559757999899</v>
      </c>
      <c r="W50" s="1">
        <f t="shared" si="2"/>
        <v>0.56445597579998996</v>
      </c>
      <c r="X50" s="1">
        <f t="shared" si="1"/>
        <v>9.5538304472130034E-2</v>
      </c>
    </row>
    <row r="51" spans="1:24" x14ac:dyDescent="0.2">
      <c r="A51">
        <v>50</v>
      </c>
      <c r="B51" s="10">
        <v>-0.88861724422689203</v>
      </c>
      <c r="C51" s="10">
        <v>0.267870598232887</v>
      </c>
      <c r="D51" s="10">
        <v>-1.15648784245978</v>
      </c>
      <c r="E51" s="10">
        <v>-2.6729902334569702E-2</v>
      </c>
      <c r="F51" s="10">
        <v>7.0740145071934699E-2</v>
      </c>
      <c r="G51" s="10">
        <v>-6.8944589126769595E-2</v>
      </c>
      <c r="H51" s="10">
        <v>2.2711228644198701E-2</v>
      </c>
      <c r="I51" s="11">
        <v>112.639999</v>
      </c>
      <c r="J51" s="12">
        <v>-2.74455961251596E-3</v>
      </c>
      <c r="K51" s="12">
        <v>2.6287906998854998E-2</v>
      </c>
      <c r="L51" s="11">
        <v>112.91999800000001</v>
      </c>
      <c r="M51" s="10" t="s">
        <v>20</v>
      </c>
      <c r="N51" s="13">
        <v>0</v>
      </c>
      <c r="O51" s="11">
        <v>0</v>
      </c>
      <c r="P51" s="14">
        <v>15644.559757999899</v>
      </c>
      <c r="Q51" s="14">
        <v>0</v>
      </c>
      <c r="R51" s="14">
        <v>15644.559757999899</v>
      </c>
      <c r="S51" s="12">
        <v>0</v>
      </c>
      <c r="T51" s="12">
        <v>0.46277597985015301</v>
      </c>
      <c r="U51" s="15">
        <f t="shared" si="0"/>
        <v>15644.559757999899</v>
      </c>
      <c r="W51" s="1">
        <f t="shared" si="2"/>
        <v>0.56445597579998996</v>
      </c>
      <c r="X51" s="1">
        <f t="shared" si="1"/>
        <v>9.2531534287711659E-2</v>
      </c>
    </row>
    <row r="52" spans="1:24" x14ac:dyDescent="0.2">
      <c r="A52">
        <v>51</v>
      </c>
      <c r="B52" s="10">
        <v>-1.26635185771466</v>
      </c>
      <c r="C52" s="10">
        <v>-3.89738929566232E-2</v>
      </c>
      <c r="D52" s="10">
        <v>-1.2273779647580401</v>
      </c>
      <c r="E52" s="10">
        <v>-7.08901222982634E-2</v>
      </c>
      <c r="F52" s="10">
        <v>-4.4160219963693598E-2</v>
      </c>
      <c r="G52" s="10">
        <v>-6.0243689149522203E-2</v>
      </c>
      <c r="H52" s="10">
        <v>8.7008999772473592E-3</v>
      </c>
      <c r="I52" s="11">
        <v>110.879997</v>
      </c>
      <c r="J52" s="12">
        <v>-1.5625017894398199E-2</v>
      </c>
      <c r="K52" s="12">
        <v>1.06628891044567E-2</v>
      </c>
      <c r="L52" s="11">
        <v>112.129997</v>
      </c>
      <c r="M52" s="10" t="s">
        <v>20</v>
      </c>
      <c r="N52" s="13">
        <v>0</v>
      </c>
      <c r="O52" s="11">
        <v>0</v>
      </c>
      <c r="P52" s="14">
        <v>15644.559757999899</v>
      </c>
      <c r="Q52" s="14">
        <v>0</v>
      </c>
      <c r="R52" s="14">
        <v>15644.559757999899</v>
      </c>
      <c r="S52" s="12">
        <v>0</v>
      </c>
      <c r="T52" s="12">
        <v>0.46277597985015301</v>
      </c>
      <c r="U52" s="15">
        <f t="shared" si="0"/>
        <v>15644.559757999899</v>
      </c>
      <c r="W52" s="1">
        <f t="shared" si="2"/>
        <v>0.56445597579998996</v>
      </c>
      <c r="X52" s="1">
        <f t="shared" si="1"/>
        <v>7.5460709514271807E-2</v>
      </c>
    </row>
    <row r="53" spans="1:24" x14ac:dyDescent="0.2">
      <c r="A53">
        <v>52</v>
      </c>
      <c r="B53" s="10">
        <v>-1.6180656106442499</v>
      </c>
      <c r="C53" s="10">
        <v>-0.35479223649414798</v>
      </c>
      <c r="D53" s="10">
        <v>-1.2632733741501001</v>
      </c>
      <c r="E53" s="10">
        <v>-3.5895409392058E-2</v>
      </c>
      <c r="F53" s="10">
        <v>3.4994712906205303E-2</v>
      </c>
      <c r="G53" s="10">
        <v>-7.2193926707863496E-2</v>
      </c>
      <c r="H53" s="10">
        <v>-1.19502375583412E-2</v>
      </c>
      <c r="I53" s="11">
        <v>110</v>
      </c>
      <c r="J53" s="12">
        <v>-7.9364810949625799E-3</v>
      </c>
      <c r="K53" s="12">
        <v>2.7264080094941902E-3</v>
      </c>
      <c r="L53" s="11">
        <v>109.910004</v>
      </c>
      <c r="M53" s="10" t="s">
        <v>20</v>
      </c>
      <c r="N53" s="13">
        <v>0</v>
      </c>
      <c r="O53" s="11">
        <v>0</v>
      </c>
      <c r="P53" s="14">
        <v>15644.559757999899</v>
      </c>
      <c r="Q53" s="14">
        <v>0</v>
      </c>
      <c r="R53" s="14">
        <v>15644.559757999899</v>
      </c>
      <c r="S53" s="12">
        <v>0</v>
      </c>
      <c r="T53" s="12">
        <v>0.46277597985015301</v>
      </c>
      <c r="U53" s="15">
        <f t="shared" si="0"/>
        <v>15644.559757999899</v>
      </c>
      <c r="W53" s="1">
        <f t="shared" si="2"/>
        <v>0.56445597579998996</v>
      </c>
      <c r="X53" s="1">
        <f t="shared" si="1"/>
        <v>6.6925335924836779E-2</v>
      </c>
    </row>
    <row r="54" spans="1:24" x14ac:dyDescent="0.2">
      <c r="A54">
        <v>53</v>
      </c>
      <c r="B54" s="16">
        <v>-1.61592606538229</v>
      </c>
      <c r="C54" s="16">
        <v>-0.60701900227177796</v>
      </c>
      <c r="D54" s="16">
        <v>-1.0089070631105099</v>
      </c>
      <c r="E54" s="16">
        <v>0.25436631103958302</v>
      </c>
      <c r="F54" s="16">
        <v>0.290261720431642</v>
      </c>
      <c r="G54" s="16">
        <v>-4.40302283841216E-2</v>
      </c>
      <c r="H54" s="16">
        <v>2.8163698323741802E-2</v>
      </c>
      <c r="I54" s="17">
        <v>113.25</v>
      </c>
      <c r="J54" s="18">
        <v>2.95454545454545E-2</v>
      </c>
      <c r="K54" s="18">
        <v>3.2271862554948703E-2</v>
      </c>
      <c r="L54" s="17">
        <v>109.30999799999999</v>
      </c>
      <c r="M54" s="16" t="s">
        <v>21</v>
      </c>
      <c r="N54" s="19">
        <v>143</v>
      </c>
      <c r="O54" s="17">
        <v>109.30999799999999</v>
      </c>
      <c r="P54" s="20">
        <v>13.2300439999962</v>
      </c>
      <c r="Q54" s="20">
        <v>16194.75</v>
      </c>
      <c r="R54" s="20">
        <v>16207.9800439999</v>
      </c>
      <c r="S54" s="18">
        <v>3.60138153272027E-2</v>
      </c>
      <c r="T54" s="18">
        <v>0.498789795177356</v>
      </c>
      <c r="U54" s="21">
        <f t="shared" si="0"/>
        <v>15644.559757999996</v>
      </c>
      <c r="V54" s="2" t="str">
        <f>IF(ROUND((N54*O54)+P54,2)=ROUND(R53,2),"MATCH","ERROR")</f>
        <v>MATCH</v>
      </c>
      <c r="W54" s="1">
        <f t="shared" si="2"/>
        <v>0.56445597579999962</v>
      </c>
      <c r="X54" s="1">
        <f t="shared" si="1"/>
        <v>9.8448129940797866E-2</v>
      </c>
    </row>
    <row r="55" spans="1:24" x14ac:dyDescent="0.2">
      <c r="A55">
        <v>54</v>
      </c>
      <c r="B55" s="10">
        <v>-1.80324191948894</v>
      </c>
      <c r="C55" s="10">
        <v>-0.84626358571520999</v>
      </c>
      <c r="D55" s="10">
        <v>-0.95697833377372898</v>
      </c>
      <c r="E55" s="10">
        <v>5.1928729336789201E-2</v>
      </c>
      <c r="F55" s="10">
        <v>-0.20243758170279399</v>
      </c>
      <c r="G55" s="10">
        <v>-4.90891380728916E-2</v>
      </c>
      <c r="H55" s="10">
        <v>-5.0589096887700101E-3</v>
      </c>
      <c r="I55" s="11">
        <v>110.650002</v>
      </c>
      <c r="J55" s="12">
        <v>-2.29580397350993E-2</v>
      </c>
      <c r="K55" s="12">
        <v>9.3138228198493805E-3</v>
      </c>
      <c r="L55" s="11">
        <v>113.449997</v>
      </c>
      <c r="M55" s="10" t="s">
        <v>20</v>
      </c>
      <c r="N55" s="13">
        <v>143</v>
      </c>
      <c r="O55" s="11">
        <v>109.30999799999999</v>
      </c>
      <c r="P55" s="14">
        <v>13.2300439999962</v>
      </c>
      <c r="Q55" s="14">
        <v>15822.950285999999</v>
      </c>
      <c r="R55" s="14">
        <v>15836.180329999899</v>
      </c>
      <c r="S55" s="12">
        <v>-2.29392998381459E-2</v>
      </c>
      <c r="T55" s="12">
        <v>0.47585049533920998</v>
      </c>
      <c r="U55" s="15">
        <f t="shared" si="0"/>
        <v>15644.559757999996</v>
      </c>
      <c r="W55" s="1">
        <f t="shared" si="2"/>
        <v>0.56445597579999962</v>
      </c>
      <c r="X55" s="1">
        <f t="shared" si="1"/>
        <v>7.3229914126671486E-2</v>
      </c>
    </row>
    <row r="56" spans="1:24" x14ac:dyDescent="0.2">
      <c r="A56">
        <v>55</v>
      </c>
      <c r="B56" s="16">
        <v>-2.1567999371566602</v>
      </c>
      <c r="C56" s="16">
        <v>-1.1083708560034999</v>
      </c>
      <c r="D56" s="16">
        <v>-1.04842908115316</v>
      </c>
      <c r="E56" s="16">
        <v>-9.1450747379432401E-2</v>
      </c>
      <c r="F56" s="16">
        <v>-0.143379476716221</v>
      </c>
      <c r="G56" s="16">
        <v>-6.1064903243202899E-2</v>
      </c>
      <c r="H56" s="16">
        <v>-1.19757651703112E-2</v>
      </c>
      <c r="I56" s="17">
        <v>107.800003</v>
      </c>
      <c r="J56" s="18">
        <v>-2.5756881594995298E-2</v>
      </c>
      <c r="K56" s="18">
        <v>-1.6443058775145899E-2</v>
      </c>
      <c r="L56" s="17">
        <v>109.110001</v>
      </c>
      <c r="M56" s="16" t="s">
        <v>22</v>
      </c>
      <c r="N56" s="19">
        <v>0</v>
      </c>
      <c r="O56" s="17">
        <v>0</v>
      </c>
      <c r="P56" s="20">
        <v>15615.960186999901</v>
      </c>
      <c r="Q56" s="20">
        <v>0</v>
      </c>
      <c r="R56" s="20">
        <v>15615.960186999901</v>
      </c>
      <c r="S56" s="18">
        <v>-1.39061401430757E-2</v>
      </c>
      <c r="T56" s="18">
        <v>0.46194435519613403</v>
      </c>
      <c r="U56" s="21">
        <f t="shared" si="0"/>
        <v>15615.960186999901</v>
      </c>
      <c r="V56" s="3">
        <f>(L56*N55)+P55</f>
        <v>15615.960186999995</v>
      </c>
      <c r="W56" s="1">
        <f>(U56-$U$2)/$U$2</f>
        <v>0.5615960186999901</v>
      </c>
      <c r="X56" s="1">
        <f>(I56-$I$2)/$I$2</f>
        <v>4.5586858304303791E-2</v>
      </c>
    </row>
    <row r="57" spans="1:24" x14ac:dyDescent="0.2">
      <c r="A57">
        <v>56</v>
      </c>
      <c r="B57" s="16">
        <v>-2.3876869431680601</v>
      </c>
      <c r="C57" s="16">
        <v>-1.36423407343641</v>
      </c>
      <c r="D57" s="16">
        <v>-1.0234528697316401</v>
      </c>
      <c r="E57" s="16">
        <v>2.4976211421512101E-2</v>
      </c>
      <c r="F57" s="16">
        <v>0.116426958800944</v>
      </c>
      <c r="G57" s="16">
        <v>-1.31743184540011E-2</v>
      </c>
      <c r="H57" s="16">
        <v>4.7890584789201801E-2</v>
      </c>
      <c r="I57" s="17">
        <v>108.07</v>
      </c>
      <c r="J57" s="18">
        <v>2.5046103199086699E-3</v>
      </c>
      <c r="K57" s="18">
        <v>-1.3938448455237199E-2</v>
      </c>
      <c r="L57" s="17">
        <v>109</v>
      </c>
      <c r="M57" s="16" t="s">
        <v>21</v>
      </c>
      <c r="N57" s="19">
        <v>143</v>
      </c>
      <c r="O57" s="17">
        <v>109</v>
      </c>
      <c r="P57" s="20">
        <v>28.960186999995098</v>
      </c>
      <c r="Q57" s="20">
        <v>15454.0099999999</v>
      </c>
      <c r="R57" s="20">
        <v>15482.970186999901</v>
      </c>
      <c r="S57" s="18">
        <v>-8.5162870811308303E-3</v>
      </c>
      <c r="T57" s="18">
        <v>0.45342806811500402</v>
      </c>
      <c r="U57" s="21">
        <f t="shared" si="0"/>
        <v>15615.960186999995</v>
      </c>
      <c r="V57" s="2" t="str">
        <f>IF(ROUND((N57*O57)+P57,2)=ROUND(R56,2),"MATCH","ERROR")</f>
        <v>MATCH</v>
      </c>
      <c r="W57" s="1">
        <f t="shared" ref="W57:W120" si="3">(U57-$U$2)/$U$2</f>
        <v>0.56159601869999953</v>
      </c>
      <c r="X57" s="1">
        <f t="shared" ref="X57:X120" si="4">(I57-$I$2)/$I$2</f>
        <v>4.8205645939973674E-2</v>
      </c>
    </row>
    <row r="58" spans="1:24" x14ac:dyDescent="0.2">
      <c r="A58">
        <v>57</v>
      </c>
      <c r="B58" s="16">
        <v>-2.6594342106337598</v>
      </c>
      <c r="C58" s="16">
        <v>-1.62327410087588</v>
      </c>
      <c r="D58" s="16">
        <v>-1.0361601097578701</v>
      </c>
      <c r="E58" s="16">
        <v>-1.27072400262291E-2</v>
      </c>
      <c r="F58" s="16">
        <v>-3.7683451447741302E-2</v>
      </c>
      <c r="G58" s="16">
        <v>-1.42890052154118E-2</v>
      </c>
      <c r="H58" s="16">
        <v>-1.1146867614107701E-3</v>
      </c>
      <c r="I58" s="17">
        <v>106.589996</v>
      </c>
      <c r="J58" s="18">
        <v>-1.3694864439714899E-2</v>
      </c>
      <c r="K58" s="18">
        <v>-2.7633312894952099E-2</v>
      </c>
      <c r="L58" s="17">
        <v>105.65300000000001</v>
      </c>
      <c r="M58" s="16" t="s">
        <v>22</v>
      </c>
      <c r="N58" s="19">
        <v>0</v>
      </c>
      <c r="O58" s="17">
        <v>0</v>
      </c>
      <c r="P58" s="20">
        <v>15137.3391869999</v>
      </c>
      <c r="Q58" s="20">
        <v>0</v>
      </c>
      <c r="R58" s="20">
        <v>15137.3391869999</v>
      </c>
      <c r="S58" s="18">
        <v>-2.2323300750795201E-2</v>
      </c>
      <c r="T58" s="18">
        <v>0.431104767364208</v>
      </c>
      <c r="U58" s="21">
        <f t="shared" si="0"/>
        <v>15137.3391869999</v>
      </c>
      <c r="V58" s="3">
        <f>(L58*N57)+P57</f>
        <v>15137.339186999996</v>
      </c>
      <c r="W58" s="1">
        <f t="shared" si="3"/>
        <v>0.51373391869998997</v>
      </c>
      <c r="X58" s="1">
        <f t="shared" si="4"/>
        <v>3.3850611713881894E-2</v>
      </c>
    </row>
    <row r="59" spans="1:24" x14ac:dyDescent="0.2">
      <c r="A59">
        <v>58</v>
      </c>
      <c r="B59" s="16">
        <v>-2.2740572240540899</v>
      </c>
      <c r="C59" s="16">
        <v>-1.75343072551152</v>
      </c>
      <c r="D59" s="16">
        <v>-0.52062649854256504</v>
      </c>
      <c r="E59" s="16">
        <v>0.51553361121531305</v>
      </c>
      <c r="F59" s="16">
        <v>0.52824085124154196</v>
      </c>
      <c r="G59" s="16">
        <v>5.1166139417614102E-2</v>
      </c>
      <c r="H59" s="16">
        <v>6.5455144633026E-2</v>
      </c>
      <c r="I59" s="17">
        <v>113.709999</v>
      </c>
      <c r="J59" s="18">
        <v>6.6798041722414506E-2</v>
      </c>
      <c r="K59" s="18">
        <v>3.9164728827462303E-2</v>
      </c>
      <c r="L59" s="17">
        <v>110.293999</v>
      </c>
      <c r="M59" s="16" t="s">
        <v>21</v>
      </c>
      <c r="N59" s="19">
        <v>137</v>
      </c>
      <c r="O59" s="17">
        <v>110.293999</v>
      </c>
      <c r="P59" s="20">
        <v>27.061323999996599</v>
      </c>
      <c r="Q59" s="20">
        <v>15578.269863</v>
      </c>
      <c r="R59" s="20">
        <v>15605.3311869999</v>
      </c>
      <c r="S59" s="18">
        <v>3.0916397804041599E-2</v>
      </c>
      <c r="T59" s="18">
        <v>0.46202116516824998</v>
      </c>
      <c r="U59" s="21">
        <f t="shared" si="0"/>
        <v>15137.339186999996</v>
      </c>
      <c r="V59" s="2" t="str">
        <f>IF(ROUND((N59*O59)+P59,2)=ROUND(R58,2),"MATCH","ERROR")</f>
        <v>MATCH</v>
      </c>
      <c r="W59" s="1">
        <f t="shared" si="3"/>
        <v>0.51373391869999963</v>
      </c>
      <c r="X59" s="1">
        <f t="shared" si="4"/>
        <v>0.10290980800988955</v>
      </c>
    </row>
    <row r="60" spans="1:24" x14ac:dyDescent="0.2">
      <c r="A60">
        <v>59</v>
      </c>
      <c r="B60" s="10">
        <v>-1.74358734312637</v>
      </c>
      <c r="C60" s="10">
        <v>-1.7514620490344901</v>
      </c>
      <c r="D60" s="10">
        <v>7.8747059081169992E-3</v>
      </c>
      <c r="E60" s="10">
        <v>0.52850120445068205</v>
      </c>
      <c r="F60" s="10">
        <v>1.29675932353685E-2</v>
      </c>
      <c r="G60" s="10">
        <v>0.113763264603332</v>
      </c>
      <c r="H60" s="10">
        <v>6.2597125185718597E-2</v>
      </c>
      <c r="I60" s="11">
        <v>116.25</v>
      </c>
      <c r="J60" s="12">
        <v>2.2337534274360499E-2</v>
      </c>
      <c r="K60" s="12">
        <v>6.1502263101822899E-2</v>
      </c>
      <c r="L60" s="11">
        <v>113</v>
      </c>
      <c r="M60" s="10" t="s">
        <v>20</v>
      </c>
      <c r="N60" s="13">
        <v>137</v>
      </c>
      <c r="O60" s="11">
        <v>110.293999</v>
      </c>
      <c r="P60" s="14">
        <v>27.061323999996599</v>
      </c>
      <c r="Q60" s="14">
        <v>15926.25</v>
      </c>
      <c r="R60" s="14">
        <v>15953.3113239999</v>
      </c>
      <c r="S60" s="12">
        <v>2.22987985855682E-2</v>
      </c>
      <c r="T60" s="12">
        <v>0.48431996375381797</v>
      </c>
      <c r="U60" s="15">
        <f t="shared" si="0"/>
        <v>15137.339186999996</v>
      </c>
      <c r="W60" s="1">
        <f t="shared" si="3"/>
        <v>0.51373391869999963</v>
      </c>
      <c r="X60" s="1">
        <f t="shared" si="4"/>
        <v>0.12754609364783887</v>
      </c>
    </row>
    <row r="61" spans="1:24" x14ac:dyDescent="0.2">
      <c r="A61">
        <v>60</v>
      </c>
      <c r="B61" s="10">
        <v>-1.48041510772003</v>
      </c>
      <c r="C61" s="10">
        <v>-1.6972526607716001</v>
      </c>
      <c r="D61" s="10">
        <v>0.21683755305156799</v>
      </c>
      <c r="E61" s="10">
        <v>0.20896284714345101</v>
      </c>
      <c r="F61" s="10">
        <v>-0.31953835730723001</v>
      </c>
      <c r="G61" s="10">
        <v>0.137332539551134</v>
      </c>
      <c r="H61" s="10">
        <v>2.3569274947802098E-2</v>
      </c>
      <c r="I61" s="11">
        <v>114.089996</v>
      </c>
      <c r="J61" s="12">
        <v>-1.85806795698925E-2</v>
      </c>
      <c r="K61" s="12">
        <v>4.2921583531930402E-2</v>
      </c>
      <c r="L61" s="11">
        <v>116.5</v>
      </c>
      <c r="M61" s="10" t="s">
        <v>20</v>
      </c>
      <c r="N61" s="13">
        <v>137</v>
      </c>
      <c r="O61" s="11">
        <v>110.293999</v>
      </c>
      <c r="P61" s="14">
        <v>27.061323999996599</v>
      </c>
      <c r="Q61" s="14">
        <v>15630.329452</v>
      </c>
      <c r="R61" s="14">
        <v>15657.3907759999</v>
      </c>
      <c r="S61" s="12">
        <v>-1.85491614869208E-2</v>
      </c>
      <c r="T61" s="12">
        <v>0.46577080226689699</v>
      </c>
      <c r="U61" s="15">
        <f t="shared" si="0"/>
        <v>15137.339186999996</v>
      </c>
      <c r="W61" s="1">
        <f t="shared" si="3"/>
        <v>0.51373391869999963</v>
      </c>
      <c r="X61" s="1">
        <f t="shared" si="4"/>
        <v>0.10659552098148441</v>
      </c>
    </row>
    <row r="62" spans="1:24" x14ac:dyDescent="0.2">
      <c r="A62">
        <v>61</v>
      </c>
      <c r="B62" s="16">
        <v>-2.0351329847353399</v>
      </c>
      <c r="C62" s="16">
        <v>-1.76482872556435</v>
      </c>
      <c r="D62" s="16">
        <v>-0.27030425917098999</v>
      </c>
      <c r="E62" s="16">
        <v>-0.48714181222255898</v>
      </c>
      <c r="F62" s="16">
        <v>-0.69610465936601096</v>
      </c>
      <c r="G62" s="16">
        <v>9.5707370558705401E-2</v>
      </c>
      <c r="H62" s="16">
        <v>-4.1625168992429497E-2</v>
      </c>
      <c r="I62" s="17">
        <v>104.339996</v>
      </c>
      <c r="J62" s="18">
        <v>-8.5458851273866293E-2</v>
      </c>
      <c r="K62" s="18">
        <v>-4.2537267741935801E-2</v>
      </c>
      <c r="L62" s="17">
        <v>108.050003</v>
      </c>
      <c r="M62" s="16" t="s">
        <v>22</v>
      </c>
      <c r="N62" s="19">
        <v>0</v>
      </c>
      <c r="O62" s="17">
        <v>0</v>
      </c>
      <c r="P62" s="20">
        <v>14829.9117349999</v>
      </c>
      <c r="Q62" s="20">
        <v>0</v>
      </c>
      <c r="R62" s="20">
        <v>14829.9117349999</v>
      </c>
      <c r="S62" s="18">
        <v>-5.2849101924975703E-2</v>
      </c>
      <c r="T62" s="18">
        <v>0.41292170034192199</v>
      </c>
      <c r="U62" s="21">
        <f t="shared" si="0"/>
        <v>14829.9117349999</v>
      </c>
      <c r="V62" s="3">
        <f>(L62*N61)+P61</f>
        <v>14829.911734999998</v>
      </c>
      <c r="W62" s="1">
        <f t="shared" si="3"/>
        <v>0.48299117349998999</v>
      </c>
      <c r="X62" s="1">
        <f t="shared" si="4"/>
        <v>1.2027138933601142E-2</v>
      </c>
    </row>
    <row r="63" spans="1:24" x14ac:dyDescent="0.2">
      <c r="A63">
        <v>62</v>
      </c>
      <c r="B63" s="10">
        <v>-2.6746961990950799</v>
      </c>
      <c r="C63" s="10">
        <v>-1.94680222027049</v>
      </c>
      <c r="D63" s="10">
        <v>-0.72789397882458295</v>
      </c>
      <c r="E63" s="10">
        <v>-0.45758971965359302</v>
      </c>
      <c r="F63" s="10">
        <v>2.9552092568965599E-2</v>
      </c>
      <c r="G63" s="10">
        <v>5.3537939532551801E-2</v>
      </c>
      <c r="H63" s="10">
        <v>-4.2169431026153503E-2</v>
      </c>
      <c r="I63" s="11">
        <v>101.480003</v>
      </c>
      <c r="J63" s="12">
        <v>-2.7410323074959698E-2</v>
      </c>
      <c r="K63" s="12">
        <v>-6.9947590816895597E-2</v>
      </c>
      <c r="L63" s="11">
        <v>103.75</v>
      </c>
      <c r="M63" s="10" t="s">
        <v>20</v>
      </c>
      <c r="N63" s="13">
        <v>0</v>
      </c>
      <c r="O63" s="11">
        <v>0</v>
      </c>
      <c r="P63" s="14">
        <v>14829.9117349999</v>
      </c>
      <c r="Q63" s="14">
        <v>0</v>
      </c>
      <c r="R63" s="14">
        <v>14829.9117349999</v>
      </c>
      <c r="S63" s="12">
        <v>0</v>
      </c>
      <c r="T63" s="12">
        <v>0.41292170034192199</v>
      </c>
      <c r="U63" s="15">
        <f t="shared" si="0"/>
        <v>14829.9117349999</v>
      </c>
      <c r="W63" s="1">
        <f t="shared" si="3"/>
        <v>0.48299117349998999</v>
      </c>
      <c r="X63" s="1">
        <f t="shared" si="4"/>
        <v>-1.5712851905195991E-2</v>
      </c>
    </row>
    <row r="64" spans="1:24" x14ac:dyDescent="0.2">
      <c r="A64">
        <v>63</v>
      </c>
      <c r="B64" s="10">
        <v>-3.2482036838601598</v>
      </c>
      <c r="C64" s="10">
        <v>-2.2070825129884302</v>
      </c>
      <c r="D64" s="10">
        <v>-1.0411211708717301</v>
      </c>
      <c r="E64" s="10">
        <v>-0.31322719204715299</v>
      </c>
      <c r="F64" s="10">
        <v>0.14436252760644</v>
      </c>
      <c r="G64" s="10">
        <v>-3.2214107761218301E-3</v>
      </c>
      <c r="H64" s="10">
        <v>-5.6759350308673698E-2</v>
      </c>
      <c r="I64" s="11">
        <v>100.19000200000001</v>
      </c>
      <c r="J64" s="12">
        <v>-1.2711873885143599E-2</v>
      </c>
      <c r="K64" s="12">
        <v>-8.2659464702039206E-2</v>
      </c>
      <c r="L64" s="11">
        <v>100.260002</v>
      </c>
      <c r="M64" s="10" t="s">
        <v>20</v>
      </c>
      <c r="N64" s="13">
        <v>0</v>
      </c>
      <c r="O64" s="11">
        <v>0</v>
      </c>
      <c r="P64" s="14">
        <v>14829.9117349999</v>
      </c>
      <c r="Q64" s="14">
        <v>0</v>
      </c>
      <c r="R64" s="14">
        <v>14829.9117349999</v>
      </c>
      <c r="S64" s="12">
        <v>0</v>
      </c>
      <c r="T64" s="12">
        <v>0.41292170034192199</v>
      </c>
      <c r="U64" s="15">
        <f t="shared" si="0"/>
        <v>14829.9117349999</v>
      </c>
      <c r="W64" s="1">
        <f t="shared" si="3"/>
        <v>0.48299117349998999</v>
      </c>
      <c r="X64" s="1">
        <f t="shared" si="4"/>
        <v>-2.8224985998544758E-2</v>
      </c>
    </row>
    <row r="65" spans="1:24" x14ac:dyDescent="0.2">
      <c r="A65">
        <v>64</v>
      </c>
      <c r="B65" s="10">
        <v>-3.67248223535577</v>
      </c>
      <c r="C65" s="10">
        <v>-2.5001624574618999</v>
      </c>
      <c r="D65" s="10">
        <v>-1.1723197778938701</v>
      </c>
      <c r="E65" s="10">
        <v>-0.13119860702213601</v>
      </c>
      <c r="F65" s="10">
        <v>0.18202858502501701</v>
      </c>
      <c r="G65" s="10">
        <v>-2.1534144412014299E-2</v>
      </c>
      <c r="H65" s="10">
        <v>-1.83127336358925E-2</v>
      </c>
      <c r="I65" s="11">
        <v>100.040001</v>
      </c>
      <c r="J65" s="12">
        <v>-1.4971653558805099E-3</v>
      </c>
      <c r="K65" s="12">
        <v>-8.4156630057919707E-2</v>
      </c>
      <c r="L65" s="11">
        <v>99.910004000000001</v>
      </c>
      <c r="M65" s="10" t="s">
        <v>20</v>
      </c>
      <c r="N65" s="13">
        <v>0</v>
      </c>
      <c r="O65" s="11">
        <v>0</v>
      </c>
      <c r="P65" s="14">
        <v>14829.9117349999</v>
      </c>
      <c r="Q65" s="14">
        <v>0</v>
      </c>
      <c r="R65" s="14">
        <v>14829.9117349999</v>
      </c>
      <c r="S65" s="12">
        <v>0</v>
      </c>
      <c r="T65" s="12">
        <v>0.41292170034192199</v>
      </c>
      <c r="U65" s="15">
        <f t="shared" si="0"/>
        <v>14829.9117349999</v>
      </c>
      <c r="W65" s="1">
        <f t="shared" si="3"/>
        <v>0.48299117349998999</v>
      </c>
      <c r="X65" s="1">
        <f t="shared" si="4"/>
        <v>-2.9679893883218074E-2</v>
      </c>
    </row>
    <row r="66" spans="1:24" x14ac:dyDescent="0.2">
      <c r="A66">
        <v>65</v>
      </c>
      <c r="B66" s="16">
        <v>-3.8864614396858799</v>
      </c>
      <c r="C66" s="16">
        <v>-2.77742225390669</v>
      </c>
      <c r="D66" s="16">
        <v>-1.1090391857791899</v>
      </c>
      <c r="E66" s="16">
        <v>6.3280592114682399E-2</v>
      </c>
      <c r="F66" s="16">
        <v>0.19447919913681799</v>
      </c>
      <c r="G66" s="16">
        <v>-6.0610104626028704E-3</v>
      </c>
      <c r="H66" s="16">
        <v>1.54731339494114E-2</v>
      </c>
      <c r="I66" s="17">
        <v>101</v>
      </c>
      <c r="J66" s="18">
        <v>9.5961514434610394E-3</v>
      </c>
      <c r="K66" s="18">
        <v>-7.4560478614458595E-2</v>
      </c>
      <c r="L66" s="17">
        <v>100.179001</v>
      </c>
      <c r="M66" s="16" t="s">
        <v>21</v>
      </c>
      <c r="N66" s="19">
        <v>148</v>
      </c>
      <c r="O66" s="17">
        <v>100.179001</v>
      </c>
      <c r="P66" s="20">
        <v>3.4195869999984998</v>
      </c>
      <c r="Q66" s="20">
        <v>14948</v>
      </c>
      <c r="R66" s="20">
        <v>14951.4195869999</v>
      </c>
      <c r="S66" s="18">
        <v>8.1934305592143899E-3</v>
      </c>
      <c r="T66" s="18">
        <v>0.421115130901136</v>
      </c>
      <c r="U66" s="21">
        <f t="shared" si="0"/>
        <v>14829.911734999998</v>
      </c>
      <c r="V66" s="2" t="str">
        <f>IF(ROUND((N66*O66)+P66,2)=ROUND(R65,2),"MATCH","ERROR")</f>
        <v>MATCH</v>
      </c>
      <c r="W66" s="1">
        <f t="shared" si="3"/>
        <v>0.48299117349999976</v>
      </c>
      <c r="X66" s="1">
        <f t="shared" si="4"/>
        <v>-2.0368555196286223E-2</v>
      </c>
    </row>
    <row r="67" spans="1:24" x14ac:dyDescent="0.2">
      <c r="A67">
        <v>66</v>
      </c>
      <c r="B67" s="16">
        <v>-4.2044628397771699</v>
      </c>
      <c r="C67" s="16">
        <v>-3.06283037108079</v>
      </c>
      <c r="D67" s="16">
        <v>-1.1416324686963799</v>
      </c>
      <c r="E67" s="16">
        <v>-3.2593282917194398E-2</v>
      </c>
      <c r="F67" s="16">
        <v>-9.5873875031876804E-2</v>
      </c>
      <c r="G67" s="16">
        <v>-1.1817959896473501E-2</v>
      </c>
      <c r="H67" s="16">
        <v>-5.7569494338706598E-3</v>
      </c>
      <c r="I67" s="17">
        <v>98.559997999999993</v>
      </c>
      <c r="J67" s="18">
        <v>-2.4158435643564399E-2</v>
      </c>
      <c r="K67" s="18">
        <v>-9.8718914258023094E-2</v>
      </c>
      <c r="L67" s="17">
        <v>100.860001</v>
      </c>
      <c r="M67" s="16" t="s">
        <v>22</v>
      </c>
      <c r="N67" s="19">
        <v>0</v>
      </c>
      <c r="O67" s="17">
        <v>0</v>
      </c>
      <c r="P67" s="20">
        <v>14930.6997349999</v>
      </c>
      <c r="Q67" s="20">
        <v>0</v>
      </c>
      <c r="R67" s="20">
        <v>14930.6997349999</v>
      </c>
      <c r="S67" s="18">
        <v>-1.3858116869393999E-3</v>
      </c>
      <c r="T67" s="18">
        <v>0.41972931921419698</v>
      </c>
      <c r="U67" s="21">
        <f t="shared" ref="U67:U130" si="5">(N67*O67)+P67</f>
        <v>14930.6997349999</v>
      </c>
      <c r="V67" s="3">
        <f>(L67*N66)+P66</f>
        <v>14930.699734999998</v>
      </c>
      <c r="W67" s="1">
        <f t="shared" si="3"/>
        <v>0.49306997349998999</v>
      </c>
      <c r="X67" s="1">
        <f t="shared" si="4"/>
        <v>-4.4034918409988778E-2</v>
      </c>
    </row>
    <row r="68" spans="1:24" x14ac:dyDescent="0.2">
      <c r="A68">
        <v>67</v>
      </c>
      <c r="B68" s="10">
        <v>-4.5716206564894097</v>
      </c>
      <c r="C68" s="10">
        <v>-3.3645884281625098</v>
      </c>
      <c r="D68" s="10">
        <v>-1.2070322283268899</v>
      </c>
      <c r="E68" s="10">
        <v>-6.5399759630512005E-2</v>
      </c>
      <c r="F68" s="10">
        <v>-3.2806476713317601E-2</v>
      </c>
      <c r="G68" s="10">
        <v>-1.7087211856901801E-2</v>
      </c>
      <c r="H68" s="10">
        <v>-5.2692519604282898E-3</v>
      </c>
      <c r="I68" s="11">
        <v>96.480002999999996</v>
      </c>
      <c r="J68" s="12">
        <v>-2.11038458016201E-2</v>
      </c>
      <c r="K68" s="12">
        <v>-0.119822760059643</v>
      </c>
      <c r="L68" s="11">
        <v>98.099997999999999</v>
      </c>
      <c r="M68" s="10" t="s">
        <v>20</v>
      </c>
      <c r="N68" s="13">
        <v>0</v>
      </c>
      <c r="O68" s="11">
        <v>0</v>
      </c>
      <c r="P68" s="14">
        <v>14930.6997349999</v>
      </c>
      <c r="Q68" s="14">
        <v>0</v>
      </c>
      <c r="R68" s="14">
        <v>14930.6997349999</v>
      </c>
      <c r="S68" s="12">
        <v>0</v>
      </c>
      <c r="T68" s="12">
        <v>0.41972931921419698</v>
      </c>
      <c r="U68" s="15">
        <f t="shared" si="5"/>
        <v>14930.6997349999</v>
      </c>
      <c r="W68" s="1">
        <f t="shared" si="3"/>
        <v>0.49306997349998999</v>
      </c>
      <c r="X68" s="1">
        <f t="shared" si="4"/>
        <v>-6.4209458083597667E-2</v>
      </c>
    </row>
    <row r="69" spans="1:24" x14ac:dyDescent="0.2">
      <c r="A69">
        <v>68</v>
      </c>
      <c r="B69" s="16">
        <v>-4.7258143914463897</v>
      </c>
      <c r="C69" s="16">
        <v>-3.63683362081929</v>
      </c>
      <c r="D69" s="16">
        <v>-1.08898077062709</v>
      </c>
      <c r="E69" s="16">
        <v>0.118051457699798</v>
      </c>
      <c r="F69" s="16">
        <v>0.18345121733031</v>
      </c>
      <c r="G69" s="16">
        <v>-5.6835427208453297E-2</v>
      </c>
      <c r="H69" s="16">
        <v>-3.97482153515515E-2</v>
      </c>
      <c r="I69" s="17">
        <v>97.5</v>
      </c>
      <c r="J69" s="18">
        <v>1.05721078802205E-2</v>
      </c>
      <c r="K69" s="18">
        <v>-0.10925065217942199</v>
      </c>
      <c r="L69" s="17">
        <v>96.200996000000004</v>
      </c>
      <c r="M69" s="16" t="s">
        <v>21</v>
      </c>
      <c r="N69" s="19">
        <v>155</v>
      </c>
      <c r="O69" s="17">
        <v>96.200996000000004</v>
      </c>
      <c r="P69" s="20">
        <v>19.545354999998299</v>
      </c>
      <c r="Q69" s="20">
        <v>15112.5</v>
      </c>
      <c r="R69" s="20">
        <v>15132.0453549999</v>
      </c>
      <c r="S69" s="18">
        <v>1.34853438602084E-2</v>
      </c>
      <c r="T69" s="18">
        <v>0.43321466307440498</v>
      </c>
      <c r="U69" s="21">
        <f t="shared" si="5"/>
        <v>14930.699734999998</v>
      </c>
      <c r="V69" s="2" t="str">
        <f>IF(ROUND((N69*O69)+P69,2)=ROUND(R68,2),"MATCH","ERROR")</f>
        <v>MATCH</v>
      </c>
      <c r="W69" s="1">
        <f t="shared" si="3"/>
        <v>0.49306997349999981</v>
      </c>
      <c r="X69" s="1">
        <f t="shared" si="4"/>
        <v>-5.4316179521167393E-2</v>
      </c>
    </row>
    <row r="70" spans="1:24" x14ac:dyDescent="0.2">
      <c r="A70">
        <v>69</v>
      </c>
      <c r="B70" s="10">
        <v>-4.0285493303278397</v>
      </c>
      <c r="C70" s="10">
        <v>-3.7151767627210002</v>
      </c>
      <c r="D70" s="10">
        <v>-0.31337256760684401</v>
      </c>
      <c r="E70" s="10">
        <v>0.77560820302025402</v>
      </c>
      <c r="F70" s="10">
        <v>0.65755674532045505</v>
      </c>
      <c r="G70" s="10">
        <v>-3.2124727351496102E-2</v>
      </c>
      <c r="H70" s="10">
        <v>2.4710699856957102E-2</v>
      </c>
      <c r="I70" s="11">
        <v>107.08000199999999</v>
      </c>
      <c r="J70" s="12">
        <v>9.8256430769230602E-2</v>
      </c>
      <c r="K70" s="12">
        <v>-1.0994221410192099E-2</v>
      </c>
      <c r="L70" s="11">
        <v>99.194000000000003</v>
      </c>
      <c r="M70" s="10" t="s">
        <v>20</v>
      </c>
      <c r="N70" s="13">
        <v>155</v>
      </c>
      <c r="O70" s="11">
        <v>96.200996000000004</v>
      </c>
      <c r="P70" s="14">
        <v>19.545354999998299</v>
      </c>
      <c r="Q70" s="14">
        <v>16597.400309999899</v>
      </c>
      <c r="R70" s="14">
        <v>16616.945664999901</v>
      </c>
      <c r="S70" s="12">
        <v>9.8129517534742902E-2</v>
      </c>
      <c r="T70" s="12">
        <v>0.53134418060914801</v>
      </c>
      <c r="U70" s="15">
        <f t="shared" si="5"/>
        <v>14930.699734999998</v>
      </c>
      <c r="W70" s="1">
        <f t="shared" si="3"/>
        <v>0.49306997349999981</v>
      </c>
      <c r="X70" s="1">
        <f t="shared" si="4"/>
        <v>3.8603337315292613E-2</v>
      </c>
    </row>
    <row r="71" spans="1:24" x14ac:dyDescent="0.2">
      <c r="A71">
        <v>70</v>
      </c>
      <c r="B71" s="10">
        <v>-2.8532159823822298</v>
      </c>
      <c r="C71" s="10">
        <v>-3.54278460665325</v>
      </c>
      <c r="D71" s="10">
        <v>0.68956862427101195</v>
      </c>
      <c r="E71" s="10">
        <v>1.0029411918778499</v>
      </c>
      <c r="F71" s="10">
        <v>0.227332988857603</v>
      </c>
      <c r="G71" s="10">
        <v>4.7273107121944297E-2</v>
      </c>
      <c r="H71" s="10">
        <v>7.9397834473440496E-2</v>
      </c>
      <c r="I71" s="11">
        <v>114.389999</v>
      </c>
      <c r="J71" s="12">
        <v>6.82666871821688E-2</v>
      </c>
      <c r="K71" s="12">
        <v>5.7272465771976699E-2</v>
      </c>
      <c r="L71" s="11">
        <v>106.910004</v>
      </c>
      <c r="M71" s="10" t="s">
        <v>20</v>
      </c>
      <c r="N71" s="13">
        <v>155</v>
      </c>
      <c r="O71" s="11">
        <v>96.200996000000004</v>
      </c>
      <c r="P71" s="14">
        <v>19.545354999998299</v>
      </c>
      <c r="Q71" s="14">
        <v>17730.449844999999</v>
      </c>
      <c r="R71" s="14">
        <v>17749.995199999899</v>
      </c>
      <c r="S71" s="12">
        <v>6.8186389836161404E-2</v>
      </c>
      <c r="T71" s="12">
        <v>0.59953057044531</v>
      </c>
      <c r="U71" s="15">
        <f t="shared" si="5"/>
        <v>14930.699734999998</v>
      </c>
      <c r="W71" s="1">
        <f t="shared" si="3"/>
        <v>0.49306997349999981</v>
      </c>
      <c r="X71" s="1">
        <f t="shared" si="4"/>
        <v>0.10950534645015225</v>
      </c>
    </row>
    <row r="72" spans="1:24" x14ac:dyDescent="0.2">
      <c r="A72">
        <v>71</v>
      </c>
      <c r="B72" s="10">
        <v>-2.1295988353321702</v>
      </c>
      <c r="C72" s="10">
        <v>-3.2601474523890301</v>
      </c>
      <c r="D72" s="10">
        <v>1.1305486170568599</v>
      </c>
      <c r="E72" s="10">
        <v>0.44097999278584799</v>
      </c>
      <c r="F72" s="10">
        <v>-0.56196119909200803</v>
      </c>
      <c r="G72" s="10">
        <v>0.14008528762278499</v>
      </c>
      <c r="H72" s="10">
        <v>9.2812180500840696E-2</v>
      </c>
      <c r="I72" s="11">
        <v>111.510002</v>
      </c>
      <c r="J72" s="12">
        <v>-2.51769999578372E-2</v>
      </c>
      <c r="K72" s="12">
        <v>3.2095465814139398E-2</v>
      </c>
      <c r="L72" s="11">
        <v>113.66999800000001</v>
      </c>
      <c r="M72" s="10" t="s">
        <v>20</v>
      </c>
      <c r="N72" s="13">
        <v>155</v>
      </c>
      <c r="O72" s="11">
        <v>96.200996000000004</v>
      </c>
      <c r="P72" s="14">
        <v>19.545354999998299</v>
      </c>
      <c r="Q72" s="14">
        <v>17284.050309999999</v>
      </c>
      <c r="R72" s="14">
        <v>17303.595664999899</v>
      </c>
      <c r="S72" s="12">
        <v>-2.51492763783959E-2</v>
      </c>
      <c r="T72" s="12">
        <v>0.57438129406691396</v>
      </c>
      <c r="U72" s="15">
        <f t="shared" si="5"/>
        <v>14930.699734999998</v>
      </c>
      <c r="W72" s="1">
        <f t="shared" si="3"/>
        <v>0.49306997349999981</v>
      </c>
      <c r="X72" s="1">
        <f t="shared" si="4"/>
        <v>8.1571330389356558E-2</v>
      </c>
    </row>
    <row r="73" spans="1:24" x14ac:dyDescent="0.2">
      <c r="A73">
        <v>72</v>
      </c>
      <c r="B73" s="10">
        <v>-1.7785075111723501</v>
      </c>
      <c r="C73" s="10">
        <v>-2.9638194641456899</v>
      </c>
      <c r="D73" s="10">
        <v>1.18531195297334</v>
      </c>
      <c r="E73" s="10">
        <v>5.4763335916487799E-2</v>
      </c>
      <c r="F73" s="10">
        <v>-0.38621665686936002</v>
      </c>
      <c r="G73" s="10">
        <v>0.191320593179793</v>
      </c>
      <c r="H73" s="10">
        <v>5.1235305557008101E-2</v>
      </c>
      <c r="I73" s="11">
        <v>108.5</v>
      </c>
      <c r="J73" s="12">
        <v>-2.6993112241178101E-2</v>
      </c>
      <c r="K73" s="12">
        <v>5.10235357296129E-3</v>
      </c>
      <c r="L73" s="11">
        <v>111.58000199999999</v>
      </c>
      <c r="M73" s="10" t="s">
        <v>20</v>
      </c>
      <c r="N73" s="13">
        <v>155</v>
      </c>
      <c r="O73" s="11">
        <v>96.200996000000004</v>
      </c>
      <c r="P73" s="14">
        <v>19.545354999998299</v>
      </c>
      <c r="Q73" s="14">
        <v>16817.5</v>
      </c>
      <c r="R73" s="14">
        <v>16837.045354999998</v>
      </c>
      <c r="S73" s="12">
        <v>-2.6962622048762399E-2</v>
      </c>
      <c r="T73" s="12">
        <v>0.54741867201815098</v>
      </c>
      <c r="U73" s="15">
        <f t="shared" si="5"/>
        <v>14930.699734999998</v>
      </c>
      <c r="W73" s="1">
        <f t="shared" si="3"/>
        <v>0.49306997349999981</v>
      </c>
      <c r="X73" s="1">
        <f t="shared" si="4"/>
        <v>5.2376354071316286E-2</v>
      </c>
    </row>
    <row r="74" spans="1:24" x14ac:dyDescent="0.2">
      <c r="A74">
        <v>73</v>
      </c>
      <c r="B74" s="16">
        <v>-1.7176981431135301</v>
      </c>
      <c r="C74" s="16">
        <v>-2.7145951999392599</v>
      </c>
      <c r="D74" s="16">
        <v>0.99689705682572904</v>
      </c>
      <c r="E74" s="16">
        <v>-0.188414896147619</v>
      </c>
      <c r="F74" s="16">
        <v>-0.24317823206410699</v>
      </c>
      <c r="G74" s="16">
        <v>0.20380182276974601</v>
      </c>
      <c r="H74" s="16">
        <v>1.24812295899533E-2</v>
      </c>
      <c r="I74" s="17">
        <v>105.55999799999999</v>
      </c>
      <c r="J74" s="18">
        <v>-2.7096792626728101E-2</v>
      </c>
      <c r="K74" s="18">
        <v>-2.1994439053766801E-2</v>
      </c>
      <c r="L74" s="17">
        <v>108.989998</v>
      </c>
      <c r="M74" s="16" t="s">
        <v>22</v>
      </c>
      <c r="N74" s="19">
        <v>0</v>
      </c>
      <c r="O74" s="17">
        <v>0</v>
      </c>
      <c r="P74" s="20">
        <v>16912.995045</v>
      </c>
      <c r="Q74" s="20">
        <v>0</v>
      </c>
      <c r="R74" s="20">
        <v>16912.995045</v>
      </c>
      <c r="S74" s="18">
        <v>4.5108680530725398E-3</v>
      </c>
      <c r="T74" s="18">
        <v>0.55192954007122397</v>
      </c>
      <c r="U74" s="21">
        <f t="shared" si="5"/>
        <v>16912.995045</v>
      </c>
      <c r="V74" s="3">
        <f>(L74*N73)+P73</f>
        <v>16912.995045</v>
      </c>
      <c r="W74" s="1">
        <f t="shared" si="3"/>
        <v>0.69129950449999999</v>
      </c>
      <c r="X74" s="1">
        <f t="shared" si="4"/>
        <v>2.3860330239773561E-2</v>
      </c>
    </row>
    <row r="75" spans="1:24" x14ac:dyDescent="0.2">
      <c r="A75">
        <v>74</v>
      </c>
      <c r="B75" s="10">
        <v>-1.7015346992712901</v>
      </c>
      <c r="C75" s="10">
        <v>-2.5119830998056698</v>
      </c>
      <c r="D75" s="10">
        <v>0.81044840053437905</v>
      </c>
      <c r="E75" s="10">
        <v>-0.18644865629134899</v>
      </c>
      <c r="F75" s="10">
        <v>1.96623985626986E-3</v>
      </c>
      <c r="G75" s="10">
        <v>0.198276817842825</v>
      </c>
      <c r="H75" s="10">
        <v>-5.52500492692136E-3</v>
      </c>
      <c r="I75" s="11">
        <v>104.91999800000001</v>
      </c>
      <c r="J75" s="12">
        <v>-6.0629027294978304E-3</v>
      </c>
      <c r="K75" s="12">
        <v>-2.8057341783264599E-2</v>
      </c>
      <c r="L75" s="11">
        <v>105.55999799999999</v>
      </c>
      <c r="M75" s="10" t="s">
        <v>20</v>
      </c>
      <c r="N75" s="13">
        <v>0</v>
      </c>
      <c r="O75" s="11">
        <v>0</v>
      </c>
      <c r="P75" s="14">
        <v>16912.995045</v>
      </c>
      <c r="Q75" s="14">
        <v>0</v>
      </c>
      <c r="R75" s="14">
        <v>16912.995045</v>
      </c>
      <c r="S75" s="12">
        <v>0</v>
      </c>
      <c r="T75" s="12">
        <v>0.55192954007122397</v>
      </c>
      <c r="U75" s="15">
        <f t="shared" si="5"/>
        <v>16912.995045</v>
      </c>
      <c r="W75" s="1">
        <f t="shared" si="3"/>
        <v>0.69129950449999999</v>
      </c>
      <c r="X75" s="1">
        <f t="shared" si="4"/>
        <v>1.7652764648938279E-2</v>
      </c>
    </row>
    <row r="76" spans="1:24" x14ac:dyDescent="0.2">
      <c r="A76">
        <v>75</v>
      </c>
      <c r="B76" s="10">
        <v>-1.7891384432778299</v>
      </c>
      <c r="C76" s="10">
        <v>-2.3674141685000998</v>
      </c>
      <c r="D76" s="10">
        <v>0.578275725222269</v>
      </c>
      <c r="E76" s="10">
        <v>-0.23217267531211</v>
      </c>
      <c r="F76" s="10">
        <v>-4.5724019020760398E-2</v>
      </c>
      <c r="G76" s="10">
        <v>0.16873149110014499</v>
      </c>
      <c r="H76" s="10">
        <v>-2.95453267426792E-2</v>
      </c>
      <c r="I76" s="11">
        <v>103.41999800000001</v>
      </c>
      <c r="J76" s="12">
        <v>-1.42966072111438E-2</v>
      </c>
      <c r="K76" s="12">
        <v>-4.2353948994408502E-2</v>
      </c>
      <c r="L76" s="11">
        <v>104.177002</v>
      </c>
      <c r="M76" s="10" t="s">
        <v>20</v>
      </c>
      <c r="N76" s="13">
        <v>0</v>
      </c>
      <c r="O76" s="11">
        <v>0</v>
      </c>
      <c r="P76" s="14">
        <v>16912.995045</v>
      </c>
      <c r="Q76" s="14">
        <v>0</v>
      </c>
      <c r="R76" s="14">
        <v>16912.995045</v>
      </c>
      <c r="S76" s="12">
        <v>0</v>
      </c>
      <c r="T76" s="12">
        <v>0.55192954007122397</v>
      </c>
      <c r="U76" s="15">
        <f t="shared" si="5"/>
        <v>16912.995045</v>
      </c>
      <c r="W76" s="1">
        <f t="shared" si="3"/>
        <v>0.69129950449999999</v>
      </c>
      <c r="X76" s="1">
        <f t="shared" si="4"/>
        <v>3.1037827954177788E-3</v>
      </c>
    </row>
    <row r="77" spans="1:24" x14ac:dyDescent="0.2">
      <c r="A77">
        <v>76</v>
      </c>
      <c r="B77" s="10">
        <v>-2.0519713088866198</v>
      </c>
      <c r="C77" s="10">
        <v>-2.3043255965773999</v>
      </c>
      <c r="D77" s="10">
        <v>0.25235428769078699</v>
      </c>
      <c r="E77" s="10">
        <v>-0.32592143753148201</v>
      </c>
      <c r="F77" s="10">
        <v>-9.37487622193722E-2</v>
      </c>
      <c r="G77" s="10">
        <v>0.139398675638717</v>
      </c>
      <c r="H77" s="10">
        <v>-2.9332815461428699E-2</v>
      </c>
      <c r="I77" s="11">
        <v>100.730003</v>
      </c>
      <c r="J77" s="12">
        <v>-2.6010395010837298E-2</v>
      </c>
      <c r="K77" s="12">
        <v>-6.8364344005245894E-2</v>
      </c>
      <c r="L77" s="11">
        <v>101.400002</v>
      </c>
      <c r="M77" s="10" t="s">
        <v>20</v>
      </c>
      <c r="N77" s="13">
        <v>0</v>
      </c>
      <c r="O77" s="11">
        <v>0</v>
      </c>
      <c r="P77" s="14">
        <v>16912.995045</v>
      </c>
      <c r="Q77" s="14">
        <v>0</v>
      </c>
      <c r="R77" s="14">
        <v>16912.995045</v>
      </c>
      <c r="S77" s="12">
        <v>0</v>
      </c>
      <c r="T77" s="12">
        <v>0.55192954007122397</v>
      </c>
      <c r="U77" s="15">
        <f t="shared" si="5"/>
        <v>16912.995045</v>
      </c>
      <c r="W77" s="1">
        <f t="shared" si="3"/>
        <v>0.69129950449999999</v>
      </c>
      <c r="X77" s="1">
        <f t="shared" si="4"/>
        <v>-2.2987342831956244E-2</v>
      </c>
    </row>
    <row r="78" spans="1:24" x14ac:dyDescent="0.2">
      <c r="A78">
        <v>77</v>
      </c>
      <c r="B78" s="10">
        <v>-2.21935390947601</v>
      </c>
      <c r="C78" s="10">
        <v>-2.2873312591571202</v>
      </c>
      <c r="D78" s="10">
        <v>6.7977349681116905E-2</v>
      </c>
      <c r="E78" s="10">
        <v>-0.18437693800967001</v>
      </c>
      <c r="F78" s="10">
        <v>0.141544499521812</v>
      </c>
      <c r="G78" s="10">
        <v>0.12750095780080101</v>
      </c>
      <c r="H78" s="10">
        <v>-1.18977178379158E-2</v>
      </c>
      <c r="I78" s="11">
        <v>100.91999800000001</v>
      </c>
      <c r="J78" s="12">
        <v>1.88618082340386E-3</v>
      </c>
      <c r="K78" s="12">
        <v>-6.6478163181842007E-2</v>
      </c>
      <c r="L78" s="11">
        <v>101.25</v>
      </c>
      <c r="M78" s="10" t="s">
        <v>20</v>
      </c>
      <c r="N78" s="13">
        <v>0</v>
      </c>
      <c r="O78" s="11">
        <v>0</v>
      </c>
      <c r="P78" s="14">
        <v>16912.995045</v>
      </c>
      <c r="Q78" s="14">
        <v>0</v>
      </c>
      <c r="R78" s="14">
        <v>16912.995045</v>
      </c>
      <c r="S78" s="12">
        <v>0</v>
      </c>
      <c r="T78" s="12">
        <v>0.55192954007122397</v>
      </c>
      <c r="U78" s="15">
        <f t="shared" si="5"/>
        <v>16912.995045</v>
      </c>
      <c r="W78" s="1">
        <f t="shared" si="3"/>
        <v>0.69129950449999999</v>
      </c>
      <c r="X78" s="1">
        <f t="shared" si="4"/>
        <v>-2.1144520293783057E-2</v>
      </c>
    </row>
    <row r="79" spans="1:24" x14ac:dyDescent="0.2">
      <c r="A79">
        <v>78</v>
      </c>
      <c r="B79" s="10">
        <v>-2.83335009045657</v>
      </c>
      <c r="C79" s="10">
        <v>-2.3965350254170099</v>
      </c>
      <c r="D79" s="10">
        <v>-0.43681506503955703</v>
      </c>
      <c r="E79" s="10">
        <v>-0.50479241472067404</v>
      </c>
      <c r="F79" s="10">
        <v>-0.32041547671100401</v>
      </c>
      <c r="G79" s="10">
        <v>6.5216570558754003E-2</v>
      </c>
      <c r="H79" s="10">
        <v>-6.2284387242047302E-2</v>
      </c>
      <c r="I79" s="11">
        <v>94.550003000000004</v>
      </c>
      <c r="J79" s="12">
        <v>-6.3119254124440305E-2</v>
      </c>
      <c r="K79" s="12">
        <v>-0.12959741730628199</v>
      </c>
      <c r="L79" s="11">
        <v>99.510002</v>
      </c>
      <c r="M79" s="10" t="s">
        <v>20</v>
      </c>
      <c r="N79" s="13">
        <v>0</v>
      </c>
      <c r="O79" s="11">
        <v>0</v>
      </c>
      <c r="P79" s="14">
        <v>16912.995045</v>
      </c>
      <c r="Q79" s="14">
        <v>0</v>
      </c>
      <c r="R79" s="14">
        <v>16912.995045</v>
      </c>
      <c r="S79" s="12">
        <v>0</v>
      </c>
      <c r="T79" s="12">
        <v>0.55192954007122397</v>
      </c>
      <c r="U79" s="15">
        <f t="shared" si="5"/>
        <v>16912.995045</v>
      </c>
      <c r="W79" s="1">
        <f t="shared" si="3"/>
        <v>0.69129950449999999</v>
      </c>
      <c r="X79" s="1">
        <f t="shared" si="4"/>
        <v>-8.2929148068460634E-2</v>
      </c>
    </row>
    <row r="80" spans="1:24" x14ac:dyDescent="0.2">
      <c r="A80">
        <v>79</v>
      </c>
      <c r="B80" s="10">
        <v>-3.2956740716754598</v>
      </c>
      <c r="C80" s="10">
        <v>-2.5763628346687</v>
      </c>
      <c r="D80" s="10">
        <v>-0.71931123700675503</v>
      </c>
      <c r="E80" s="10">
        <v>-0.28249617196719701</v>
      </c>
      <c r="F80" s="10">
        <v>0.22229624275347601</v>
      </c>
      <c r="G80" s="10">
        <v>-4.0593866939991098E-2</v>
      </c>
      <c r="H80" s="10">
        <v>-0.105810437498745</v>
      </c>
      <c r="I80" s="11">
        <v>94.379997000000003</v>
      </c>
      <c r="J80" s="12">
        <v>-1.79805388266351E-3</v>
      </c>
      <c r="K80" s="12">
        <v>-0.13139547118894501</v>
      </c>
      <c r="L80" s="11">
        <v>94.809997999999993</v>
      </c>
      <c r="M80" s="10" t="s">
        <v>20</v>
      </c>
      <c r="N80" s="13">
        <v>0</v>
      </c>
      <c r="O80" s="11">
        <v>0</v>
      </c>
      <c r="P80" s="14">
        <v>16912.995045</v>
      </c>
      <c r="Q80" s="14">
        <v>0</v>
      </c>
      <c r="R80" s="14">
        <v>16912.995045</v>
      </c>
      <c r="S80" s="12">
        <v>0</v>
      </c>
      <c r="T80" s="12">
        <v>0.55192954007122397</v>
      </c>
      <c r="U80" s="15">
        <f t="shared" si="5"/>
        <v>16912.995045</v>
      </c>
      <c r="W80" s="1">
        <f t="shared" si="3"/>
        <v>0.69129950449999999</v>
      </c>
      <c r="X80" s="1">
        <f t="shared" si="4"/>
        <v>-8.4578090874453712E-2</v>
      </c>
    </row>
    <row r="81" spans="1:24" x14ac:dyDescent="0.2">
      <c r="A81">
        <v>80</v>
      </c>
      <c r="B81" s="10">
        <v>-3.75913943506148</v>
      </c>
      <c r="C81" s="10">
        <v>-2.8129181547472601</v>
      </c>
      <c r="D81" s="10">
        <v>-0.94622128031422104</v>
      </c>
      <c r="E81" s="10">
        <v>-0.226910043307465</v>
      </c>
      <c r="F81" s="10">
        <v>5.5586128659732101E-2</v>
      </c>
      <c r="G81" s="10">
        <v>-0.163578990458523</v>
      </c>
      <c r="H81" s="10">
        <v>-0.122985123518532</v>
      </c>
      <c r="I81" s="11">
        <v>92.639999000000003</v>
      </c>
      <c r="J81" s="12">
        <v>-1.84360887402867E-2</v>
      </c>
      <c r="K81" s="12">
        <v>-0.149831559929232</v>
      </c>
      <c r="L81" s="11">
        <v>94.129997000000003</v>
      </c>
      <c r="M81" s="10" t="s">
        <v>20</v>
      </c>
      <c r="N81" s="13">
        <v>0</v>
      </c>
      <c r="O81" s="11">
        <v>0</v>
      </c>
      <c r="P81" s="14">
        <v>16912.995045</v>
      </c>
      <c r="Q81" s="14">
        <v>0</v>
      </c>
      <c r="R81" s="14">
        <v>16912.995045</v>
      </c>
      <c r="S81" s="12">
        <v>0</v>
      </c>
      <c r="T81" s="12">
        <v>0.55192954007122397</v>
      </c>
      <c r="U81" s="15">
        <f t="shared" si="5"/>
        <v>16912.995045</v>
      </c>
      <c r="W81" s="1">
        <f t="shared" si="3"/>
        <v>0.69129950449999999</v>
      </c>
      <c r="X81" s="1">
        <f t="shared" si="4"/>
        <v>-0.10145489042589502</v>
      </c>
    </row>
    <row r="82" spans="1:24" x14ac:dyDescent="0.2">
      <c r="A82">
        <v>81</v>
      </c>
      <c r="B82" s="10">
        <v>-4.1248841336110598</v>
      </c>
      <c r="C82" s="10">
        <v>-3.0753113505200198</v>
      </c>
      <c r="D82" s="10">
        <v>-1.04957278309103</v>
      </c>
      <c r="E82" s="10">
        <v>-0.103351502776817</v>
      </c>
      <c r="F82" s="10">
        <v>0.12355854053064801</v>
      </c>
      <c r="G82" s="10">
        <v>-0.218012140014789</v>
      </c>
      <c r="H82" s="10">
        <v>-5.4433149556266498E-2</v>
      </c>
      <c r="I82" s="11">
        <v>92.07</v>
      </c>
      <c r="J82" s="12">
        <v>-6.1528390128762203E-3</v>
      </c>
      <c r="K82" s="12">
        <v>-0.155984398942108</v>
      </c>
      <c r="L82" s="11">
        <v>91.709998999999996</v>
      </c>
      <c r="M82" s="10" t="s">
        <v>20</v>
      </c>
      <c r="N82" s="13">
        <v>0</v>
      </c>
      <c r="O82" s="11">
        <v>0</v>
      </c>
      <c r="P82" s="14">
        <v>16912.995045</v>
      </c>
      <c r="Q82" s="14">
        <v>0</v>
      </c>
      <c r="R82" s="14">
        <v>16912.995045</v>
      </c>
      <c r="S82" s="12">
        <v>0</v>
      </c>
      <c r="T82" s="12">
        <v>0.55192954007122397</v>
      </c>
      <c r="U82" s="15">
        <f t="shared" si="5"/>
        <v>16912.995045</v>
      </c>
      <c r="W82" s="1">
        <f t="shared" si="3"/>
        <v>0.69129950449999999</v>
      </c>
      <c r="X82" s="1">
        <f t="shared" si="4"/>
        <v>-0.10698349383091167</v>
      </c>
    </row>
    <row r="83" spans="1:24" x14ac:dyDescent="0.2">
      <c r="A83">
        <v>82</v>
      </c>
      <c r="B83" s="10">
        <v>-4.7050555625759998</v>
      </c>
      <c r="C83" s="10">
        <v>-3.4012601929312201</v>
      </c>
      <c r="D83" s="10">
        <v>-1.3037953696447799</v>
      </c>
      <c r="E83" s="10">
        <v>-0.25422258655374802</v>
      </c>
      <c r="F83" s="10">
        <v>-0.15087108377693101</v>
      </c>
      <c r="G83" s="10">
        <v>-0.24891073226181301</v>
      </c>
      <c r="H83" s="10">
        <v>-3.0898592247023599E-2</v>
      </c>
      <c r="I83" s="11">
        <v>87.800003000000004</v>
      </c>
      <c r="J83" s="12">
        <v>-4.6377723471271698E-2</v>
      </c>
      <c r="K83" s="12">
        <v>-0.20236212241338</v>
      </c>
      <c r="L83" s="11">
        <v>91</v>
      </c>
      <c r="M83" s="10" t="s">
        <v>20</v>
      </c>
      <c r="N83" s="13">
        <v>0</v>
      </c>
      <c r="O83" s="11">
        <v>0</v>
      </c>
      <c r="P83" s="14">
        <v>16912.995045</v>
      </c>
      <c r="Q83" s="14">
        <v>0</v>
      </c>
      <c r="R83" s="14">
        <v>16912.995045</v>
      </c>
      <c r="S83" s="12">
        <v>0</v>
      </c>
      <c r="T83" s="12">
        <v>0.55192954007122397</v>
      </c>
      <c r="U83" s="15">
        <f t="shared" si="5"/>
        <v>16912.995045</v>
      </c>
      <c r="W83" s="1">
        <f t="shared" si="3"/>
        <v>0.69129950449999999</v>
      </c>
      <c r="X83" s="1">
        <f t="shared" si="4"/>
        <v>-0.14839956640930291</v>
      </c>
    </row>
    <row r="84" spans="1:24" x14ac:dyDescent="0.2">
      <c r="A84">
        <v>83</v>
      </c>
      <c r="B84" s="10">
        <v>-5.2974400318496597</v>
      </c>
      <c r="C84" s="10">
        <v>-3.7804961607148999</v>
      </c>
      <c r="D84" s="10">
        <v>-1.51694387113475</v>
      </c>
      <c r="E84" s="10">
        <v>-0.213148501489965</v>
      </c>
      <c r="F84" s="10">
        <v>4.1074085063782698E-2</v>
      </c>
      <c r="G84" s="10">
        <v>-0.25138409279604801</v>
      </c>
      <c r="H84" s="10">
        <v>-2.4733605342345901E-3</v>
      </c>
      <c r="I84" s="11">
        <v>85.400002000000001</v>
      </c>
      <c r="J84" s="12">
        <v>-2.7334862391747299E-2</v>
      </c>
      <c r="K84" s="12">
        <v>-0.22969698480512801</v>
      </c>
      <c r="L84" s="11">
        <v>87.989998</v>
      </c>
      <c r="M84" s="10" t="s">
        <v>20</v>
      </c>
      <c r="N84" s="13">
        <v>0</v>
      </c>
      <c r="O84" s="11">
        <v>0</v>
      </c>
      <c r="P84" s="14">
        <v>16912.995045</v>
      </c>
      <c r="Q84" s="14">
        <v>0</v>
      </c>
      <c r="R84" s="14">
        <v>16912.995045</v>
      </c>
      <c r="S84" s="12">
        <v>0</v>
      </c>
      <c r="T84" s="12">
        <v>0.55192954007122397</v>
      </c>
      <c r="U84" s="15">
        <f t="shared" si="5"/>
        <v>16912.995045</v>
      </c>
      <c r="W84" s="1">
        <f t="shared" si="3"/>
        <v>0.69129950449999999</v>
      </c>
      <c r="X84" s="1">
        <f t="shared" si="4"/>
        <v>-0.17167794707425696</v>
      </c>
    </row>
    <row r="85" spans="1:24" x14ac:dyDescent="0.2">
      <c r="A85">
        <v>84</v>
      </c>
      <c r="B85" s="16">
        <v>-5.5695652196640699</v>
      </c>
      <c r="C85" s="16">
        <v>-4.1383099725047403</v>
      </c>
      <c r="D85" s="16">
        <v>-1.4312552471593201</v>
      </c>
      <c r="E85" s="16">
        <v>8.5688623975422595E-2</v>
      </c>
      <c r="F85" s="16">
        <v>0.29883712546538799</v>
      </c>
      <c r="G85" s="16">
        <v>-0.22417036476937</v>
      </c>
      <c r="H85" s="16">
        <v>2.7213728026677202E-2</v>
      </c>
      <c r="I85" s="17">
        <v>87.050003000000004</v>
      </c>
      <c r="J85" s="18">
        <v>1.9320854348457699E-2</v>
      </c>
      <c r="K85" s="18">
        <v>-0.21037613045667</v>
      </c>
      <c r="L85" s="17">
        <v>85.059997999999993</v>
      </c>
      <c r="M85" s="16" t="s">
        <v>21</v>
      </c>
      <c r="N85" s="19">
        <v>198</v>
      </c>
      <c r="O85" s="17">
        <v>85.059997999999993</v>
      </c>
      <c r="P85" s="20">
        <v>71.115441000001695</v>
      </c>
      <c r="Q85" s="20">
        <v>17235.900593999999</v>
      </c>
      <c r="R85" s="20">
        <v>17307.016035000001</v>
      </c>
      <c r="S85" s="18">
        <v>2.329693758862E-2</v>
      </c>
      <c r="T85" s="18">
        <v>0.57522647765984403</v>
      </c>
      <c r="U85" s="21">
        <f t="shared" si="5"/>
        <v>16912.995045</v>
      </c>
      <c r="V85" s="2" t="str">
        <f>IF(ROUND((N85*O85)+P85,2)=ROUND(R84,2),"MATCH","ERROR")</f>
        <v>MATCH</v>
      </c>
      <c r="W85" s="1">
        <f t="shared" si="3"/>
        <v>0.69129950449999999</v>
      </c>
      <c r="X85" s="1">
        <f t="shared" si="4"/>
        <v>-0.15567405733606315</v>
      </c>
    </row>
    <row r="86" spans="1:24" x14ac:dyDescent="0.2">
      <c r="A86">
        <v>85</v>
      </c>
      <c r="B86" s="10">
        <v>-5.7464207118871604</v>
      </c>
      <c r="C86" s="10">
        <v>-4.4599321203812199</v>
      </c>
      <c r="D86" s="10">
        <v>-1.2864885915059401</v>
      </c>
      <c r="E86" s="10">
        <v>0.144766655653388</v>
      </c>
      <c r="F86" s="10">
        <v>5.9078031677965499E-2</v>
      </c>
      <c r="G86" s="10">
        <v>-0.18647643167282099</v>
      </c>
      <c r="H86" s="10">
        <v>3.7693933096549802E-2</v>
      </c>
      <c r="I86" s="11">
        <v>86.709998999999996</v>
      </c>
      <c r="J86" s="12">
        <v>-3.9058470796377001E-3</v>
      </c>
      <c r="K86" s="12">
        <v>-0.21428197753630701</v>
      </c>
      <c r="L86" s="11">
        <v>86.190002000000007</v>
      </c>
      <c r="M86" s="10" t="s">
        <v>20</v>
      </c>
      <c r="N86" s="13">
        <v>198</v>
      </c>
      <c r="O86" s="11">
        <v>85.059997999999993</v>
      </c>
      <c r="P86" s="14">
        <v>71.115441000001695</v>
      </c>
      <c r="Q86" s="14">
        <v>17168.579802</v>
      </c>
      <c r="R86" s="14">
        <v>17239.695242999998</v>
      </c>
      <c r="S86" s="12">
        <v>-3.8897977481421298E-3</v>
      </c>
      <c r="T86" s="12">
        <v>0.57133667991170201</v>
      </c>
      <c r="U86" s="15">
        <f t="shared" si="5"/>
        <v>16912.995045</v>
      </c>
      <c r="W86" s="1">
        <f t="shared" si="3"/>
        <v>0.69129950449999999</v>
      </c>
      <c r="X86" s="1">
        <f t="shared" si="4"/>
        <v>-0.15897186535347949</v>
      </c>
    </row>
    <row r="87" spans="1:24" x14ac:dyDescent="0.2">
      <c r="A87">
        <v>86</v>
      </c>
      <c r="B87" s="16">
        <v>-6.1673027788780601</v>
      </c>
      <c r="C87" s="16">
        <v>-4.8014062520805902</v>
      </c>
      <c r="D87" s="16">
        <v>-1.3658965267974701</v>
      </c>
      <c r="E87" s="16">
        <v>-7.9407935291531104E-2</v>
      </c>
      <c r="F87" s="16">
        <v>-0.22417459094491901</v>
      </c>
      <c r="G87" s="16">
        <v>-0.16182508144882499</v>
      </c>
      <c r="H87" s="16">
        <v>2.4651350223995099E-2</v>
      </c>
      <c r="I87" s="17">
        <v>82.349997999999999</v>
      </c>
      <c r="J87" s="18">
        <v>-5.02825631447648E-2</v>
      </c>
      <c r="K87" s="18">
        <v>-0.26456454068107199</v>
      </c>
      <c r="L87" s="17">
        <v>86.25</v>
      </c>
      <c r="M87" s="16" t="s">
        <v>22</v>
      </c>
      <c r="N87" s="19">
        <v>0</v>
      </c>
      <c r="O87" s="17">
        <v>0</v>
      </c>
      <c r="P87" s="20">
        <v>17148.615441000002</v>
      </c>
      <c r="Q87" s="20">
        <v>0</v>
      </c>
      <c r="R87" s="20">
        <v>17148.615441000002</v>
      </c>
      <c r="S87" s="18">
        <v>-5.28314455193068E-3</v>
      </c>
      <c r="T87" s="18">
        <v>0.56605353535977099</v>
      </c>
      <c r="U87" s="21">
        <f t="shared" si="5"/>
        <v>17148.615441000002</v>
      </c>
      <c r="V87" s="3">
        <f>(L87*N86)+P86</f>
        <v>17148.615441000002</v>
      </c>
      <c r="W87" s="1">
        <f t="shared" si="3"/>
        <v>0.71486154410000013</v>
      </c>
      <c r="X87" s="1">
        <f t="shared" si="4"/>
        <v>-0.20126091564036694</v>
      </c>
    </row>
    <row r="88" spans="1:24" x14ac:dyDescent="0.2">
      <c r="A88">
        <v>87</v>
      </c>
      <c r="B88" s="16">
        <v>-6.4100188965617804</v>
      </c>
      <c r="C88" s="16">
        <v>-5.1231287809768302</v>
      </c>
      <c r="D88" s="16">
        <v>-1.2868901155849399</v>
      </c>
      <c r="E88" s="16">
        <v>7.9006411212524094E-2</v>
      </c>
      <c r="F88" s="16">
        <v>0.158414346504055</v>
      </c>
      <c r="G88" s="16">
        <v>-0.135486746526606</v>
      </c>
      <c r="H88" s="16">
        <v>2.63383349222194E-2</v>
      </c>
      <c r="I88" s="17">
        <v>82.559997999999993</v>
      </c>
      <c r="J88" s="18">
        <v>2.5500911366140798E-3</v>
      </c>
      <c r="K88" s="18">
        <v>-0.26201444954445802</v>
      </c>
      <c r="L88" s="17">
        <v>82.209998999999996</v>
      </c>
      <c r="M88" s="16" t="s">
        <v>21</v>
      </c>
      <c r="N88" s="19">
        <v>208</v>
      </c>
      <c r="O88" s="17">
        <v>82.209998999999996</v>
      </c>
      <c r="P88" s="20">
        <v>48.935649000002698</v>
      </c>
      <c r="Q88" s="20">
        <v>17172.479583999899</v>
      </c>
      <c r="R88" s="20">
        <v>17221.415233</v>
      </c>
      <c r="S88" s="18">
        <v>4.2452285579828103E-3</v>
      </c>
      <c r="T88" s="18">
        <v>0.57029876391775403</v>
      </c>
      <c r="U88" s="21">
        <f t="shared" si="5"/>
        <v>17148.615441000002</v>
      </c>
      <c r="V88" s="2" t="str">
        <f>IF(ROUND((N88*O88)+P88,2)=ROUND(R87,2),"MATCH","ERROR")</f>
        <v>MATCH</v>
      </c>
      <c r="W88" s="1">
        <f t="shared" si="3"/>
        <v>0.71486154410000013</v>
      </c>
      <c r="X88" s="1">
        <f t="shared" si="4"/>
        <v>-0.19922405818087413</v>
      </c>
    </row>
    <row r="89" spans="1:24" x14ac:dyDescent="0.2">
      <c r="A89">
        <v>88</v>
      </c>
      <c r="B89" s="10">
        <v>-6.4314056338175396</v>
      </c>
      <c r="C89" s="10">
        <v>-5.3847841515449701</v>
      </c>
      <c r="D89" s="10">
        <v>-1.0466214822725699</v>
      </c>
      <c r="E89" s="10">
        <v>0.240268633312376</v>
      </c>
      <c r="F89" s="10">
        <v>0.161262222099852</v>
      </c>
      <c r="G89" s="10">
        <v>-6.09806417233014E-2</v>
      </c>
      <c r="H89" s="10">
        <v>7.4506104803305107E-2</v>
      </c>
      <c r="I89" s="11">
        <v>83.760002</v>
      </c>
      <c r="J89" s="12">
        <v>1.4534932522648701E-2</v>
      </c>
      <c r="K89" s="12">
        <v>-0.24747951702181001</v>
      </c>
      <c r="L89" s="11">
        <v>82.199996999999996</v>
      </c>
      <c r="M89" s="10" t="s">
        <v>20</v>
      </c>
      <c r="N89" s="13">
        <v>208</v>
      </c>
      <c r="O89" s="11">
        <v>82.209998999999996</v>
      </c>
      <c r="P89" s="14">
        <v>48.935649000002698</v>
      </c>
      <c r="Q89" s="14">
        <v>17422.080416000001</v>
      </c>
      <c r="R89" s="14">
        <v>17471.016065</v>
      </c>
      <c r="S89" s="12">
        <v>1.44936306698948E-2</v>
      </c>
      <c r="T89" s="12">
        <v>0.58479239458764898</v>
      </c>
      <c r="U89" s="15">
        <f t="shared" si="5"/>
        <v>17148.615441000002</v>
      </c>
      <c r="W89" s="1">
        <f t="shared" si="3"/>
        <v>0.71486154410000013</v>
      </c>
      <c r="X89" s="1">
        <f t="shared" si="4"/>
        <v>-0.18758483390077271</v>
      </c>
    </row>
    <row r="90" spans="1:24" x14ac:dyDescent="0.2">
      <c r="A90">
        <v>89</v>
      </c>
      <c r="B90" s="10">
        <v>-6.05737669424507</v>
      </c>
      <c r="C90" s="10">
        <v>-5.5193026600849899</v>
      </c>
      <c r="D90" s="10">
        <v>-0.53807403416008204</v>
      </c>
      <c r="E90" s="10">
        <v>0.50854744811248898</v>
      </c>
      <c r="F90" s="10">
        <v>0.26827881480011301</v>
      </c>
      <c r="G90" s="10">
        <v>1.81237202846673E-2</v>
      </c>
      <c r="H90" s="10">
        <v>7.9104362007968707E-2</v>
      </c>
      <c r="I90" s="11">
        <v>87.739998</v>
      </c>
      <c r="J90" s="12">
        <v>4.7516665532075703E-2</v>
      </c>
      <c r="K90" s="12">
        <v>-0.199962851489734</v>
      </c>
      <c r="L90" s="11">
        <v>84.5</v>
      </c>
      <c r="M90" s="10" t="s">
        <v>20</v>
      </c>
      <c r="N90" s="13">
        <v>208</v>
      </c>
      <c r="O90" s="11">
        <v>82.209998999999996</v>
      </c>
      <c r="P90" s="14">
        <v>48.935649000002698</v>
      </c>
      <c r="Q90" s="14">
        <v>18249.919583999999</v>
      </c>
      <c r="R90" s="14">
        <v>18298.855232999998</v>
      </c>
      <c r="S90" s="12">
        <v>4.7383573165983198E-2</v>
      </c>
      <c r="T90" s="12">
        <v>0.63217596775363205</v>
      </c>
      <c r="U90" s="15">
        <f t="shared" si="5"/>
        <v>17148.615441000002</v>
      </c>
      <c r="W90" s="1">
        <f t="shared" si="3"/>
        <v>0.71486154410000013</v>
      </c>
      <c r="X90" s="1">
        <f t="shared" si="4"/>
        <v>-0.14898157418004992</v>
      </c>
    </row>
    <row r="91" spans="1:24" x14ac:dyDescent="0.2">
      <c r="A91">
        <v>90</v>
      </c>
      <c r="B91" s="10">
        <v>-5.8253323946456197</v>
      </c>
      <c r="C91" s="10">
        <v>-5.5805086069971201</v>
      </c>
      <c r="D91" s="10">
        <v>-0.24482378764850399</v>
      </c>
      <c r="E91" s="10">
        <v>0.293250246511577</v>
      </c>
      <c r="F91" s="10">
        <v>-0.21529720160091101</v>
      </c>
      <c r="G91" s="10">
        <v>7.0139749266571599E-2</v>
      </c>
      <c r="H91" s="10">
        <v>5.20160289819043E-2</v>
      </c>
      <c r="I91" s="11">
        <v>86.110000999999997</v>
      </c>
      <c r="J91" s="12">
        <v>-1.8577581914237098E-2</v>
      </c>
      <c r="K91" s="12">
        <v>-0.218540433403971</v>
      </c>
      <c r="L91" s="11">
        <v>87.5</v>
      </c>
      <c r="M91" s="10" t="s">
        <v>20</v>
      </c>
      <c r="N91" s="13">
        <v>208</v>
      </c>
      <c r="O91" s="11">
        <v>82.209998999999996</v>
      </c>
      <c r="P91" s="14">
        <v>48.935649000002698</v>
      </c>
      <c r="Q91" s="14">
        <v>17910.880207999999</v>
      </c>
      <c r="R91" s="14">
        <v>17959.815857000001</v>
      </c>
      <c r="S91" s="12">
        <v>-1.8527900881393802E-2</v>
      </c>
      <c r="T91" s="12">
        <v>0.61364806687223805</v>
      </c>
      <c r="U91" s="15">
        <f t="shared" si="5"/>
        <v>17148.615441000002</v>
      </c>
      <c r="W91" s="1">
        <f t="shared" si="3"/>
        <v>0.71486154410000013</v>
      </c>
      <c r="X91" s="1">
        <f t="shared" si="4"/>
        <v>-0.16479143869624518</v>
      </c>
    </row>
    <row r="92" spans="1:24" x14ac:dyDescent="0.2">
      <c r="A92">
        <v>91</v>
      </c>
      <c r="B92" s="10">
        <v>-5.6760629702341401</v>
      </c>
      <c r="C92" s="10">
        <v>-5.5996194796445202</v>
      </c>
      <c r="D92" s="10">
        <v>-7.6443490589614499E-2</v>
      </c>
      <c r="E92" s="10">
        <v>0.16838029705888999</v>
      </c>
      <c r="F92" s="10">
        <v>-0.12486994945268701</v>
      </c>
      <c r="G92" s="10">
        <v>9.7312929250142399E-2</v>
      </c>
      <c r="H92" s="10">
        <v>2.7173179983570699E-2</v>
      </c>
      <c r="I92" s="11">
        <v>84.870002999999997</v>
      </c>
      <c r="J92" s="12">
        <v>-1.4400162415513101E-2</v>
      </c>
      <c r="K92" s="12">
        <v>-0.23294059581948401</v>
      </c>
      <c r="L92" s="11">
        <v>85.839995999999999</v>
      </c>
      <c r="M92" s="10" t="s">
        <v>20</v>
      </c>
      <c r="N92" s="13">
        <v>208</v>
      </c>
      <c r="O92" s="11">
        <v>82.209998999999996</v>
      </c>
      <c r="P92" s="14">
        <v>48.935649000002698</v>
      </c>
      <c r="Q92" s="14">
        <v>17652.960623999999</v>
      </c>
      <c r="R92" s="14">
        <v>17701.896272999998</v>
      </c>
      <c r="S92" s="12">
        <v>-1.43609258610228E-2</v>
      </c>
      <c r="T92" s="12">
        <v>0.59928714101121505</v>
      </c>
      <c r="U92" s="15">
        <f t="shared" si="5"/>
        <v>17148.615441000002</v>
      </c>
      <c r="W92" s="1">
        <f t="shared" si="3"/>
        <v>0.71486154410000013</v>
      </c>
      <c r="X92" s="1">
        <f t="shared" si="4"/>
        <v>-0.17681857762984635</v>
      </c>
    </row>
    <row r="93" spans="1:24" x14ac:dyDescent="0.2">
      <c r="A93">
        <v>92</v>
      </c>
      <c r="B93" s="10">
        <v>-5.3524352904788799</v>
      </c>
      <c r="C93" s="10">
        <v>-5.5501826418113902</v>
      </c>
      <c r="D93" s="10">
        <v>0.197747351332518</v>
      </c>
      <c r="E93" s="10">
        <v>0.274190841922132</v>
      </c>
      <c r="F93" s="10">
        <v>0.105810544863242</v>
      </c>
      <c r="G93" s="10">
        <v>0.15015427209773</v>
      </c>
      <c r="H93" s="10">
        <v>5.2841342847588103E-2</v>
      </c>
      <c r="I93" s="11">
        <v>86.650002000000001</v>
      </c>
      <c r="J93" s="12">
        <v>2.09732406867007E-2</v>
      </c>
      <c r="K93" s="12">
        <v>-0.211967355132783</v>
      </c>
      <c r="L93" s="11">
        <v>85.849997999999999</v>
      </c>
      <c r="M93" s="10" t="s">
        <v>20</v>
      </c>
      <c r="N93" s="13">
        <v>208</v>
      </c>
      <c r="O93" s="11">
        <v>82.209998999999996</v>
      </c>
      <c r="P93" s="14">
        <v>48.935649000002698</v>
      </c>
      <c r="Q93" s="14">
        <v>18023.200416</v>
      </c>
      <c r="R93" s="14">
        <v>18072.136064999999</v>
      </c>
      <c r="S93" s="12">
        <v>2.0915261635823201E-2</v>
      </c>
      <c r="T93" s="12">
        <v>0.62020240264703796</v>
      </c>
      <c r="U93" s="15">
        <f t="shared" si="5"/>
        <v>17148.615441000002</v>
      </c>
      <c r="W93" s="1">
        <f t="shared" si="3"/>
        <v>0.71486154410000013</v>
      </c>
      <c r="X93" s="1">
        <f t="shared" si="4"/>
        <v>-0.15955379552965654</v>
      </c>
    </row>
    <row r="94" spans="1:24" x14ac:dyDescent="0.2">
      <c r="A94">
        <v>93</v>
      </c>
      <c r="B94" s="10">
        <v>-5.0330983414913897</v>
      </c>
      <c r="C94" s="10">
        <v>-5.4467657817473896</v>
      </c>
      <c r="D94" s="10">
        <v>0.41366744025600199</v>
      </c>
      <c r="E94" s="10">
        <v>0.21592008892348399</v>
      </c>
      <c r="F94" s="10">
        <v>-5.8270752998648499E-2</v>
      </c>
      <c r="G94" s="10">
        <v>0.193061131139075</v>
      </c>
      <c r="H94" s="10">
        <v>4.2906859041344898E-2</v>
      </c>
      <c r="I94" s="11">
        <v>86.709998999999996</v>
      </c>
      <c r="J94" s="12">
        <v>6.9240621598587405E-4</v>
      </c>
      <c r="K94" s="12">
        <v>-0.21127494891679799</v>
      </c>
      <c r="L94" s="11">
        <v>87.230002999999996</v>
      </c>
      <c r="M94" s="10" t="s">
        <v>20</v>
      </c>
      <c r="N94" s="13">
        <v>208</v>
      </c>
      <c r="O94" s="11">
        <v>82.209998999999996</v>
      </c>
      <c r="P94" s="14">
        <v>48.935649000002698</v>
      </c>
      <c r="Q94" s="14">
        <v>18035.679791999999</v>
      </c>
      <c r="R94" s="14">
        <v>18084.615441000002</v>
      </c>
      <c r="S94" s="12">
        <v>6.9053132153906705E-4</v>
      </c>
      <c r="T94" s="12">
        <v>0.62089293396857703</v>
      </c>
      <c r="U94" s="15">
        <f t="shared" si="5"/>
        <v>17148.615441000002</v>
      </c>
      <c r="W94" s="1">
        <f t="shared" si="3"/>
        <v>0.71486154410000013</v>
      </c>
      <c r="X94" s="1">
        <f t="shared" si="4"/>
        <v>-0.15897186535347949</v>
      </c>
    </row>
    <row r="95" spans="1:24" x14ac:dyDescent="0.2">
      <c r="A95">
        <v>94</v>
      </c>
      <c r="B95" s="10">
        <v>-4.7941523975098397</v>
      </c>
      <c r="C95" s="10">
        <v>-5.3162431048998799</v>
      </c>
      <c r="D95" s="10">
        <v>0.52209070739004104</v>
      </c>
      <c r="E95" s="10">
        <v>0.10842326713403801</v>
      </c>
      <c r="F95" s="10">
        <v>-0.107496821789445</v>
      </c>
      <c r="G95" s="10">
        <v>0.195334595454937</v>
      </c>
      <c r="H95" s="10">
        <v>2.2734643158615901E-3</v>
      </c>
      <c r="I95" s="11">
        <v>85.849997999999999</v>
      </c>
      <c r="J95" s="12">
        <v>-9.9181295112227199E-3</v>
      </c>
      <c r="K95" s="12">
        <v>-0.22119307842802</v>
      </c>
      <c r="L95" s="11">
        <v>87.970000999999996</v>
      </c>
      <c r="M95" s="10" t="s">
        <v>20</v>
      </c>
      <c r="N95" s="13">
        <v>208</v>
      </c>
      <c r="O95" s="11">
        <v>82.209998999999996</v>
      </c>
      <c r="P95" s="14">
        <v>48.935649000002698</v>
      </c>
      <c r="Q95" s="14">
        <v>17856.799584</v>
      </c>
      <c r="R95" s="14">
        <v>17905.735232999999</v>
      </c>
      <c r="S95" s="12">
        <v>-9.89129177690206E-3</v>
      </c>
      <c r="T95" s="12">
        <v>0.61100164219167497</v>
      </c>
      <c r="U95" s="15">
        <f t="shared" si="5"/>
        <v>17148.615441000002</v>
      </c>
      <c r="W95" s="1">
        <f t="shared" si="3"/>
        <v>0.71486154410000013</v>
      </c>
      <c r="X95" s="1">
        <f t="shared" si="4"/>
        <v>-0.16731329131548578</v>
      </c>
    </row>
    <row r="96" spans="1:24" x14ac:dyDescent="0.2">
      <c r="A96">
        <v>95</v>
      </c>
      <c r="B96" s="10">
        <v>-4.6113409211994103</v>
      </c>
      <c r="C96" s="10">
        <v>-5.1752626681597897</v>
      </c>
      <c r="D96" s="10">
        <v>0.56392174696038</v>
      </c>
      <c r="E96" s="10">
        <v>4.1831039570339103E-2</v>
      </c>
      <c r="F96" s="10">
        <v>-6.6592227563699397E-2</v>
      </c>
      <c r="G96" s="10">
        <v>0.18504103384663201</v>
      </c>
      <c r="H96" s="10">
        <v>-1.0293561608304899E-2</v>
      </c>
      <c r="I96" s="11">
        <v>85.110000999999997</v>
      </c>
      <c r="J96" s="12">
        <v>-8.6196507540978705E-3</v>
      </c>
      <c r="K96" s="12">
        <v>-0.22981272918211801</v>
      </c>
      <c r="L96" s="11">
        <v>86.099997999999999</v>
      </c>
      <c r="M96" s="10" t="s">
        <v>20</v>
      </c>
      <c r="N96" s="13">
        <v>208</v>
      </c>
      <c r="O96" s="11">
        <v>82.209998999999996</v>
      </c>
      <c r="P96" s="14">
        <v>48.935649000002698</v>
      </c>
      <c r="Q96" s="14">
        <v>17702.880207999999</v>
      </c>
      <c r="R96" s="14">
        <v>17751.815857000001</v>
      </c>
      <c r="S96" s="12">
        <v>-8.5960935977836793E-3</v>
      </c>
      <c r="T96" s="12">
        <v>0.60240554859389195</v>
      </c>
      <c r="U96" s="15">
        <f t="shared" si="5"/>
        <v>17148.615441000002</v>
      </c>
      <c r="W96" s="1">
        <f t="shared" si="3"/>
        <v>0.71486154410000013</v>
      </c>
      <c r="X96" s="1">
        <f t="shared" si="4"/>
        <v>-0.17449075993192553</v>
      </c>
    </row>
    <row r="97" spans="1:24" x14ac:dyDescent="0.2">
      <c r="A97">
        <v>96</v>
      </c>
      <c r="B97" s="10">
        <v>-4.2129405004866598</v>
      </c>
      <c r="C97" s="10">
        <v>-4.98279823462516</v>
      </c>
      <c r="D97" s="10">
        <v>0.769857734138502</v>
      </c>
      <c r="E97" s="10">
        <v>0.205935987178121</v>
      </c>
      <c r="F97" s="10">
        <v>0.16410494760778199</v>
      </c>
      <c r="G97" s="10">
        <v>0.213575426093597</v>
      </c>
      <c r="H97" s="10">
        <v>2.85343922469652E-2</v>
      </c>
      <c r="I97" s="11">
        <v>87.650002000000001</v>
      </c>
      <c r="J97" s="12">
        <v>2.9843743040256901E-2</v>
      </c>
      <c r="K97" s="12">
        <v>-0.19996898614186101</v>
      </c>
      <c r="L97" s="11">
        <v>85.110000999999997</v>
      </c>
      <c r="M97" s="10" t="s">
        <v>20</v>
      </c>
      <c r="N97" s="13">
        <v>208</v>
      </c>
      <c r="O97" s="11">
        <v>82.209998999999996</v>
      </c>
      <c r="P97" s="14">
        <v>48.935649000002698</v>
      </c>
      <c r="Q97" s="14">
        <v>18231.200416</v>
      </c>
      <c r="R97" s="14">
        <v>18280.136064999999</v>
      </c>
      <c r="S97" s="12">
        <v>2.9761474108107502E-2</v>
      </c>
      <c r="T97" s="12">
        <v>0.63216702270199898</v>
      </c>
      <c r="U97" s="15">
        <f t="shared" si="5"/>
        <v>17148.615441000002</v>
      </c>
      <c r="W97" s="1">
        <f t="shared" si="3"/>
        <v>0.71486154410000013</v>
      </c>
      <c r="X97" s="1">
        <f t="shared" si="4"/>
        <v>-0.14985447429397622</v>
      </c>
    </row>
    <row r="98" spans="1:24" x14ac:dyDescent="0.2">
      <c r="A98">
        <v>97</v>
      </c>
      <c r="B98" s="10">
        <v>-3.8097157777004802</v>
      </c>
      <c r="C98" s="10">
        <v>-4.74818174324023</v>
      </c>
      <c r="D98" s="10">
        <v>0.93846596553974404</v>
      </c>
      <c r="E98" s="10">
        <v>0.16860823140124201</v>
      </c>
      <c r="F98" s="10">
        <v>-3.73277557768796E-2</v>
      </c>
      <c r="G98" s="10">
        <v>0.222535608112469</v>
      </c>
      <c r="H98" s="10">
        <v>8.9601820188717797E-3</v>
      </c>
      <c r="I98" s="11">
        <v>88.190002000000007</v>
      </c>
      <c r="J98" s="12">
        <v>6.1608669444184099E-3</v>
      </c>
      <c r="K98" s="12">
        <v>-0.19380811919744301</v>
      </c>
      <c r="L98" s="11">
        <v>87.550003000000004</v>
      </c>
      <c r="M98" s="10" t="s">
        <v>20</v>
      </c>
      <c r="N98" s="13">
        <v>208</v>
      </c>
      <c r="O98" s="11">
        <v>82.209998999999996</v>
      </c>
      <c r="P98" s="14">
        <v>48.935649000002698</v>
      </c>
      <c r="Q98" s="14">
        <v>18343.520415999999</v>
      </c>
      <c r="R98" s="14">
        <v>18392.456064999998</v>
      </c>
      <c r="S98" s="12">
        <v>6.1443743963731602E-3</v>
      </c>
      <c r="T98" s="12">
        <v>0.63831139709837204</v>
      </c>
      <c r="U98" s="15">
        <f t="shared" si="5"/>
        <v>17148.615441000002</v>
      </c>
      <c r="W98" s="1">
        <f t="shared" si="3"/>
        <v>0.71486154410000013</v>
      </c>
      <c r="X98" s="1">
        <f t="shared" si="4"/>
        <v>-0.14461684082670878</v>
      </c>
    </row>
    <row r="99" spans="1:24" x14ac:dyDescent="0.2">
      <c r="A99">
        <v>98</v>
      </c>
      <c r="B99" s="10">
        <v>-3.2541440914412099</v>
      </c>
      <c r="C99" s="10">
        <v>-4.4493742128804303</v>
      </c>
      <c r="D99" s="10">
        <v>1.19523012143921</v>
      </c>
      <c r="E99" s="10">
        <v>0.25676415589946799</v>
      </c>
      <c r="F99" s="10">
        <v>8.8155924498225902E-2</v>
      </c>
      <c r="G99" s="10">
        <v>0.224185160371178</v>
      </c>
      <c r="H99" s="10">
        <v>1.6495522587091701E-3</v>
      </c>
      <c r="I99" s="11">
        <v>90.650002000000001</v>
      </c>
      <c r="J99" s="12">
        <v>2.7894318451200301E-2</v>
      </c>
      <c r="K99" s="12">
        <v>-0.16591380074624201</v>
      </c>
      <c r="L99" s="11">
        <v>91.410004000000001</v>
      </c>
      <c r="M99" s="10" t="s">
        <v>20</v>
      </c>
      <c r="N99" s="13">
        <v>208</v>
      </c>
      <c r="O99" s="11">
        <v>82.209998999999996</v>
      </c>
      <c r="P99" s="14">
        <v>48.935649000002698</v>
      </c>
      <c r="Q99" s="14">
        <v>18855.200416</v>
      </c>
      <c r="R99" s="14">
        <v>18904.136064999999</v>
      </c>
      <c r="S99" s="12">
        <v>2.7820101795632299E-2</v>
      </c>
      <c r="T99" s="12">
        <v>0.66613149889400503</v>
      </c>
      <c r="U99" s="15">
        <f t="shared" si="5"/>
        <v>17148.615441000002</v>
      </c>
      <c r="W99" s="1">
        <f t="shared" si="3"/>
        <v>0.71486154410000013</v>
      </c>
      <c r="X99" s="1">
        <f t="shared" si="4"/>
        <v>-0.12075651058693521</v>
      </c>
    </row>
    <row r="100" spans="1:24" x14ac:dyDescent="0.2">
      <c r="A100">
        <v>99</v>
      </c>
      <c r="B100" s="10">
        <v>-2.4483355726746301</v>
      </c>
      <c r="C100" s="10">
        <v>-4.0491664848392697</v>
      </c>
      <c r="D100" s="10">
        <v>1.60083091216463</v>
      </c>
      <c r="E100" s="10">
        <v>0.40560079072542299</v>
      </c>
      <c r="F100" s="10">
        <v>0.14883663482595499</v>
      </c>
      <c r="G100" s="10">
        <v>0.21389049463247101</v>
      </c>
      <c r="H100" s="10">
        <v>-1.02946657387065E-2</v>
      </c>
      <c r="I100" s="11">
        <v>94.830001999999993</v>
      </c>
      <c r="J100" s="12">
        <v>4.6111416522638102E-2</v>
      </c>
      <c r="K100" s="12">
        <v>-0.11980238422360399</v>
      </c>
      <c r="L100" s="11">
        <v>90.410004000000001</v>
      </c>
      <c r="M100" s="10" t="s">
        <v>20</v>
      </c>
      <c r="N100" s="13">
        <v>208</v>
      </c>
      <c r="O100" s="11">
        <v>82.209998999999996</v>
      </c>
      <c r="P100" s="14">
        <v>48.935649000002698</v>
      </c>
      <c r="Q100" s="14">
        <v>19724.640415999998</v>
      </c>
      <c r="R100" s="14">
        <v>19773.576065000001</v>
      </c>
      <c r="S100" s="12">
        <v>4.5992051528327603E-2</v>
      </c>
      <c r="T100" s="12">
        <v>0.712123550422332</v>
      </c>
      <c r="U100" s="15">
        <f t="shared" si="5"/>
        <v>17148.615441000002</v>
      </c>
      <c r="W100" s="1">
        <f t="shared" si="3"/>
        <v>0.71486154410000013</v>
      </c>
      <c r="X100" s="1">
        <f t="shared" si="4"/>
        <v>-8.0213347821791486E-2</v>
      </c>
    </row>
    <row r="101" spans="1:24" x14ac:dyDescent="0.2">
      <c r="A101">
        <v>100</v>
      </c>
      <c r="B101" s="10">
        <v>-1.86887493178716</v>
      </c>
      <c r="C101" s="10">
        <v>-3.61310817422885</v>
      </c>
      <c r="D101" s="10">
        <v>1.74423324244168</v>
      </c>
      <c r="E101" s="10">
        <v>0.14340233027705299</v>
      </c>
      <c r="F101" s="10">
        <v>-0.26219846044836898</v>
      </c>
      <c r="G101" s="10">
        <v>0.198905703009019</v>
      </c>
      <c r="H101" s="10">
        <v>-1.49847916234524E-2</v>
      </c>
      <c r="I101" s="11">
        <v>93.830001999999993</v>
      </c>
      <c r="J101" s="12">
        <v>-1.0545185900133199E-2</v>
      </c>
      <c r="K101" s="12">
        <v>-0.13034757012373699</v>
      </c>
      <c r="L101" s="11">
        <v>93.954002000000003</v>
      </c>
      <c r="M101" s="10" t="s">
        <v>20</v>
      </c>
      <c r="N101" s="13">
        <v>208</v>
      </c>
      <c r="O101" s="11">
        <v>82.209998999999996</v>
      </c>
      <c r="P101" s="14">
        <v>48.935649000002698</v>
      </c>
      <c r="Q101" s="14">
        <v>19516.640415999998</v>
      </c>
      <c r="R101" s="14">
        <v>19565.576065000001</v>
      </c>
      <c r="S101" s="12">
        <v>-1.05190886724919E-2</v>
      </c>
      <c r="T101" s="12">
        <v>0.70160446174984004</v>
      </c>
      <c r="U101" s="15">
        <f t="shared" si="5"/>
        <v>17148.615441000002</v>
      </c>
      <c r="W101" s="1">
        <f t="shared" si="3"/>
        <v>0.71486154410000013</v>
      </c>
      <c r="X101" s="1">
        <f t="shared" si="4"/>
        <v>-8.991266905747182E-2</v>
      </c>
    </row>
    <row r="102" spans="1:24" x14ac:dyDescent="0.2">
      <c r="A102">
        <v>101</v>
      </c>
      <c r="B102" s="10">
        <v>-1.17261549027375</v>
      </c>
      <c r="C102" s="10">
        <v>-3.12500963743783</v>
      </c>
      <c r="D102" s="10">
        <v>1.95239414716407</v>
      </c>
      <c r="E102" s="10">
        <v>0.20816090472238599</v>
      </c>
      <c r="F102" s="10">
        <v>6.4758574445332506E-2</v>
      </c>
      <c r="G102" s="10">
        <v>0.20288376377536901</v>
      </c>
      <c r="H102" s="10">
        <v>3.9780607663495804E-3</v>
      </c>
      <c r="I102" s="11">
        <v>96.599997999999999</v>
      </c>
      <c r="J102" s="12">
        <v>2.9521431748450899E-2</v>
      </c>
      <c r="K102" s="12">
        <v>-0.10082613837528601</v>
      </c>
      <c r="L102" s="11">
        <v>93.5</v>
      </c>
      <c r="M102" s="10" t="s">
        <v>20</v>
      </c>
      <c r="N102" s="13">
        <v>208</v>
      </c>
      <c r="O102" s="11">
        <v>82.209998999999996</v>
      </c>
      <c r="P102" s="14">
        <v>48.935649000002698</v>
      </c>
      <c r="Q102" s="14">
        <v>20092.799584</v>
      </c>
      <c r="R102" s="14">
        <v>20141.735232999999</v>
      </c>
      <c r="S102" s="12">
        <v>2.94475954137976E-2</v>
      </c>
      <c r="T102" s="12">
        <v>0.73105205716363797</v>
      </c>
      <c r="U102" s="15">
        <f t="shared" si="5"/>
        <v>17148.615441000002</v>
      </c>
      <c r="W102" s="1">
        <f t="shared" si="3"/>
        <v>0.71486154410000013</v>
      </c>
      <c r="X102" s="1">
        <f t="shared" si="4"/>
        <v>-6.3045588031922173E-2</v>
      </c>
    </row>
    <row r="103" spans="1:24" x14ac:dyDescent="0.2">
      <c r="A103">
        <v>102</v>
      </c>
      <c r="B103" s="16">
        <v>-0.86423419005357904</v>
      </c>
      <c r="C103" s="16">
        <v>-2.6728545479609802</v>
      </c>
      <c r="D103" s="16">
        <v>1.8086203579074001</v>
      </c>
      <c r="E103" s="16">
        <v>-0.143773789256673</v>
      </c>
      <c r="F103" s="16">
        <v>-0.35193469397905902</v>
      </c>
      <c r="G103" s="16">
        <v>0.161087300657488</v>
      </c>
      <c r="H103" s="16">
        <v>-4.17964631178806E-2</v>
      </c>
      <c r="I103" s="17">
        <v>93.459998999999996</v>
      </c>
      <c r="J103" s="18">
        <v>-3.25051663044547E-2</v>
      </c>
      <c r="K103" s="18">
        <v>-0.133331304679741</v>
      </c>
      <c r="L103" s="17">
        <v>97.150002000000001</v>
      </c>
      <c r="M103" s="16" t="s">
        <v>22</v>
      </c>
      <c r="N103" s="19">
        <v>0</v>
      </c>
      <c r="O103" s="17">
        <v>0</v>
      </c>
      <c r="P103" s="20">
        <v>20256.136064999999</v>
      </c>
      <c r="Q103" s="20">
        <v>0</v>
      </c>
      <c r="R103" s="20">
        <v>20256.136064999999</v>
      </c>
      <c r="S103" s="18">
        <v>5.6797902800631503E-3</v>
      </c>
      <c r="T103" s="18">
        <v>0.73673184744370102</v>
      </c>
      <c r="U103" s="21">
        <f t="shared" si="5"/>
        <v>20256.136064999999</v>
      </c>
      <c r="V103" s="3">
        <f>(L103*N102)+P102</f>
        <v>20256.136065000002</v>
      </c>
      <c r="W103" s="1">
        <f t="shared" si="3"/>
        <v>1.0256136064999999</v>
      </c>
      <c r="X103" s="1">
        <f t="shared" si="4"/>
        <v>-9.3501447012637212E-2</v>
      </c>
    </row>
    <row r="104" spans="1:24" x14ac:dyDescent="0.2">
      <c r="A104">
        <v>103</v>
      </c>
      <c r="B104" s="10">
        <v>-1.0124343657779</v>
      </c>
      <c r="C104" s="10">
        <v>-2.3407705115243602</v>
      </c>
      <c r="D104" s="10">
        <v>1.32833614574646</v>
      </c>
      <c r="E104" s="10">
        <v>-0.48028421216094103</v>
      </c>
      <c r="F104" s="10">
        <v>-0.33651042290426803</v>
      </c>
      <c r="G104" s="10">
        <v>9.1466870549045703E-2</v>
      </c>
      <c r="H104" s="10">
        <v>-6.9620430108442599E-2</v>
      </c>
      <c r="I104" s="11">
        <v>88.449996999999996</v>
      </c>
      <c r="J104" s="12">
        <v>-5.3605842645044303E-2</v>
      </c>
      <c r="K104" s="12">
        <v>-0.186937147324786</v>
      </c>
      <c r="L104" s="11">
        <v>93.260002</v>
      </c>
      <c r="M104" s="10" t="s">
        <v>20</v>
      </c>
      <c r="N104" s="13">
        <v>0</v>
      </c>
      <c r="O104" s="11">
        <v>0</v>
      </c>
      <c r="P104" s="14">
        <v>20256.136064999999</v>
      </c>
      <c r="Q104" s="14">
        <v>0</v>
      </c>
      <c r="R104" s="14">
        <v>20256.136064999999</v>
      </c>
      <c r="S104" s="12">
        <v>0</v>
      </c>
      <c r="T104" s="12">
        <v>0.73673184744370102</v>
      </c>
      <c r="U104" s="15">
        <f t="shared" si="5"/>
        <v>20256.136064999999</v>
      </c>
      <c r="W104" s="1">
        <f t="shared" si="3"/>
        <v>1.0256136064999999</v>
      </c>
      <c r="X104" s="1">
        <f t="shared" si="4"/>
        <v>-0.14209506580203818</v>
      </c>
    </row>
    <row r="105" spans="1:24" x14ac:dyDescent="0.2">
      <c r="A105">
        <v>104</v>
      </c>
      <c r="B105" s="10">
        <v>-0.96863175284649095</v>
      </c>
      <c r="C105" s="10">
        <v>-2.0663427597887898</v>
      </c>
      <c r="D105" s="10">
        <v>1.0977110069422999</v>
      </c>
      <c r="E105" s="10">
        <v>-0.230625138804159</v>
      </c>
      <c r="F105" s="10">
        <v>0.249659073356782</v>
      </c>
      <c r="G105" s="10">
        <v>5.7562029955225899E-2</v>
      </c>
      <c r="H105" s="10">
        <v>-3.3904840593819797E-2</v>
      </c>
      <c r="I105" s="11">
        <v>90.309997999999993</v>
      </c>
      <c r="J105" s="12">
        <v>2.1028841866438799E-2</v>
      </c>
      <c r="K105" s="12">
        <v>-0.16590830545834701</v>
      </c>
      <c r="L105" s="11">
        <v>88.779999000000004</v>
      </c>
      <c r="M105" s="10" t="s">
        <v>20</v>
      </c>
      <c r="N105" s="13">
        <v>0</v>
      </c>
      <c r="O105" s="11">
        <v>0</v>
      </c>
      <c r="P105" s="14">
        <v>20256.136064999999</v>
      </c>
      <c r="Q105" s="14">
        <v>0</v>
      </c>
      <c r="R105" s="14">
        <v>20256.136064999999</v>
      </c>
      <c r="S105" s="12">
        <v>0</v>
      </c>
      <c r="T105" s="12">
        <v>0.73673184744370102</v>
      </c>
      <c r="U105" s="15">
        <f t="shared" si="5"/>
        <v>20256.136064999999</v>
      </c>
      <c r="W105" s="1">
        <f t="shared" si="3"/>
        <v>1.0256136064999999</v>
      </c>
      <c r="X105" s="1">
        <f t="shared" si="4"/>
        <v>-0.12405431860435154</v>
      </c>
    </row>
    <row r="106" spans="1:24" x14ac:dyDescent="0.2">
      <c r="A106">
        <v>105</v>
      </c>
      <c r="B106" s="10">
        <v>-0.83313215863704204</v>
      </c>
      <c r="C106" s="10">
        <v>-1.8197006395584401</v>
      </c>
      <c r="D106" s="10">
        <v>0.98656848092139904</v>
      </c>
      <c r="E106" s="10">
        <v>-0.1111425260209</v>
      </c>
      <c r="F106" s="10">
        <v>0.119482612783258</v>
      </c>
      <c r="G106" s="10">
        <v>4.2264673396101897E-2</v>
      </c>
      <c r="H106" s="10">
        <v>-1.52973565591239E-2</v>
      </c>
      <c r="I106" s="11">
        <v>91.440002000000007</v>
      </c>
      <c r="J106" s="12">
        <v>1.25125016612226E-2</v>
      </c>
      <c r="K106" s="12">
        <v>-0.153395803797124</v>
      </c>
      <c r="L106" s="11">
        <v>89.910004000000001</v>
      </c>
      <c r="M106" s="10" t="s">
        <v>20</v>
      </c>
      <c r="N106" s="13">
        <v>0</v>
      </c>
      <c r="O106" s="11">
        <v>0</v>
      </c>
      <c r="P106" s="14">
        <v>20256.136064999999</v>
      </c>
      <c r="Q106" s="14">
        <v>0</v>
      </c>
      <c r="R106" s="14">
        <v>20256.136064999999</v>
      </c>
      <c r="S106" s="12">
        <v>0</v>
      </c>
      <c r="T106" s="12">
        <v>0.73673184744370102</v>
      </c>
      <c r="U106" s="15">
        <f t="shared" si="5"/>
        <v>20256.136064999999</v>
      </c>
      <c r="W106" s="1">
        <f t="shared" si="3"/>
        <v>1.0256136064999999</v>
      </c>
      <c r="X106" s="1">
        <f t="shared" si="4"/>
        <v>-0.11309404681074768</v>
      </c>
    </row>
    <row r="107" spans="1:24" x14ac:dyDescent="0.2">
      <c r="A107">
        <v>106</v>
      </c>
      <c r="B107" s="10">
        <v>-0.60659393344575097</v>
      </c>
      <c r="C107" s="10">
        <v>-1.5770792983359001</v>
      </c>
      <c r="D107" s="10">
        <v>0.97048536489015202</v>
      </c>
      <c r="E107" s="10">
        <v>-1.6083116031246899E-2</v>
      </c>
      <c r="F107" s="10">
        <v>9.5059409989653704E-2</v>
      </c>
      <c r="G107" s="10">
        <v>2.0062763075165E-2</v>
      </c>
      <c r="H107" s="10">
        <v>-2.22019103209368E-2</v>
      </c>
      <c r="I107" s="11">
        <v>92.830001999999993</v>
      </c>
      <c r="J107" s="12">
        <v>1.52012245144088E-2</v>
      </c>
      <c r="K107" s="12">
        <v>-0.138194579282715</v>
      </c>
      <c r="L107" s="11">
        <v>91.599997999999999</v>
      </c>
      <c r="M107" s="10" t="s">
        <v>20</v>
      </c>
      <c r="N107" s="13">
        <v>0</v>
      </c>
      <c r="O107" s="11">
        <v>0</v>
      </c>
      <c r="P107" s="14">
        <v>20256.136064999999</v>
      </c>
      <c r="Q107" s="14">
        <v>0</v>
      </c>
      <c r="R107" s="14">
        <v>20256.136064999999</v>
      </c>
      <c r="S107" s="12">
        <v>0</v>
      </c>
      <c r="T107" s="12">
        <v>0.73673184744370102</v>
      </c>
      <c r="U107" s="15">
        <f t="shared" si="5"/>
        <v>20256.136064999999</v>
      </c>
      <c r="W107" s="1">
        <f t="shared" si="3"/>
        <v>1.0256136064999999</v>
      </c>
      <c r="X107" s="1">
        <f t="shared" si="4"/>
        <v>-9.9611990293152153E-2</v>
      </c>
    </row>
    <row r="108" spans="1:24" x14ac:dyDescent="0.2">
      <c r="A108">
        <v>107</v>
      </c>
      <c r="B108" s="10">
        <v>-0.69820528483778299</v>
      </c>
      <c r="C108" s="10">
        <v>-1.4013044956362699</v>
      </c>
      <c r="D108" s="10">
        <v>0.70309921079849602</v>
      </c>
      <c r="E108" s="10">
        <v>-0.267386154091656</v>
      </c>
      <c r="F108" s="10">
        <v>-0.25130303806040899</v>
      </c>
      <c r="G108" s="10">
        <v>-2.3536675474124701E-2</v>
      </c>
      <c r="H108" s="10">
        <v>-4.3599438549289798E-2</v>
      </c>
      <c r="I108" s="11">
        <v>89.370002999999997</v>
      </c>
      <c r="J108" s="12">
        <v>-3.7272421905150697E-2</v>
      </c>
      <c r="K108" s="12">
        <v>-0.17546700118786601</v>
      </c>
      <c r="L108" s="11">
        <v>92.75</v>
      </c>
      <c r="M108" s="10" t="s">
        <v>20</v>
      </c>
      <c r="N108" s="13">
        <v>0</v>
      </c>
      <c r="O108" s="11">
        <v>0</v>
      </c>
      <c r="P108" s="14">
        <v>20256.136064999999</v>
      </c>
      <c r="Q108" s="14">
        <v>0</v>
      </c>
      <c r="R108" s="14">
        <v>20256.136064999999</v>
      </c>
      <c r="S108" s="12">
        <v>0</v>
      </c>
      <c r="T108" s="12">
        <v>0.73673184744370102</v>
      </c>
      <c r="U108" s="15">
        <f t="shared" si="5"/>
        <v>20256.136064999999</v>
      </c>
      <c r="W108" s="1">
        <f t="shared" si="3"/>
        <v>1.0256136064999999</v>
      </c>
      <c r="X108" s="1">
        <f t="shared" si="4"/>
        <v>-0.13317163206928484</v>
      </c>
    </row>
    <row r="109" spans="1:24" x14ac:dyDescent="0.2">
      <c r="A109">
        <v>108</v>
      </c>
      <c r="B109" s="10">
        <v>-0.71974468225503996</v>
      </c>
      <c r="C109" s="10">
        <v>-1.26499253296003</v>
      </c>
      <c r="D109" s="10">
        <v>0.54524785070499104</v>
      </c>
      <c r="E109" s="10">
        <v>-0.15785136009350401</v>
      </c>
      <c r="F109" s="10">
        <v>0.109534793998151</v>
      </c>
      <c r="G109" s="10">
        <v>-6.4998227073421996E-2</v>
      </c>
      <c r="H109" s="10">
        <v>-4.1461551599297299E-2</v>
      </c>
      <c r="I109" s="11">
        <v>89.900002000000001</v>
      </c>
      <c r="J109" s="12">
        <v>5.93039031228403E-3</v>
      </c>
      <c r="K109" s="12">
        <v>-0.169536610875582</v>
      </c>
      <c r="L109" s="11">
        <v>88.940002000000007</v>
      </c>
      <c r="M109" s="10" t="s">
        <v>20</v>
      </c>
      <c r="N109" s="13">
        <v>0</v>
      </c>
      <c r="O109" s="11">
        <v>0</v>
      </c>
      <c r="P109" s="14">
        <v>20256.136064999999</v>
      </c>
      <c r="Q109" s="14">
        <v>0</v>
      </c>
      <c r="R109" s="14">
        <v>20256.136064999999</v>
      </c>
      <c r="S109" s="12">
        <v>0</v>
      </c>
      <c r="T109" s="12">
        <v>0.73673184744370102</v>
      </c>
      <c r="U109" s="15">
        <f t="shared" si="5"/>
        <v>20256.136064999999</v>
      </c>
      <c r="W109" s="1">
        <f t="shared" si="3"/>
        <v>1.0256136064999999</v>
      </c>
      <c r="X109" s="1">
        <f t="shared" si="4"/>
        <v>-0.12803100151369545</v>
      </c>
    </row>
    <row r="110" spans="1:24" x14ac:dyDescent="0.2">
      <c r="A110">
        <v>109</v>
      </c>
      <c r="B110" s="10">
        <v>-1.03474316533403</v>
      </c>
      <c r="C110" s="10">
        <v>-1.21894265943483</v>
      </c>
      <c r="D110" s="10">
        <v>0.184199494100797</v>
      </c>
      <c r="E110" s="10">
        <v>-0.36104835660419399</v>
      </c>
      <c r="F110" s="10">
        <v>-0.20319699651068901</v>
      </c>
      <c r="G110" s="10">
        <v>-0.14166314180638301</v>
      </c>
      <c r="H110" s="10">
        <v>-7.6664914732961706E-2</v>
      </c>
      <c r="I110" s="11">
        <v>86.059997999999993</v>
      </c>
      <c r="J110" s="12">
        <v>-4.2714170351186499E-2</v>
      </c>
      <c r="K110" s="12">
        <v>-0.21225078122676899</v>
      </c>
      <c r="L110" s="11">
        <v>90.389999000000003</v>
      </c>
      <c r="M110" s="10" t="s">
        <v>20</v>
      </c>
      <c r="N110" s="13">
        <v>0</v>
      </c>
      <c r="O110" s="11">
        <v>0</v>
      </c>
      <c r="P110" s="14">
        <v>20256.136064999999</v>
      </c>
      <c r="Q110" s="14">
        <v>0</v>
      </c>
      <c r="R110" s="14">
        <v>20256.136064999999</v>
      </c>
      <c r="S110" s="12">
        <v>0</v>
      </c>
      <c r="T110" s="12">
        <v>0.73673184744370102</v>
      </c>
      <c r="U110" s="15">
        <f t="shared" si="5"/>
        <v>20256.136064999999</v>
      </c>
      <c r="W110" s="1">
        <f t="shared" si="3"/>
        <v>1.0256136064999999</v>
      </c>
      <c r="X110" s="1">
        <f t="shared" si="4"/>
        <v>-0.16527643385599297</v>
      </c>
    </row>
    <row r="111" spans="1:24" x14ac:dyDescent="0.2">
      <c r="A111">
        <v>110</v>
      </c>
      <c r="B111" s="10">
        <v>-3.6964114906485199</v>
      </c>
      <c r="C111" s="10">
        <v>-1.7144364256775699</v>
      </c>
      <c r="D111" s="10">
        <v>-1.98197506497095</v>
      </c>
      <c r="E111" s="10">
        <v>-2.16617455907175</v>
      </c>
      <c r="F111" s="10">
        <v>-1.8051262024675601</v>
      </c>
      <c r="G111" s="10">
        <v>-0.37262083074126401</v>
      </c>
      <c r="H111" s="10">
        <v>-0.23095768893488</v>
      </c>
      <c r="I111" s="11">
        <v>55.639999000000003</v>
      </c>
      <c r="J111" s="12">
        <v>-0.353474316836493</v>
      </c>
      <c r="K111" s="12">
        <v>-0.56572509806326199</v>
      </c>
      <c r="L111" s="11">
        <v>57.130001</v>
      </c>
      <c r="M111" s="10" t="s">
        <v>20</v>
      </c>
      <c r="N111" s="13">
        <v>0</v>
      </c>
      <c r="O111" s="11">
        <v>0</v>
      </c>
      <c r="P111" s="14">
        <v>20256.136064999999</v>
      </c>
      <c r="Q111" s="14">
        <v>0</v>
      </c>
      <c r="R111" s="14">
        <v>20256.136064999999</v>
      </c>
      <c r="S111" s="12">
        <v>0</v>
      </c>
      <c r="T111" s="12">
        <v>0.73673184744370102</v>
      </c>
      <c r="U111" s="15">
        <f t="shared" si="5"/>
        <v>20256.136064999999</v>
      </c>
      <c r="W111" s="1">
        <f t="shared" si="3"/>
        <v>1.0256136064999999</v>
      </c>
      <c r="X111" s="1">
        <f t="shared" si="4"/>
        <v>-0.4603297761460674</v>
      </c>
    </row>
    <row r="112" spans="1:24" x14ac:dyDescent="0.2">
      <c r="A112">
        <v>111</v>
      </c>
      <c r="B112" s="10">
        <v>-6.0898391701325298</v>
      </c>
      <c r="C112" s="10">
        <v>-2.5895169745685598</v>
      </c>
      <c r="D112" s="10">
        <v>-3.5003221955639701</v>
      </c>
      <c r="E112" s="10">
        <v>-1.5183471305930101</v>
      </c>
      <c r="F112" s="10">
        <v>0.64782742847874197</v>
      </c>
      <c r="G112" s="10">
        <v>-0.54527163427280401</v>
      </c>
      <c r="H112" s="10">
        <v>-0.172650803531539</v>
      </c>
      <c r="I112" s="11">
        <v>51.25</v>
      </c>
      <c r="J112" s="12">
        <v>-7.8900055336090194E-2</v>
      </c>
      <c r="K112" s="12">
        <v>-0.644625153399352</v>
      </c>
      <c r="L112" s="11">
        <v>53.360000999999997</v>
      </c>
      <c r="M112" s="10" t="s">
        <v>20</v>
      </c>
      <c r="N112" s="13">
        <v>0</v>
      </c>
      <c r="O112" s="11">
        <v>0</v>
      </c>
      <c r="P112" s="14">
        <v>20256.136064999999</v>
      </c>
      <c r="Q112" s="14">
        <v>0</v>
      </c>
      <c r="R112" s="14">
        <v>20256.136064999999</v>
      </c>
      <c r="S112" s="12">
        <v>0</v>
      </c>
      <c r="T112" s="12">
        <v>0.73673184744370102</v>
      </c>
      <c r="U112" s="15">
        <f t="shared" si="5"/>
        <v>20256.136064999999</v>
      </c>
      <c r="W112" s="1">
        <f t="shared" si="3"/>
        <v>1.0256136064999999</v>
      </c>
      <c r="X112" s="1">
        <f t="shared" si="4"/>
        <v>-0.50290978667138286</v>
      </c>
    </row>
    <row r="113" spans="1:24" x14ac:dyDescent="0.2">
      <c r="A113">
        <v>112</v>
      </c>
      <c r="B113" s="10">
        <v>-7.9849765694988397</v>
      </c>
      <c r="C113" s="10">
        <v>-3.6686088935546199</v>
      </c>
      <c r="D113" s="10">
        <v>-4.3163676759442202</v>
      </c>
      <c r="E113" s="10">
        <v>-0.81604548038025004</v>
      </c>
      <c r="F113" s="10">
        <v>0.70230165021276203</v>
      </c>
      <c r="G113" s="10">
        <v>-0.61249880338516205</v>
      </c>
      <c r="H113" s="10">
        <v>-6.7227169112357599E-2</v>
      </c>
      <c r="I113" s="11">
        <v>50.130001</v>
      </c>
      <c r="J113" s="12">
        <v>-2.1853639024390099E-2</v>
      </c>
      <c r="K113" s="12">
        <v>-0.66647879242374197</v>
      </c>
      <c r="L113" s="11">
        <v>52.950001</v>
      </c>
      <c r="M113" s="10" t="s">
        <v>20</v>
      </c>
      <c r="N113" s="13">
        <v>0</v>
      </c>
      <c r="O113" s="11">
        <v>0</v>
      </c>
      <c r="P113" s="14">
        <v>20256.136064999999</v>
      </c>
      <c r="Q113" s="14">
        <v>0</v>
      </c>
      <c r="R113" s="14">
        <v>20256.136064999999</v>
      </c>
      <c r="S113" s="12">
        <v>0</v>
      </c>
      <c r="T113" s="12">
        <v>0.73673184744370102</v>
      </c>
      <c r="U113" s="15">
        <f t="shared" si="5"/>
        <v>20256.136064999999</v>
      </c>
      <c r="W113" s="1">
        <f t="shared" si="3"/>
        <v>1.0256136064999999</v>
      </c>
      <c r="X113" s="1">
        <f t="shared" si="4"/>
        <v>-0.5137730167560236</v>
      </c>
    </row>
    <row r="114" spans="1:24" x14ac:dyDescent="0.2">
      <c r="A114">
        <v>113</v>
      </c>
      <c r="B114" s="10">
        <v>-9.4729049984098008</v>
      </c>
      <c r="C114" s="10">
        <v>-4.8294681145256497</v>
      </c>
      <c r="D114" s="10">
        <v>-4.6434368838841404</v>
      </c>
      <c r="E114" s="10">
        <v>-0.327069207939925</v>
      </c>
      <c r="F114" s="10">
        <v>0.48897627244032399</v>
      </c>
      <c r="G114" s="10">
        <v>-0.59717730296306004</v>
      </c>
      <c r="H114" s="10">
        <v>1.53215004221016E-2</v>
      </c>
      <c r="I114" s="11">
        <v>48.950001</v>
      </c>
      <c r="J114" s="12">
        <v>-2.35387986527269E-2</v>
      </c>
      <c r="K114" s="12">
        <v>-0.69001759107646898</v>
      </c>
      <c r="L114" s="11">
        <v>49.77</v>
      </c>
      <c r="M114" s="10" t="s">
        <v>20</v>
      </c>
      <c r="N114" s="13">
        <v>0</v>
      </c>
      <c r="O114" s="11">
        <v>0</v>
      </c>
      <c r="P114" s="14">
        <v>20256.136064999999</v>
      </c>
      <c r="Q114" s="14">
        <v>0</v>
      </c>
      <c r="R114" s="14">
        <v>20256.136064999999</v>
      </c>
      <c r="S114" s="12">
        <v>0</v>
      </c>
      <c r="T114" s="12">
        <v>0.73673184744370102</v>
      </c>
      <c r="U114" s="15">
        <f t="shared" si="5"/>
        <v>20256.136064999999</v>
      </c>
      <c r="W114" s="1">
        <f t="shared" si="3"/>
        <v>1.0256136064999999</v>
      </c>
      <c r="X114" s="1">
        <f t="shared" si="4"/>
        <v>-0.52521821581412642</v>
      </c>
    </row>
    <row r="115" spans="1:24" x14ac:dyDescent="0.2">
      <c r="A115">
        <v>114</v>
      </c>
      <c r="B115" s="16">
        <v>-10.405465471221399</v>
      </c>
      <c r="C115" s="16">
        <v>-5.9446675858648002</v>
      </c>
      <c r="D115" s="16">
        <v>-4.4607978853565902</v>
      </c>
      <c r="E115" s="16">
        <v>0.182638998527547</v>
      </c>
      <c r="F115" s="16">
        <v>0.50970820646747295</v>
      </c>
      <c r="G115" s="16">
        <v>-0.55585088922988901</v>
      </c>
      <c r="H115" s="16">
        <v>4.1326413733170697E-2</v>
      </c>
      <c r="I115" s="17">
        <v>50.52</v>
      </c>
      <c r="J115" s="18">
        <v>3.2073523348855597E-2</v>
      </c>
      <c r="K115" s="18">
        <v>-0.65794406772761405</v>
      </c>
      <c r="L115" s="17">
        <v>49.080002</v>
      </c>
      <c r="M115" s="16" t="s">
        <v>21</v>
      </c>
      <c r="N115" s="19">
        <v>412</v>
      </c>
      <c r="O115" s="17">
        <v>49.080002</v>
      </c>
      <c r="P115" s="20">
        <v>35.175241000000803</v>
      </c>
      <c r="Q115" s="20">
        <v>20814.240000000002</v>
      </c>
      <c r="R115" s="20">
        <v>20849.415240999999</v>
      </c>
      <c r="S115" s="18">
        <v>2.9288862105597301E-2</v>
      </c>
      <c r="T115" s="18">
        <v>0.76602070954929902</v>
      </c>
      <c r="U115" s="21">
        <f t="shared" si="5"/>
        <v>20256.136065000002</v>
      </c>
      <c r="V115" s="2" t="str">
        <f>IF(ROUND((N115*O115)+P115,2)=ROUND(R114,2),"MATCH","ERROR")</f>
        <v>MATCH</v>
      </c>
      <c r="W115" s="1">
        <f t="shared" si="3"/>
        <v>1.0256136065000003</v>
      </c>
      <c r="X115" s="1">
        <f t="shared" si="4"/>
        <v>-0.50999029117342942</v>
      </c>
    </row>
    <row r="116" spans="1:24" x14ac:dyDescent="0.2">
      <c r="A116">
        <v>115</v>
      </c>
      <c r="B116" s="10">
        <v>-11.121226839136799</v>
      </c>
      <c r="C116" s="10">
        <v>-6.9799794365191996</v>
      </c>
      <c r="D116" s="10">
        <v>-4.1412474026175996</v>
      </c>
      <c r="E116" s="10">
        <v>0.319550482738995</v>
      </c>
      <c r="F116" s="10">
        <v>0.136911484211448</v>
      </c>
      <c r="G116" s="10">
        <v>-0.51278158835389998</v>
      </c>
      <c r="H116" s="10">
        <v>4.3069300875989598E-2</v>
      </c>
      <c r="I116" s="11">
        <v>49.220001000000003</v>
      </c>
      <c r="J116" s="12">
        <v>-2.57323634204275E-2</v>
      </c>
      <c r="K116" s="12">
        <v>-0.683676431148041</v>
      </c>
      <c r="L116" s="11">
        <v>50.669998</v>
      </c>
      <c r="M116" s="10" t="s">
        <v>20</v>
      </c>
      <c r="N116" s="13">
        <v>412</v>
      </c>
      <c r="O116" s="11">
        <v>49.080002</v>
      </c>
      <c r="P116" s="14">
        <v>35.175241000000803</v>
      </c>
      <c r="Q116" s="14">
        <v>20278.640412000001</v>
      </c>
      <c r="R116" s="14">
        <v>20313.815653000001</v>
      </c>
      <c r="S116" s="12">
        <v>-2.5688950112459401E-2</v>
      </c>
      <c r="T116" s="12">
        <v>0.74033175943683904</v>
      </c>
      <c r="U116" s="15">
        <f t="shared" si="5"/>
        <v>20256.136065000002</v>
      </c>
      <c r="W116" s="1">
        <f t="shared" si="3"/>
        <v>1.0256136065000003</v>
      </c>
      <c r="X116" s="1">
        <f t="shared" si="4"/>
        <v>-0.52259939908049269</v>
      </c>
    </row>
    <row r="117" spans="1:24" x14ac:dyDescent="0.2">
      <c r="A117">
        <v>116</v>
      </c>
      <c r="B117" s="10">
        <v>-11.693276528083199</v>
      </c>
      <c r="C117" s="10">
        <v>-7.9226388548319999</v>
      </c>
      <c r="D117" s="10">
        <v>-3.7706376732511999</v>
      </c>
      <c r="E117" s="10">
        <v>0.37060972936640102</v>
      </c>
      <c r="F117" s="10">
        <v>5.1059246627405103E-2</v>
      </c>
      <c r="G117" s="10">
        <v>-0.47411230381413499</v>
      </c>
      <c r="H117" s="10">
        <v>3.8669284539764703E-2</v>
      </c>
      <c r="I117" s="11">
        <v>47.490001999999997</v>
      </c>
      <c r="J117" s="12">
        <v>-3.5148292662570302E-2</v>
      </c>
      <c r="K117" s="12">
        <v>-0.71882472381061202</v>
      </c>
      <c r="L117" s="11">
        <v>49.612999000000002</v>
      </c>
      <c r="M117" s="10" t="s">
        <v>20</v>
      </c>
      <c r="N117" s="13">
        <v>412</v>
      </c>
      <c r="O117" s="11">
        <v>49.080002</v>
      </c>
      <c r="P117" s="14">
        <v>35.175241000000803</v>
      </c>
      <c r="Q117" s="14">
        <v>19565.880824</v>
      </c>
      <c r="R117" s="14">
        <v>19601.056065000001</v>
      </c>
      <c r="S117" s="12">
        <v>-3.5087430159618398E-2</v>
      </c>
      <c r="T117" s="12">
        <v>0.70524432927722103</v>
      </c>
      <c r="U117" s="15">
        <f t="shared" si="5"/>
        <v>20256.136065000002</v>
      </c>
      <c r="W117" s="1">
        <f t="shared" si="3"/>
        <v>1.0256136065000003</v>
      </c>
      <c r="X117" s="1">
        <f t="shared" si="4"/>
        <v>-0.53937921511889853</v>
      </c>
    </row>
    <row r="118" spans="1:24" x14ac:dyDescent="0.2">
      <c r="A118">
        <v>117</v>
      </c>
      <c r="B118" s="10">
        <v>-11.4210847057126</v>
      </c>
      <c r="C118" s="10">
        <v>-8.6223280250081302</v>
      </c>
      <c r="D118" s="10">
        <v>-2.7987566807044901</v>
      </c>
      <c r="E118" s="10">
        <v>0.97188099254670401</v>
      </c>
      <c r="F118" s="10">
        <v>0.601271263180303</v>
      </c>
      <c r="G118" s="10">
        <v>-0.35018558915029901</v>
      </c>
      <c r="H118" s="10">
        <v>0.12392671466383599</v>
      </c>
      <c r="I118" s="11">
        <v>54.849997999999999</v>
      </c>
      <c r="J118" s="12">
        <v>0.15497990503348399</v>
      </c>
      <c r="K118" s="12">
        <v>-0.563844818777127</v>
      </c>
      <c r="L118" s="11">
        <v>50.09</v>
      </c>
      <c r="M118" s="10" t="s">
        <v>20</v>
      </c>
      <c r="N118" s="13">
        <v>412</v>
      </c>
      <c r="O118" s="11">
        <v>49.080002</v>
      </c>
      <c r="P118" s="14">
        <v>35.175241000000803</v>
      </c>
      <c r="Q118" s="14">
        <v>22598.199175999998</v>
      </c>
      <c r="R118" s="14">
        <v>22633.374416999999</v>
      </c>
      <c r="S118" s="12">
        <v>0.15470178453366901</v>
      </c>
      <c r="T118" s="12">
        <v>0.85994611381089003</v>
      </c>
      <c r="U118" s="15">
        <f t="shared" si="5"/>
        <v>20256.136065000002</v>
      </c>
      <c r="W118" s="1">
        <f t="shared" si="3"/>
        <v>1.0256136065000003</v>
      </c>
      <c r="X118" s="1">
        <f t="shared" si="4"/>
        <v>-0.46799224962157615</v>
      </c>
    </row>
    <row r="119" spans="1:24" x14ac:dyDescent="0.2">
      <c r="A119">
        <v>118</v>
      </c>
      <c r="B119" s="10">
        <v>-11.374426090399901</v>
      </c>
      <c r="C119" s="10">
        <v>-9.1727476380864896</v>
      </c>
      <c r="D119" s="10">
        <v>-2.2016784523134301</v>
      </c>
      <c r="E119" s="10">
        <v>0.59707822839105995</v>
      </c>
      <c r="F119" s="10">
        <v>-0.37480276415564401</v>
      </c>
      <c r="G119" s="10">
        <v>-0.27469263030184199</v>
      </c>
      <c r="H119" s="10">
        <v>7.5492958848456498E-2</v>
      </c>
      <c r="I119" s="11">
        <v>51.130001</v>
      </c>
      <c r="J119" s="12">
        <v>-6.7821278680812294E-2</v>
      </c>
      <c r="K119" s="12">
        <v>-0.631666097457939</v>
      </c>
      <c r="L119" s="11">
        <v>52.66</v>
      </c>
      <c r="M119" s="10" t="s">
        <v>20</v>
      </c>
      <c r="N119" s="13">
        <v>412</v>
      </c>
      <c r="O119" s="11">
        <v>49.080002</v>
      </c>
      <c r="P119" s="14">
        <v>35.175241000000803</v>
      </c>
      <c r="Q119" s="14">
        <v>21065.560411999999</v>
      </c>
      <c r="R119" s="14">
        <v>21100.735653</v>
      </c>
      <c r="S119" s="12">
        <v>-6.7715875492645405E-2</v>
      </c>
      <c r="T119" s="12">
        <v>0.79223023831824402</v>
      </c>
      <c r="U119" s="15">
        <f t="shared" si="5"/>
        <v>20256.136065000002</v>
      </c>
      <c r="W119" s="1">
        <f t="shared" si="3"/>
        <v>1.0256136065000003</v>
      </c>
      <c r="X119" s="1">
        <f t="shared" si="4"/>
        <v>-0.50407369552034331</v>
      </c>
    </row>
    <row r="120" spans="1:24" x14ac:dyDescent="0.2">
      <c r="A120">
        <v>119</v>
      </c>
      <c r="B120" s="10">
        <v>-11.4260248038683</v>
      </c>
      <c r="C120" s="10">
        <v>-9.6234030712428602</v>
      </c>
      <c r="D120" s="10">
        <v>-1.8026217326254601</v>
      </c>
      <c r="E120" s="10">
        <v>0.39905671968797302</v>
      </c>
      <c r="F120" s="10">
        <v>-0.19802150870308699</v>
      </c>
      <c r="G120" s="10">
        <v>-0.198682122672626</v>
      </c>
      <c r="H120" s="10">
        <v>7.6010507629216698E-2</v>
      </c>
      <c r="I120" s="11">
        <v>48.400002000000001</v>
      </c>
      <c r="J120" s="12">
        <v>-5.3393290565357097E-2</v>
      </c>
      <c r="K120" s="12">
        <v>-0.68505938802329602</v>
      </c>
      <c r="L120" s="11">
        <v>51.23</v>
      </c>
      <c r="M120" s="10" t="s">
        <v>20</v>
      </c>
      <c r="N120" s="13">
        <v>412</v>
      </c>
      <c r="O120" s="11">
        <v>49.080002</v>
      </c>
      <c r="P120" s="14">
        <v>35.175241000000803</v>
      </c>
      <c r="Q120" s="14">
        <v>19940.800824000002</v>
      </c>
      <c r="R120" s="14">
        <v>19975.976064999999</v>
      </c>
      <c r="S120" s="12">
        <v>-5.3304283153752602E-2</v>
      </c>
      <c r="T120" s="12">
        <v>0.738925955164492</v>
      </c>
      <c r="U120" s="15">
        <f t="shared" si="5"/>
        <v>20256.136065000002</v>
      </c>
      <c r="W120" s="1">
        <f t="shared" si="3"/>
        <v>1.0256136065000003</v>
      </c>
      <c r="X120" s="1">
        <f t="shared" si="4"/>
        <v>-0.53055283279442933</v>
      </c>
    </row>
    <row r="121" spans="1:24" x14ac:dyDescent="0.2">
      <c r="A121">
        <v>120</v>
      </c>
      <c r="B121" s="10">
        <v>-11.436753097282301</v>
      </c>
      <c r="C121" s="10">
        <v>-9.9860730764507597</v>
      </c>
      <c r="D121" s="10">
        <v>-1.45068002083162</v>
      </c>
      <c r="E121" s="10">
        <v>0.35194171179383799</v>
      </c>
      <c r="F121" s="10">
        <v>-4.7115007894134898E-2</v>
      </c>
      <c r="G121" s="10">
        <v>5.3129504413933097E-2</v>
      </c>
      <c r="H121" s="10">
        <v>0.25181162708655902</v>
      </c>
      <c r="I121" s="11">
        <v>47.139999000000003</v>
      </c>
      <c r="J121" s="12">
        <v>-2.6033118758961901E-2</v>
      </c>
      <c r="K121" s="12">
        <v>-0.71109250678225799</v>
      </c>
      <c r="L121" s="11">
        <v>49.549999</v>
      </c>
      <c r="M121" s="10" t="s">
        <v>20</v>
      </c>
      <c r="N121" s="13">
        <v>412</v>
      </c>
      <c r="O121" s="11">
        <v>49.080002</v>
      </c>
      <c r="P121" s="14">
        <v>35.175241000000803</v>
      </c>
      <c r="Q121" s="14">
        <v>19421.679587999999</v>
      </c>
      <c r="R121" s="14">
        <v>19456.854829</v>
      </c>
      <c r="S121" s="12">
        <v>-2.5987277633434499E-2</v>
      </c>
      <c r="T121" s="12">
        <v>0.712938677531057</v>
      </c>
      <c r="U121" s="15">
        <f t="shared" si="5"/>
        <v>20256.136065000002</v>
      </c>
      <c r="W121" s="1">
        <f t="shared" ref="W121:W184" si="6">(U121-$U$2)/$U$2</f>
        <v>1.0256136065000003</v>
      </c>
      <c r="X121" s="1">
        <f t="shared" ref="X121:X184" si="7">(I121-$I$2)/$I$2</f>
        <v>-0.54277400664935027</v>
      </c>
    </row>
    <row r="122" spans="1:24" x14ac:dyDescent="0.2">
      <c r="A122">
        <v>121</v>
      </c>
      <c r="B122" s="10">
        <v>-11.5589274115266</v>
      </c>
      <c r="C122" s="10">
        <v>-10.3006439434659</v>
      </c>
      <c r="D122" s="10">
        <v>-1.2582834680607</v>
      </c>
      <c r="E122" s="10">
        <v>0.192396552770915</v>
      </c>
      <c r="F122" s="10">
        <v>-0.15954515902292199</v>
      </c>
      <c r="G122" s="10">
        <v>0.22420387275032599</v>
      </c>
      <c r="H122" s="10">
        <v>0.171074368336392</v>
      </c>
      <c r="I122" s="11">
        <v>44.080002</v>
      </c>
      <c r="J122" s="12">
        <v>-6.4912962768624599E-2</v>
      </c>
      <c r="K122" s="12">
        <v>-0.77600546955088301</v>
      </c>
      <c r="L122" s="11">
        <v>47.049999</v>
      </c>
      <c r="M122" s="10" t="s">
        <v>20</v>
      </c>
      <c r="N122" s="13">
        <v>412</v>
      </c>
      <c r="O122" s="11">
        <v>49.080002</v>
      </c>
      <c r="P122" s="14">
        <v>35.175241000000803</v>
      </c>
      <c r="Q122" s="14">
        <v>18160.960824000002</v>
      </c>
      <c r="R122" s="14">
        <v>18196.136064999999</v>
      </c>
      <c r="S122" s="12">
        <v>-6.4795609315074304E-2</v>
      </c>
      <c r="T122" s="12">
        <v>0.648143068215983</v>
      </c>
      <c r="U122" s="15">
        <f t="shared" si="5"/>
        <v>20256.136065000002</v>
      </c>
      <c r="W122" s="1">
        <f t="shared" si="6"/>
        <v>1.0256136065000003</v>
      </c>
      <c r="X122" s="1">
        <f t="shared" si="7"/>
        <v>-0.57245390053256839</v>
      </c>
    </row>
    <row r="123" spans="1:24" x14ac:dyDescent="0.2">
      <c r="A123">
        <v>122</v>
      </c>
      <c r="B123" s="10">
        <v>-11.6114694479114</v>
      </c>
      <c r="C123" s="10">
        <v>-10.562809044354999</v>
      </c>
      <c r="D123" s="10">
        <v>-1.0486604035564</v>
      </c>
      <c r="E123" s="10">
        <v>0.20962306450430199</v>
      </c>
      <c r="F123" s="10">
        <v>1.7226511733387101E-2</v>
      </c>
      <c r="G123" s="10">
        <v>0.32677072723878098</v>
      </c>
      <c r="H123" s="10">
        <v>0.102566854488455</v>
      </c>
      <c r="I123" s="11">
        <v>42.970001000000003</v>
      </c>
      <c r="J123" s="12">
        <v>-2.5181509746755301E-2</v>
      </c>
      <c r="K123" s="12">
        <v>-0.80118697929763805</v>
      </c>
      <c r="L123" s="11">
        <v>44</v>
      </c>
      <c r="M123" s="10" t="s">
        <v>20</v>
      </c>
      <c r="N123" s="13">
        <v>412</v>
      </c>
      <c r="O123" s="11">
        <v>49.080002</v>
      </c>
      <c r="P123" s="14">
        <v>35.175241000000803</v>
      </c>
      <c r="Q123" s="14">
        <v>17703.640412000001</v>
      </c>
      <c r="R123" s="14">
        <v>17738.815653000001</v>
      </c>
      <c r="S123" s="12">
        <v>-2.51328309684191E-2</v>
      </c>
      <c r="T123" s="12">
        <v>0.62301023724756399</v>
      </c>
      <c r="U123" s="15">
        <f t="shared" si="5"/>
        <v>20256.136065000002</v>
      </c>
      <c r="W123" s="1">
        <f t="shared" si="6"/>
        <v>1.0256136065000003</v>
      </c>
      <c r="X123" s="1">
        <f t="shared" si="7"/>
        <v>-0.58322015680349482</v>
      </c>
    </row>
    <row r="124" spans="1:24" x14ac:dyDescent="0.2">
      <c r="A124">
        <v>123</v>
      </c>
      <c r="B124" s="10">
        <v>-11.4445271864133</v>
      </c>
      <c r="C124" s="10">
        <v>-10.7391526727667</v>
      </c>
      <c r="D124" s="10">
        <v>-0.70537451364666004</v>
      </c>
      <c r="E124" s="10">
        <v>0.34328588990974501</v>
      </c>
      <c r="F124" s="10">
        <v>0.133662825405442</v>
      </c>
      <c r="G124" s="10">
        <v>0.39380623702374801</v>
      </c>
      <c r="H124" s="10">
        <v>6.7035509784967098E-2</v>
      </c>
      <c r="I124" s="11">
        <v>43.919998</v>
      </c>
      <c r="J124" s="12">
        <v>2.2108377423588999E-2</v>
      </c>
      <c r="K124" s="12">
        <v>-0.77907860187404898</v>
      </c>
      <c r="L124" s="11">
        <v>42.549999</v>
      </c>
      <c r="M124" s="10" t="s">
        <v>20</v>
      </c>
      <c r="N124" s="13">
        <v>412</v>
      </c>
      <c r="O124" s="11">
        <v>49.080002</v>
      </c>
      <c r="P124" s="14">
        <v>35.175241000000803</v>
      </c>
      <c r="Q124" s="14">
        <v>18095.039175999998</v>
      </c>
      <c r="R124" s="14">
        <v>18130.214416999999</v>
      </c>
      <c r="S124" s="12">
        <v>2.20645375461581E-2</v>
      </c>
      <c r="T124" s="12">
        <v>0.64507477479372199</v>
      </c>
      <c r="U124" s="15">
        <f t="shared" si="5"/>
        <v>20256.136065000002</v>
      </c>
      <c r="W124" s="1">
        <f t="shared" si="6"/>
        <v>1.0256136065000003</v>
      </c>
      <c r="X124" s="1">
        <f t="shared" si="7"/>
        <v>-0.57400583072756217</v>
      </c>
    </row>
    <row r="125" spans="1:24" x14ac:dyDescent="0.2">
      <c r="A125">
        <v>124</v>
      </c>
      <c r="B125" s="10">
        <v>-10.9846773668759</v>
      </c>
      <c r="C125" s="10">
        <v>-10.7882576115885</v>
      </c>
      <c r="D125" s="10">
        <v>-0.19641975528741101</v>
      </c>
      <c r="E125" s="10">
        <v>0.50895475835924797</v>
      </c>
      <c r="F125" s="10">
        <v>0.16566886844950199</v>
      </c>
      <c r="G125" s="10">
        <v>0.42643781300691802</v>
      </c>
      <c r="H125" s="10">
        <v>3.263157598317E-2</v>
      </c>
      <c r="I125" s="11">
        <v>46.41</v>
      </c>
      <c r="J125" s="12">
        <v>5.6694037190074299E-2</v>
      </c>
      <c r="K125" s="12">
        <v>-0.72238456468397505</v>
      </c>
      <c r="L125" s="11">
        <v>47.720001000000003</v>
      </c>
      <c r="M125" s="10" t="s">
        <v>20</v>
      </c>
      <c r="N125" s="13">
        <v>412</v>
      </c>
      <c r="O125" s="11">
        <v>49.080002</v>
      </c>
      <c r="P125" s="14">
        <v>35.175241000000803</v>
      </c>
      <c r="Q125" s="14">
        <v>19120.919999999998</v>
      </c>
      <c r="R125" s="14">
        <v>19156.095240999999</v>
      </c>
      <c r="S125" s="12">
        <v>5.6584042549329798E-2</v>
      </c>
      <c r="T125" s="12">
        <v>0.70165881734305202</v>
      </c>
      <c r="U125" s="15">
        <f t="shared" si="5"/>
        <v>20256.136065000002</v>
      </c>
      <c r="W125" s="1">
        <f t="shared" si="6"/>
        <v>1.0256136065000003</v>
      </c>
      <c r="X125" s="1">
        <f t="shared" si="7"/>
        <v>-0.54985450145207571</v>
      </c>
    </row>
    <row r="126" spans="1:24" x14ac:dyDescent="0.2">
      <c r="A126">
        <v>125</v>
      </c>
      <c r="B126" s="10">
        <v>-10.660354341689899</v>
      </c>
      <c r="C126" s="10">
        <v>-10.7626769576088</v>
      </c>
      <c r="D126" s="10">
        <v>0.102322615918875</v>
      </c>
      <c r="E126" s="10">
        <v>0.29874237120628699</v>
      </c>
      <c r="F126" s="10">
        <v>-0.21021238715296001</v>
      </c>
      <c r="G126" s="10">
        <v>0.424357001853647</v>
      </c>
      <c r="H126" s="10">
        <v>-2.0808111532708098E-3</v>
      </c>
      <c r="I126" s="11">
        <v>44.389999000000003</v>
      </c>
      <c r="J126" s="12">
        <v>-4.3525123895711899E-2</v>
      </c>
      <c r="K126" s="12">
        <v>-0.765909688579687</v>
      </c>
      <c r="L126" s="11">
        <v>44.68</v>
      </c>
      <c r="M126" s="10" t="s">
        <v>20</v>
      </c>
      <c r="N126" s="13">
        <v>412</v>
      </c>
      <c r="O126" s="11">
        <v>49.080002</v>
      </c>
      <c r="P126" s="14">
        <v>35.175241000000803</v>
      </c>
      <c r="Q126" s="14">
        <v>18288.679587999999</v>
      </c>
      <c r="R126" s="14">
        <v>18323.854829</v>
      </c>
      <c r="S126" s="12">
        <v>-4.3445201202525999E-2</v>
      </c>
      <c r="T126" s="12">
        <v>0.65821361614052598</v>
      </c>
      <c r="U126" s="15">
        <f t="shared" si="5"/>
        <v>20256.136065000002</v>
      </c>
      <c r="W126" s="1">
        <f t="shared" si="6"/>
        <v>1.0256136065000003</v>
      </c>
      <c r="X126" s="1">
        <f t="shared" si="7"/>
        <v>-0.56944714004747121</v>
      </c>
    </row>
    <row r="127" spans="1:24" x14ac:dyDescent="0.2">
      <c r="A127">
        <v>126</v>
      </c>
      <c r="B127" s="10">
        <v>-10.3158806172087</v>
      </c>
      <c r="C127" s="10">
        <v>-10.673317689528799</v>
      </c>
      <c r="D127" s="10">
        <v>0.35743707232008598</v>
      </c>
      <c r="E127" s="10">
        <v>0.25511445640121</v>
      </c>
      <c r="F127" s="10">
        <v>-4.3627914805076801E-2</v>
      </c>
      <c r="G127" s="10">
        <v>0.41280747455712802</v>
      </c>
      <c r="H127" s="10">
        <v>-1.1549527296519001E-2</v>
      </c>
      <c r="I127" s="11">
        <v>44</v>
      </c>
      <c r="J127" s="12">
        <v>-8.7857402294603208E-3</v>
      </c>
      <c r="K127" s="12">
        <v>-0.77469542880914699</v>
      </c>
      <c r="L127" s="11">
        <v>44.720001000000003</v>
      </c>
      <c r="M127" s="10" t="s">
        <v>20</v>
      </c>
      <c r="N127" s="13">
        <v>412</v>
      </c>
      <c r="O127" s="11">
        <v>49.080002</v>
      </c>
      <c r="P127" s="14">
        <v>35.175241000000803</v>
      </c>
      <c r="Q127" s="14">
        <v>18128</v>
      </c>
      <c r="R127" s="14">
        <v>18163.175241000001</v>
      </c>
      <c r="S127" s="12">
        <v>-8.7688747536738207E-3</v>
      </c>
      <c r="T127" s="12">
        <v>0.64944474138685204</v>
      </c>
      <c r="U127" s="15">
        <f t="shared" si="5"/>
        <v>20256.136065000002</v>
      </c>
      <c r="W127" s="1">
        <f t="shared" si="6"/>
        <v>1.0256136065000003</v>
      </c>
      <c r="X127" s="1">
        <f t="shared" si="7"/>
        <v>-0.57322986563006528</v>
      </c>
    </row>
    <row r="128" spans="1:24" x14ac:dyDescent="0.2">
      <c r="A128">
        <v>127</v>
      </c>
      <c r="B128" s="10">
        <v>-10.068035042561499</v>
      </c>
      <c r="C128" s="10">
        <v>-10.5522611601353</v>
      </c>
      <c r="D128" s="10">
        <v>0.48422611757384099</v>
      </c>
      <c r="E128" s="10">
        <v>0.12678904525375501</v>
      </c>
      <c r="F128" s="10">
        <v>-0.12832541114745499</v>
      </c>
      <c r="G128" s="10">
        <v>0.328298279827833</v>
      </c>
      <c r="H128" s="10">
        <v>-8.4509194729294995E-2</v>
      </c>
      <c r="I128" s="11">
        <v>42.25</v>
      </c>
      <c r="J128" s="12">
        <v>-3.9772727272727203E-2</v>
      </c>
      <c r="K128" s="12">
        <v>-0.81446815608187395</v>
      </c>
      <c r="L128" s="11">
        <v>43.810001</v>
      </c>
      <c r="M128" s="10" t="s">
        <v>20</v>
      </c>
      <c r="N128" s="13">
        <v>412</v>
      </c>
      <c r="O128" s="11">
        <v>49.080002</v>
      </c>
      <c r="P128" s="14">
        <v>35.175241000000803</v>
      </c>
      <c r="Q128" s="14">
        <v>17407</v>
      </c>
      <c r="R128" s="14">
        <v>17442.175241000001</v>
      </c>
      <c r="S128" s="12">
        <v>-3.9695702454737899E-2</v>
      </c>
      <c r="T128" s="12">
        <v>0.60974903893211396</v>
      </c>
      <c r="U128" s="15">
        <f t="shared" si="5"/>
        <v>20256.136065000002</v>
      </c>
      <c r="W128" s="1">
        <f t="shared" si="6"/>
        <v>1.0256136065000003</v>
      </c>
      <c r="X128" s="1">
        <f t="shared" si="7"/>
        <v>-0.59020367779250582</v>
      </c>
    </row>
    <row r="129" spans="1:24" x14ac:dyDescent="0.2">
      <c r="A129">
        <v>128</v>
      </c>
      <c r="B129" s="10">
        <v>-9.5836199394326496</v>
      </c>
      <c r="C129" s="10">
        <v>-10.3585329159948</v>
      </c>
      <c r="D129" s="10">
        <v>0.77491297656216596</v>
      </c>
      <c r="E129" s="10">
        <v>0.29068685898832403</v>
      </c>
      <c r="F129" s="10">
        <v>0.16389781373456899</v>
      </c>
      <c r="G129" s="10">
        <v>0.29765914288756001</v>
      </c>
      <c r="H129" s="10">
        <v>-3.0639136940273499E-2</v>
      </c>
      <c r="I129" s="11">
        <v>44.450001</v>
      </c>
      <c r="J129" s="12">
        <v>5.20710295857989E-2</v>
      </c>
      <c r="K129" s="12">
        <v>-0.76239712649607505</v>
      </c>
      <c r="L129" s="11">
        <v>43.889999000000003</v>
      </c>
      <c r="M129" s="10" t="s">
        <v>20</v>
      </c>
      <c r="N129" s="13">
        <v>412</v>
      </c>
      <c r="O129" s="11">
        <v>49.080002</v>
      </c>
      <c r="P129" s="14">
        <v>35.175241000000803</v>
      </c>
      <c r="Q129" s="14">
        <v>18313.400411999999</v>
      </c>
      <c r="R129" s="14">
        <v>18348.575653</v>
      </c>
      <c r="S129" s="12">
        <v>5.1966019116090001E-2</v>
      </c>
      <c r="T129" s="12">
        <v>0.66171505804820396</v>
      </c>
      <c r="U129" s="15">
        <f t="shared" si="5"/>
        <v>20256.136065000002</v>
      </c>
      <c r="W129" s="1">
        <f t="shared" si="6"/>
        <v>1.0256136065000003</v>
      </c>
      <c r="X129" s="1">
        <f t="shared" si="7"/>
        <v>-0.5688651613746879</v>
      </c>
    </row>
    <row r="130" spans="1:24" x14ac:dyDescent="0.2">
      <c r="A130">
        <v>129</v>
      </c>
      <c r="B130" s="10">
        <v>-9.1666724262754897</v>
      </c>
      <c r="C130" s="10">
        <v>-10.1201608180509</v>
      </c>
      <c r="D130" s="10">
        <v>0.95348839177546196</v>
      </c>
      <c r="E130" s="10">
        <v>0.17857541521329501</v>
      </c>
      <c r="F130" s="10">
        <v>-0.112111443775029</v>
      </c>
      <c r="G130" s="10">
        <v>0.27561101244009201</v>
      </c>
      <c r="H130" s="10">
        <v>-2.2048130447467701E-2</v>
      </c>
      <c r="I130" s="11">
        <v>43.549999</v>
      </c>
      <c r="J130" s="12">
        <v>-2.0247513605230201E-2</v>
      </c>
      <c r="K130" s="12">
        <v>-0.78264464010130597</v>
      </c>
      <c r="L130" s="11">
        <v>46.16</v>
      </c>
      <c r="M130" s="10" t="s">
        <v>20</v>
      </c>
      <c r="N130" s="13">
        <v>412</v>
      </c>
      <c r="O130" s="11">
        <v>49.080002</v>
      </c>
      <c r="P130" s="14">
        <v>35.175241000000803</v>
      </c>
      <c r="Q130" s="14">
        <v>17942.599588000001</v>
      </c>
      <c r="R130" s="14">
        <v>17977.774829000002</v>
      </c>
      <c r="S130" s="12">
        <v>-2.0208697994461001E-2</v>
      </c>
      <c r="T130" s="12">
        <v>0.64150636005374295</v>
      </c>
      <c r="U130" s="15">
        <f t="shared" si="5"/>
        <v>20256.136065000002</v>
      </c>
      <c r="W130" s="1">
        <f t="shared" si="6"/>
        <v>1.0256136065000003</v>
      </c>
      <c r="X130" s="1">
        <f t="shared" si="7"/>
        <v>-0.57759456988544267</v>
      </c>
    </row>
    <row r="131" spans="1:24" x14ac:dyDescent="0.2">
      <c r="A131">
        <v>130</v>
      </c>
      <c r="B131" s="10">
        <v>-8.8200988085452305</v>
      </c>
      <c r="C131" s="10">
        <v>-9.8601484161498103</v>
      </c>
      <c r="D131" s="10">
        <v>1.04004960760458</v>
      </c>
      <c r="E131" s="10">
        <v>8.6561215829119506E-2</v>
      </c>
      <c r="F131" s="10">
        <v>-9.2014199384175599E-2</v>
      </c>
      <c r="G131" s="10">
        <v>0.24907296284361999</v>
      </c>
      <c r="H131" s="10">
        <v>-2.65380495964718E-2</v>
      </c>
      <c r="I131" s="11">
        <v>42.490001999999997</v>
      </c>
      <c r="J131" s="12">
        <v>-2.4339770937767499E-2</v>
      </c>
      <c r="K131" s="12">
        <v>-0.80698441103907304</v>
      </c>
      <c r="L131" s="11">
        <v>42.360000999999997</v>
      </c>
      <c r="M131" s="10" t="s">
        <v>20</v>
      </c>
      <c r="N131" s="13">
        <v>412</v>
      </c>
      <c r="O131" s="11">
        <v>49.080002</v>
      </c>
      <c r="P131" s="14">
        <v>35.175241000000803</v>
      </c>
      <c r="Q131" s="14">
        <v>17505.880824</v>
      </c>
      <c r="R131" s="14">
        <v>17541.056065000001</v>
      </c>
      <c r="S131" s="12">
        <v>-2.4292147841095901E-2</v>
      </c>
      <c r="T131" s="12">
        <v>0.61721421221264705</v>
      </c>
      <c r="U131" s="15">
        <f t="shared" ref="U131:U194" si="8">(N131*O131)+P131</f>
        <v>20256.136065000002</v>
      </c>
      <c r="W131" s="1">
        <f t="shared" si="6"/>
        <v>1.0256136065000003</v>
      </c>
      <c r="X131" s="1">
        <f t="shared" si="7"/>
        <v>-0.58787582129730009</v>
      </c>
    </row>
    <row r="132" spans="1:24" x14ac:dyDescent="0.2">
      <c r="A132">
        <v>131</v>
      </c>
      <c r="B132" s="10">
        <v>-8.5046912412802502</v>
      </c>
      <c r="C132" s="10">
        <v>-9.5890569811759008</v>
      </c>
      <c r="D132" s="10">
        <v>1.0843657398956399</v>
      </c>
      <c r="E132" s="10">
        <v>4.4316132291065402E-2</v>
      </c>
      <c r="F132" s="10">
        <v>-4.2245083538054097E-2</v>
      </c>
      <c r="G132" s="10">
        <v>0.23426492079563499</v>
      </c>
      <c r="H132" s="10">
        <v>-1.4808042047985E-2</v>
      </c>
      <c r="I132" s="11">
        <v>41.779998999999997</v>
      </c>
      <c r="J132" s="12">
        <v>-1.67098838922153E-2</v>
      </c>
      <c r="K132" s="12">
        <v>-0.82369429493128898</v>
      </c>
      <c r="L132" s="11">
        <v>42.580002</v>
      </c>
      <c r="M132" s="10" t="s">
        <v>20</v>
      </c>
      <c r="N132" s="13">
        <v>412</v>
      </c>
      <c r="O132" s="11">
        <v>49.080002</v>
      </c>
      <c r="P132" s="14">
        <v>35.175241000000803</v>
      </c>
      <c r="Q132" s="14">
        <v>17213.359587999999</v>
      </c>
      <c r="R132" s="14">
        <v>17248.534829</v>
      </c>
      <c r="S132" s="12">
        <v>-1.6676375408415298E-2</v>
      </c>
      <c r="T132" s="12">
        <v>0.60053783680423101</v>
      </c>
      <c r="U132" s="15">
        <f t="shared" si="8"/>
        <v>20256.136065000002</v>
      </c>
      <c r="W132" s="1">
        <f t="shared" si="6"/>
        <v>1.0256136065000003</v>
      </c>
      <c r="X132" s="1">
        <f t="shared" si="7"/>
        <v>-0.59476236847259689</v>
      </c>
    </row>
    <row r="133" spans="1:24" x14ac:dyDescent="0.2">
      <c r="A133">
        <v>132</v>
      </c>
      <c r="B133" s="10">
        <v>-7.83119872286718</v>
      </c>
      <c r="C133" s="10">
        <v>-9.2374853295141595</v>
      </c>
      <c r="D133" s="10">
        <v>1.4062866066469699</v>
      </c>
      <c r="E133" s="10">
        <v>0.32192086675132697</v>
      </c>
      <c r="F133" s="10">
        <v>0.27760473446026102</v>
      </c>
      <c r="G133" s="10">
        <v>0.24549470102033699</v>
      </c>
      <c r="H133" s="10">
        <v>1.1229780224702401E-2</v>
      </c>
      <c r="I133" s="11">
        <v>45.91</v>
      </c>
      <c r="J133" s="12">
        <v>9.8851151241051899E-2</v>
      </c>
      <c r="K133" s="12">
        <v>-0.72484314369023695</v>
      </c>
      <c r="L133" s="11">
        <v>41.84</v>
      </c>
      <c r="M133" s="10" t="s">
        <v>20</v>
      </c>
      <c r="N133" s="13">
        <v>412</v>
      </c>
      <c r="O133" s="11">
        <v>49.080002</v>
      </c>
      <c r="P133" s="14">
        <v>35.175241000000803</v>
      </c>
      <c r="Q133" s="14">
        <v>18914.919999999998</v>
      </c>
      <c r="R133" s="14">
        <v>18950.095240999999</v>
      </c>
      <c r="S133" s="12">
        <v>9.8649562346545497E-2</v>
      </c>
      <c r="T133" s="12">
        <v>0.69918739915077699</v>
      </c>
      <c r="U133" s="15">
        <f t="shared" si="8"/>
        <v>20256.136065000002</v>
      </c>
      <c r="W133" s="1">
        <f t="shared" si="6"/>
        <v>1.0256136065000003</v>
      </c>
      <c r="X133" s="1">
        <f t="shared" si="7"/>
        <v>-0.55470416206991591</v>
      </c>
    </row>
    <row r="134" spans="1:24" x14ac:dyDescent="0.2">
      <c r="A134">
        <v>133</v>
      </c>
      <c r="B134" s="16">
        <v>-7.6299016702886497</v>
      </c>
      <c r="C134" s="16">
        <v>-8.9159685976690497</v>
      </c>
      <c r="D134" s="16">
        <v>1.2860669273804</v>
      </c>
      <c r="E134" s="16">
        <v>-0.120219679266568</v>
      </c>
      <c r="F134" s="16">
        <v>-0.44214054601789599</v>
      </c>
      <c r="G134" s="16">
        <v>0.19914414410270601</v>
      </c>
      <c r="H134" s="16">
        <v>-4.6350556917631403E-2</v>
      </c>
      <c r="I134" s="17">
        <v>40.700001</v>
      </c>
      <c r="J134" s="18">
        <v>-0.113482879546939</v>
      </c>
      <c r="K134" s="18">
        <v>-0.83832602323717598</v>
      </c>
      <c r="L134" s="17">
        <v>45.209999000000003</v>
      </c>
      <c r="M134" s="16" t="s">
        <v>22</v>
      </c>
      <c r="N134" s="19">
        <v>0</v>
      </c>
      <c r="O134" s="17">
        <v>0</v>
      </c>
      <c r="P134" s="20">
        <v>18661.694829</v>
      </c>
      <c r="Q134" s="20">
        <v>0</v>
      </c>
      <c r="R134" s="20">
        <v>18661.694829</v>
      </c>
      <c r="S134" s="18">
        <v>-1.5218942613861801E-2</v>
      </c>
      <c r="T134" s="18">
        <v>0.68396845653691496</v>
      </c>
      <c r="U134" s="21">
        <f t="shared" si="8"/>
        <v>18661.694829</v>
      </c>
      <c r="V134" s="3">
        <f>(L134*N133)+P133</f>
        <v>18661.694829000004</v>
      </c>
      <c r="W134" s="1">
        <f t="shared" si="6"/>
        <v>0.86616948289999995</v>
      </c>
      <c r="X134" s="1">
        <f t="shared" si="7"/>
        <v>-0.60523761600848913</v>
      </c>
    </row>
    <row r="135" spans="1:24" x14ac:dyDescent="0.2">
      <c r="A135">
        <v>134</v>
      </c>
      <c r="B135" s="10">
        <v>-7.5599409519403604</v>
      </c>
      <c r="C135" s="10">
        <v>-8.6447630685233197</v>
      </c>
      <c r="D135" s="10">
        <v>1.0848221165829499</v>
      </c>
      <c r="E135" s="10">
        <v>-0.20124481079745299</v>
      </c>
      <c r="F135" s="10">
        <v>-8.1025131530884295E-2</v>
      </c>
      <c r="G135" s="10">
        <v>0.128124187187036</v>
      </c>
      <c r="H135" s="10">
        <v>-7.1019956915670104E-2</v>
      </c>
      <c r="I135" s="11">
        <v>38.509998000000003</v>
      </c>
      <c r="J135" s="12">
        <v>-5.3808426196353003E-2</v>
      </c>
      <c r="K135" s="12">
        <v>-0.89213444943352904</v>
      </c>
      <c r="L135" s="11">
        <v>39.849997999999999</v>
      </c>
      <c r="M135" s="10" t="s">
        <v>20</v>
      </c>
      <c r="N135" s="13">
        <v>0</v>
      </c>
      <c r="O135" s="11">
        <v>0</v>
      </c>
      <c r="P135" s="14">
        <v>18661.694829</v>
      </c>
      <c r="Q135" s="14">
        <v>0</v>
      </c>
      <c r="R135" s="14">
        <v>18661.694829</v>
      </c>
      <c r="S135" s="12">
        <v>0</v>
      </c>
      <c r="T135" s="12">
        <v>0.68396845653691496</v>
      </c>
      <c r="U135" s="15">
        <f t="shared" si="8"/>
        <v>18661.694829</v>
      </c>
      <c r="W135" s="1">
        <f t="shared" si="6"/>
        <v>0.86616948289999995</v>
      </c>
      <c r="X135" s="1">
        <f t="shared" si="7"/>
        <v>-0.62647915861259285</v>
      </c>
    </row>
    <row r="136" spans="1:24" x14ac:dyDescent="0.2">
      <c r="A136">
        <v>135</v>
      </c>
      <c r="B136" s="16">
        <v>-7.1932201047792796</v>
      </c>
      <c r="C136" s="16">
        <v>-8.3544544757745101</v>
      </c>
      <c r="D136" s="16">
        <v>1.16123437099522</v>
      </c>
      <c r="E136" s="16">
        <v>7.6412254412277295E-2</v>
      </c>
      <c r="F136" s="16">
        <v>0.27765706520972999</v>
      </c>
      <c r="G136" s="16">
        <v>0.10589117550763499</v>
      </c>
      <c r="H136" s="16">
        <v>-2.2233011679401001E-2</v>
      </c>
      <c r="I136" s="17">
        <v>41.34</v>
      </c>
      <c r="J136" s="18">
        <v>7.3487461619707206E-2</v>
      </c>
      <c r="K136" s="18">
        <v>-0.81864698781382195</v>
      </c>
      <c r="L136" s="17">
        <v>39.615001999999997</v>
      </c>
      <c r="M136" s="16" t="s">
        <v>21</v>
      </c>
      <c r="N136" s="19">
        <v>471</v>
      </c>
      <c r="O136" s="17">
        <v>39.615001999999997</v>
      </c>
      <c r="P136" s="20">
        <v>3.0288870000040302</v>
      </c>
      <c r="Q136" s="20">
        <v>19471.14</v>
      </c>
      <c r="R136" s="20">
        <v>19474.168887</v>
      </c>
      <c r="S136" s="18">
        <v>4.3536991974460301E-2</v>
      </c>
      <c r="T136" s="18">
        <v>0.727505448511376</v>
      </c>
      <c r="U136" s="21">
        <f t="shared" si="8"/>
        <v>18661.694829000004</v>
      </c>
      <c r="V136" s="2" t="str">
        <f>IF(ROUND((N136*O136)+P136,2)=ROUND(R135,2),"MATCH","ERROR")</f>
        <v>MATCH</v>
      </c>
      <c r="W136" s="1">
        <f t="shared" si="6"/>
        <v>0.8661694829000004</v>
      </c>
      <c r="X136" s="1">
        <f t="shared" si="7"/>
        <v>-0.59903006011697491</v>
      </c>
    </row>
    <row r="137" spans="1:24" x14ac:dyDescent="0.2">
      <c r="A137">
        <v>136</v>
      </c>
      <c r="B137" s="16">
        <v>-6.9898552689148499</v>
      </c>
      <c r="C137" s="16">
        <v>-8.0815346344025798</v>
      </c>
      <c r="D137" s="16">
        <v>1.0916793654877299</v>
      </c>
      <c r="E137" s="16">
        <v>-6.9555005507497797E-2</v>
      </c>
      <c r="F137" s="16">
        <v>-0.14596725991977499</v>
      </c>
      <c r="G137" s="16">
        <v>7.34242293167644E-2</v>
      </c>
      <c r="H137" s="16">
        <v>-3.2466946190870802E-2</v>
      </c>
      <c r="I137" s="17">
        <v>39.259998000000003</v>
      </c>
      <c r="J137" s="18">
        <v>-5.0314513788098703E-2</v>
      </c>
      <c r="K137" s="18">
        <v>-0.86896150160192098</v>
      </c>
      <c r="L137" s="17">
        <v>38.701999999999998</v>
      </c>
      <c r="M137" s="16" t="s">
        <v>22</v>
      </c>
      <c r="N137" s="19">
        <v>0</v>
      </c>
      <c r="O137" s="17">
        <v>0</v>
      </c>
      <c r="P137" s="20">
        <v>18231.670887</v>
      </c>
      <c r="Q137" s="20">
        <v>0</v>
      </c>
      <c r="R137" s="20">
        <v>18231.670887</v>
      </c>
      <c r="S137" s="18">
        <v>-6.3802363387606906E-2</v>
      </c>
      <c r="T137" s="18">
        <v>0.66370308512376897</v>
      </c>
      <c r="U137" s="21">
        <f t="shared" si="8"/>
        <v>18231.670887</v>
      </c>
      <c r="V137" s="3">
        <f>(L137*N136)+P136</f>
        <v>18231.670887000004</v>
      </c>
      <c r="W137" s="1">
        <f t="shared" si="6"/>
        <v>0.82316708869999999</v>
      </c>
      <c r="X137" s="1">
        <f t="shared" si="7"/>
        <v>-0.61920466768583249</v>
      </c>
    </row>
    <row r="138" spans="1:24" x14ac:dyDescent="0.2">
      <c r="A138">
        <v>137</v>
      </c>
      <c r="B138" s="10">
        <v>-6.8114939955861402</v>
      </c>
      <c r="C138" s="10">
        <v>-7.8275265066392903</v>
      </c>
      <c r="D138" s="10">
        <v>1.0160325110531401</v>
      </c>
      <c r="E138" s="10">
        <v>-7.5646854434582494E-2</v>
      </c>
      <c r="F138" s="10">
        <v>-6.0918489270846898E-3</v>
      </c>
      <c r="G138" s="10">
        <v>5.3180639347930603E-2</v>
      </c>
      <c r="H138" s="10">
        <v>-2.02435899688337E-2</v>
      </c>
      <c r="I138" s="11">
        <v>38.5</v>
      </c>
      <c r="J138" s="12">
        <v>-1.9358075362102701E-2</v>
      </c>
      <c r="K138" s="12">
        <v>-0.88831957696402397</v>
      </c>
      <c r="L138" s="11">
        <v>39.334999000000003</v>
      </c>
      <c r="M138" s="10" t="s">
        <v>20</v>
      </c>
      <c r="N138" s="13">
        <v>0</v>
      </c>
      <c r="O138" s="11">
        <v>0</v>
      </c>
      <c r="P138" s="14">
        <v>18231.670887</v>
      </c>
      <c r="Q138" s="14">
        <v>0</v>
      </c>
      <c r="R138" s="14">
        <v>18231.670887</v>
      </c>
      <c r="S138" s="12">
        <v>0</v>
      </c>
      <c r="T138" s="12">
        <v>0.66370308512376897</v>
      </c>
      <c r="U138" s="15">
        <f t="shared" si="8"/>
        <v>18231.670887</v>
      </c>
      <c r="W138" s="1">
        <f t="shared" si="6"/>
        <v>0.82316708869999999</v>
      </c>
      <c r="X138" s="1">
        <f t="shared" si="7"/>
        <v>-0.62657613242630716</v>
      </c>
    </row>
    <row r="139" spans="1:24" x14ac:dyDescent="0.2">
      <c r="A139">
        <v>138</v>
      </c>
      <c r="B139" s="16">
        <v>-6.4896268897521203</v>
      </c>
      <c r="C139" s="16">
        <v>-7.5599465832618602</v>
      </c>
      <c r="D139" s="16">
        <v>1.0703196935097301</v>
      </c>
      <c r="E139" s="16">
        <v>5.4287182456589797E-2</v>
      </c>
      <c r="F139" s="16">
        <v>0.129934036891172</v>
      </c>
      <c r="G139" s="16">
        <v>2.95406716947571E-2</v>
      </c>
      <c r="H139" s="16">
        <v>-2.3639967653173499E-2</v>
      </c>
      <c r="I139" s="17">
        <v>39.810001</v>
      </c>
      <c r="J139" s="18">
        <v>3.4025999999999799E-2</v>
      </c>
      <c r="K139" s="18">
        <v>-0.85429357696402397</v>
      </c>
      <c r="L139" s="17">
        <v>38.5</v>
      </c>
      <c r="M139" s="16" t="s">
        <v>21</v>
      </c>
      <c r="N139" s="19">
        <v>473</v>
      </c>
      <c r="O139" s="17">
        <v>38.5</v>
      </c>
      <c r="P139" s="20">
        <v>21.170887000003798</v>
      </c>
      <c r="Q139" s="20">
        <v>18830.130473000001</v>
      </c>
      <c r="R139" s="20">
        <v>18851.301360000001</v>
      </c>
      <c r="S139" s="18">
        <v>3.3986488503465903E-2</v>
      </c>
      <c r="T139" s="18">
        <v>0.69768957362723505</v>
      </c>
      <c r="U139" s="21">
        <f t="shared" si="8"/>
        <v>18231.670887000004</v>
      </c>
      <c r="V139" s="2" t="str">
        <f>IF(ROUND((N139*O139)+P139,2)=ROUND(R138,2),"MATCH","ERROR")</f>
        <v>MATCH</v>
      </c>
      <c r="W139" s="1">
        <f t="shared" si="6"/>
        <v>0.82316708870000044</v>
      </c>
      <c r="X139" s="1">
        <f t="shared" si="7"/>
        <v>-0.61387001190824464</v>
      </c>
    </row>
    <row r="140" spans="1:24" x14ac:dyDescent="0.2">
      <c r="A140">
        <v>139</v>
      </c>
      <c r="B140" s="10">
        <v>-5.9528976542439596</v>
      </c>
      <c r="C140" s="10">
        <v>-7.2385367974582797</v>
      </c>
      <c r="D140" s="10">
        <v>1.2856391432143099</v>
      </c>
      <c r="E140" s="10">
        <v>0.21531944970457501</v>
      </c>
      <c r="F140" s="10">
        <v>0.161032267247986</v>
      </c>
      <c r="G140" s="10">
        <v>3.3215075143885199E-2</v>
      </c>
      <c r="H140" s="10">
        <v>3.67440344912806E-3</v>
      </c>
      <c r="I140" s="11">
        <v>42.450001</v>
      </c>
      <c r="J140" s="12">
        <v>6.6314994566314997E-2</v>
      </c>
      <c r="K140" s="12">
        <v>-0.78797858239770902</v>
      </c>
      <c r="L140" s="11">
        <v>40.040000999999997</v>
      </c>
      <c r="M140" s="10" t="s">
        <v>20</v>
      </c>
      <c r="N140" s="13">
        <v>473</v>
      </c>
      <c r="O140" s="11">
        <v>38.5</v>
      </c>
      <c r="P140" s="14">
        <v>21.170887000003798</v>
      </c>
      <c r="Q140" s="14">
        <v>20078.850472999999</v>
      </c>
      <c r="R140" s="14">
        <v>20100.021359999999</v>
      </c>
      <c r="S140" s="12">
        <v>6.6240519747332499E-2</v>
      </c>
      <c r="T140" s="12">
        <v>0.76393009337456697</v>
      </c>
      <c r="U140" s="15">
        <f t="shared" si="8"/>
        <v>18231.670887000004</v>
      </c>
      <c r="W140" s="1">
        <f t="shared" si="6"/>
        <v>0.82316708870000044</v>
      </c>
      <c r="X140" s="1">
        <f t="shared" si="7"/>
        <v>-0.58826380384604859</v>
      </c>
    </row>
    <row r="141" spans="1:24" x14ac:dyDescent="0.2">
      <c r="A141">
        <v>140</v>
      </c>
      <c r="B141" s="16">
        <v>-5.7636893055780902</v>
      </c>
      <c r="C141" s="16">
        <v>-6.9435672990822397</v>
      </c>
      <c r="D141" s="16">
        <v>1.1798779935041499</v>
      </c>
      <c r="E141" s="16">
        <v>-0.105761149710164</v>
      </c>
      <c r="F141" s="16">
        <v>-0.32108059941473999</v>
      </c>
      <c r="G141" s="16">
        <v>1.3982838589956701E-2</v>
      </c>
      <c r="H141" s="16">
        <v>-1.9232236553928399E-2</v>
      </c>
      <c r="I141" s="17">
        <v>38.700001</v>
      </c>
      <c r="J141" s="18">
        <v>-8.8339220533822801E-2</v>
      </c>
      <c r="K141" s="18">
        <v>-0.87631780293153105</v>
      </c>
      <c r="L141" s="17">
        <v>42.16</v>
      </c>
      <c r="M141" s="16" t="s">
        <v>22</v>
      </c>
      <c r="N141" s="19">
        <v>0</v>
      </c>
      <c r="O141" s="17">
        <v>0</v>
      </c>
      <c r="P141" s="20">
        <v>19962.850887000001</v>
      </c>
      <c r="Q141" s="20">
        <v>0</v>
      </c>
      <c r="R141" s="20">
        <v>19962.850887000001</v>
      </c>
      <c r="S141" s="18">
        <v>-6.8243943895989201E-3</v>
      </c>
      <c r="T141" s="18">
        <v>0.75710569898496805</v>
      </c>
      <c r="U141" s="21">
        <f t="shared" si="8"/>
        <v>19962.850887000001</v>
      </c>
      <c r="V141" s="3">
        <f>(L141*N140)+P140</f>
        <v>19962.850887000001</v>
      </c>
      <c r="W141" s="1">
        <f t="shared" si="6"/>
        <v>0.9962850887000001</v>
      </c>
      <c r="X141" s="1">
        <f t="shared" si="7"/>
        <v>-0.62463625847984983</v>
      </c>
    </row>
    <row r="142" spans="1:24" x14ac:dyDescent="0.2">
      <c r="A142">
        <v>141</v>
      </c>
      <c r="B142" s="10">
        <v>-5.5106779178133403</v>
      </c>
      <c r="C142" s="10">
        <v>-6.6569894228284596</v>
      </c>
      <c r="D142" s="10">
        <v>1.14631150501512</v>
      </c>
      <c r="E142" s="10">
        <v>-3.3566488489028302E-2</v>
      </c>
      <c r="F142" s="10">
        <v>7.2194661221136103E-2</v>
      </c>
      <c r="G142" s="10">
        <v>6.1945765119474101E-3</v>
      </c>
      <c r="H142" s="10">
        <v>-7.7882620780093696E-3</v>
      </c>
      <c r="I142" s="11">
        <v>39.189999</v>
      </c>
      <c r="J142" s="12">
        <v>1.2661446701254599E-2</v>
      </c>
      <c r="K142" s="12">
        <v>-0.86365635623027703</v>
      </c>
      <c r="L142" s="11">
        <v>38.875</v>
      </c>
      <c r="M142" s="10" t="s">
        <v>20</v>
      </c>
      <c r="N142" s="13">
        <v>0</v>
      </c>
      <c r="O142" s="11">
        <v>0</v>
      </c>
      <c r="P142" s="14">
        <v>19962.850887000001</v>
      </c>
      <c r="Q142" s="14">
        <v>0</v>
      </c>
      <c r="R142" s="14">
        <v>19962.850887000001</v>
      </c>
      <c r="S142" s="12">
        <v>0</v>
      </c>
      <c r="T142" s="12">
        <v>0.75710569898496805</v>
      </c>
      <c r="U142" s="15">
        <f t="shared" si="8"/>
        <v>19962.850887000001</v>
      </c>
      <c r="W142" s="1">
        <f t="shared" si="6"/>
        <v>0.9962850887000001</v>
      </c>
      <c r="X142" s="1">
        <f t="shared" si="7"/>
        <v>-0.61988361047300888</v>
      </c>
    </row>
    <row r="143" spans="1:24" x14ac:dyDescent="0.2">
      <c r="A143">
        <v>142</v>
      </c>
      <c r="B143" s="10">
        <v>-5.3621285066835398</v>
      </c>
      <c r="C143" s="10">
        <v>-6.3980172395994801</v>
      </c>
      <c r="D143" s="10">
        <v>1.0358887329159301</v>
      </c>
      <c r="E143" s="10">
        <v>-0.110422772099184</v>
      </c>
      <c r="F143" s="10">
        <v>-7.6856283610156007E-2</v>
      </c>
      <c r="G143" s="10">
        <v>-3.7039787373103698E-2</v>
      </c>
      <c r="H143" s="10">
        <v>-4.32343638850511E-2</v>
      </c>
      <c r="I143" s="11">
        <v>37.779998999999997</v>
      </c>
      <c r="J143" s="12">
        <v>-3.5978566878759097E-2</v>
      </c>
      <c r="K143" s="12">
        <v>-0.89963492310903603</v>
      </c>
      <c r="L143" s="11">
        <v>39.209999000000003</v>
      </c>
      <c r="M143" s="10" t="s">
        <v>20</v>
      </c>
      <c r="N143" s="13">
        <v>0</v>
      </c>
      <c r="O143" s="11">
        <v>0</v>
      </c>
      <c r="P143" s="14">
        <v>19962.850887000001</v>
      </c>
      <c r="Q143" s="14">
        <v>0</v>
      </c>
      <c r="R143" s="14">
        <v>19962.850887000001</v>
      </c>
      <c r="S143" s="12">
        <v>0</v>
      </c>
      <c r="T143" s="12">
        <v>0.75710569898496805</v>
      </c>
      <c r="U143" s="15">
        <f t="shared" si="8"/>
        <v>19962.850887000001</v>
      </c>
      <c r="W143" s="1">
        <f t="shared" si="6"/>
        <v>0.9962850887000001</v>
      </c>
      <c r="X143" s="1">
        <f t="shared" si="7"/>
        <v>-0.63355965341531817</v>
      </c>
    </row>
    <row r="144" spans="1:24" x14ac:dyDescent="0.2">
      <c r="A144">
        <v>143</v>
      </c>
      <c r="B144" s="10">
        <v>-5.1200212984572504</v>
      </c>
      <c r="C144" s="10">
        <v>-6.1424180513710303</v>
      </c>
      <c r="D144" s="10">
        <v>1.0223967529137801</v>
      </c>
      <c r="E144" s="10">
        <v>-1.34919800021524E-2</v>
      </c>
      <c r="F144" s="10">
        <v>9.6930792097031898E-2</v>
      </c>
      <c r="G144" s="10">
        <v>-2.6367017446662099E-2</v>
      </c>
      <c r="H144" s="10">
        <v>1.0672769926441599E-2</v>
      </c>
      <c r="I144" s="11">
        <v>38.590000000000003</v>
      </c>
      <c r="J144" s="12">
        <v>2.1439942335625899E-2</v>
      </c>
      <c r="K144" s="12">
        <v>-0.87819498077340996</v>
      </c>
      <c r="L144" s="11">
        <v>37.419998</v>
      </c>
      <c r="M144" s="10" t="s">
        <v>20</v>
      </c>
      <c r="N144" s="13">
        <v>0</v>
      </c>
      <c r="O144" s="11">
        <v>0</v>
      </c>
      <c r="P144" s="14">
        <v>19962.850887000001</v>
      </c>
      <c r="Q144" s="14">
        <v>0</v>
      </c>
      <c r="R144" s="14">
        <v>19962.850887000001</v>
      </c>
      <c r="S144" s="12">
        <v>0</v>
      </c>
      <c r="T144" s="12">
        <v>0.75710569898496805</v>
      </c>
      <c r="U144" s="15">
        <f t="shared" si="8"/>
        <v>19962.850887000001</v>
      </c>
      <c r="W144" s="1">
        <f t="shared" si="6"/>
        <v>0.9962850887000001</v>
      </c>
      <c r="X144" s="1">
        <f t="shared" si="7"/>
        <v>-0.62570319351509585</v>
      </c>
    </row>
    <row r="145" spans="1:24" x14ac:dyDescent="0.2">
      <c r="A145">
        <v>144</v>
      </c>
      <c r="B145" s="10">
        <v>-5.0219599324855704</v>
      </c>
      <c r="C145" s="10">
        <v>-5.9183264275939402</v>
      </c>
      <c r="D145" s="10">
        <v>0.89636649510837296</v>
      </c>
      <c r="E145" s="10">
        <v>-0.12603025780541099</v>
      </c>
      <c r="F145" s="10">
        <v>-0.11253827780325899</v>
      </c>
      <c r="G145" s="10">
        <v>-1.88455621474579E-2</v>
      </c>
      <c r="H145" s="10">
        <v>7.52145529920413E-3</v>
      </c>
      <c r="I145" s="11">
        <v>36.709999000000003</v>
      </c>
      <c r="J145" s="12">
        <v>-4.87173101839855E-2</v>
      </c>
      <c r="K145" s="12">
        <v>-0.92691229095739502</v>
      </c>
      <c r="L145" s="11">
        <v>38.119999</v>
      </c>
      <c r="M145" s="10" t="s">
        <v>20</v>
      </c>
      <c r="N145" s="13">
        <v>0</v>
      </c>
      <c r="O145" s="11">
        <v>0</v>
      </c>
      <c r="P145" s="14">
        <v>19962.850887000001</v>
      </c>
      <c r="Q145" s="14">
        <v>0</v>
      </c>
      <c r="R145" s="14">
        <v>19962.850887000001</v>
      </c>
      <c r="S145" s="12">
        <v>0</v>
      </c>
      <c r="T145" s="12">
        <v>0.75710569898496805</v>
      </c>
      <c r="U145" s="15">
        <f t="shared" si="8"/>
        <v>19962.850887000001</v>
      </c>
      <c r="W145" s="1">
        <f t="shared" si="6"/>
        <v>0.9962850887000001</v>
      </c>
      <c r="X145" s="1">
        <f t="shared" si="7"/>
        <v>-0.64393792713749609</v>
      </c>
    </row>
    <row r="146" spans="1:24" x14ac:dyDescent="0.2">
      <c r="A146">
        <v>145</v>
      </c>
      <c r="B146" s="10">
        <v>-5.01394064082701</v>
      </c>
      <c r="C146" s="10">
        <v>-5.7374492702405604</v>
      </c>
      <c r="D146" s="10">
        <v>0.72350862941354399</v>
      </c>
      <c r="E146" s="10">
        <v>-0.172857865694829</v>
      </c>
      <c r="F146" s="10">
        <v>-4.6827607889417401E-2</v>
      </c>
      <c r="G146" s="10">
        <v>-4.3772574158168598E-2</v>
      </c>
      <c r="H146" s="10">
        <v>-2.4927012010710601E-2</v>
      </c>
      <c r="I146" s="11">
        <v>35.130001</v>
      </c>
      <c r="J146" s="12">
        <v>-4.3039990276218798E-2</v>
      </c>
      <c r="K146" s="12">
        <v>-0.96995228123361399</v>
      </c>
      <c r="L146" s="11">
        <v>36.610000999999997</v>
      </c>
      <c r="M146" s="10" t="s">
        <v>20</v>
      </c>
      <c r="N146" s="13">
        <v>0</v>
      </c>
      <c r="O146" s="11">
        <v>0</v>
      </c>
      <c r="P146" s="14">
        <v>19962.850887000001</v>
      </c>
      <c r="Q146" s="14">
        <v>0</v>
      </c>
      <c r="R146" s="14">
        <v>19962.850887000001</v>
      </c>
      <c r="S146" s="12">
        <v>0</v>
      </c>
      <c r="T146" s="12">
        <v>0.75710569898496805</v>
      </c>
      <c r="U146" s="15">
        <f t="shared" si="8"/>
        <v>19962.850887000001</v>
      </c>
      <c r="W146" s="1">
        <f t="shared" si="6"/>
        <v>0.9962850887000001</v>
      </c>
      <c r="X146" s="1">
        <f t="shared" si="7"/>
        <v>-0.65926283529122864</v>
      </c>
    </row>
    <row r="147" spans="1:24" x14ac:dyDescent="0.2">
      <c r="A147">
        <v>146</v>
      </c>
      <c r="B147" s="10">
        <v>-4.9959888808001898</v>
      </c>
      <c r="C147" s="10">
        <v>-5.5891571923524799</v>
      </c>
      <c r="D147" s="10">
        <v>0.59316831155229099</v>
      </c>
      <c r="E147" s="10">
        <v>-0.130340317861253</v>
      </c>
      <c r="F147" s="10">
        <v>4.2517547833575899E-2</v>
      </c>
      <c r="G147" s="10">
        <v>-4.98511053935441E-2</v>
      </c>
      <c r="H147" s="10">
        <v>-6.0785312353755297E-3</v>
      </c>
      <c r="I147" s="11">
        <v>34.560001</v>
      </c>
      <c r="J147" s="12">
        <v>-1.6225447872887901E-2</v>
      </c>
      <c r="K147" s="12">
        <v>-0.98617772910650203</v>
      </c>
      <c r="L147" s="11">
        <v>35.130001</v>
      </c>
      <c r="M147" s="10" t="s">
        <v>20</v>
      </c>
      <c r="N147" s="13">
        <v>0</v>
      </c>
      <c r="O147" s="11">
        <v>0</v>
      </c>
      <c r="P147" s="14">
        <v>19962.850887000001</v>
      </c>
      <c r="Q147" s="14">
        <v>0</v>
      </c>
      <c r="R147" s="14">
        <v>19962.850887000001</v>
      </c>
      <c r="S147" s="12">
        <v>0</v>
      </c>
      <c r="T147" s="12">
        <v>0.75710569898496805</v>
      </c>
      <c r="U147" s="15">
        <f t="shared" si="8"/>
        <v>19962.850887000001</v>
      </c>
      <c r="W147" s="1">
        <f t="shared" si="6"/>
        <v>0.9962850887000001</v>
      </c>
      <c r="X147" s="1">
        <f t="shared" si="7"/>
        <v>-0.66479144839556636</v>
      </c>
    </row>
    <row r="148" spans="1:24" x14ac:dyDescent="0.2">
      <c r="A148">
        <v>147</v>
      </c>
      <c r="B148" s="16">
        <v>-4.71518935507207</v>
      </c>
      <c r="C148" s="16">
        <v>-5.4143636248964002</v>
      </c>
      <c r="D148" s="16">
        <v>0.69917426982433395</v>
      </c>
      <c r="E148" s="16">
        <v>0.106005958272043</v>
      </c>
      <c r="F148" s="16">
        <v>0.23634627613329601</v>
      </c>
      <c r="G148" s="16">
        <v>-3.1685824122881498E-2</v>
      </c>
      <c r="H148" s="16">
        <v>1.8165281270662598E-2</v>
      </c>
      <c r="I148" s="17">
        <v>37.189999</v>
      </c>
      <c r="J148" s="18">
        <v>7.6099476964714294E-2</v>
      </c>
      <c r="K148" s="18">
        <v>-0.91007825214178795</v>
      </c>
      <c r="L148" s="17">
        <v>34.529998999999997</v>
      </c>
      <c r="M148" s="16" t="s">
        <v>21</v>
      </c>
      <c r="N148" s="19">
        <v>578</v>
      </c>
      <c r="O148" s="17">
        <v>34.529998999999997</v>
      </c>
      <c r="P148" s="20">
        <v>4.5114650000032199</v>
      </c>
      <c r="Q148" s="20">
        <v>21495.819422</v>
      </c>
      <c r="R148" s="20">
        <v>21500.330887</v>
      </c>
      <c r="S148" s="18">
        <v>7.7017055765377901E-2</v>
      </c>
      <c r="T148" s="18">
        <v>0.83412275475034603</v>
      </c>
      <c r="U148" s="21">
        <f t="shared" si="8"/>
        <v>19962.850887000001</v>
      </c>
      <c r="V148" s="2" t="str">
        <f>IF(ROUND((N148*O148)+P148,2)=ROUND(R147,2),"MATCH","ERROR")</f>
        <v>MATCH</v>
      </c>
      <c r="W148" s="1">
        <f t="shared" si="6"/>
        <v>0.9962850887000001</v>
      </c>
      <c r="X148" s="1">
        <f t="shared" si="7"/>
        <v>-0.63928225294436958</v>
      </c>
    </row>
    <row r="149" spans="1:24" x14ac:dyDescent="0.2">
      <c r="A149">
        <v>148</v>
      </c>
      <c r="B149" s="10">
        <v>-4.5555295288739899</v>
      </c>
      <c r="C149" s="10">
        <v>-5.2425968056919201</v>
      </c>
      <c r="D149" s="10">
        <v>0.687067276817932</v>
      </c>
      <c r="E149" s="10">
        <v>-1.2106993006402601E-2</v>
      </c>
      <c r="F149" s="10">
        <v>-0.118112951278446</v>
      </c>
      <c r="G149" s="10">
        <v>-3.83252416691807E-2</v>
      </c>
      <c r="H149" s="10">
        <v>-6.6394175462992401E-3</v>
      </c>
      <c r="I149" s="11">
        <v>35.759998000000003</v>
      </c>
      <c r="J149" s="12">
        <v>-3.8451224481076102E-2</v>
      </c>
      <c r="K149" s="12">
        <v>-0.94852947662286402</v>
      </c>
      <c r="L149" s="11">
        <v>36.099997999999999</v>
      </c>
      <c r="M149" s="10" t="s">
        <v>22</v>
      </c>
      <c r="N149" s="13">
        <v>0</v>
      </c>
      <c r="O149" s="11">
        <v>0</v>
      </c>
      <c r="P149" s="14">
        <v>20870.310309</v>
      </c>
      <c r="Q149" s="14">
        <v>0</v>
      </c>
      <c r="R149" s="14">
        <v>20870.310309</v>
      </c>
      <c r="S149" s="12">
        <v>-2.9302831724368299E-2</v>
      </c>
      <c r="T149" s="12">
        <v>0.80481992302597805</v>
      </c>
      <c r="U149" s="15">
        <f t="shared" si="8"/>
        <v>20870.310309</v>
      </c>
      <c r="V149" s="3">
        <f>(L149*N148)+P148</f>
        <v>20870.310309000004</v>
      </c>
      <c r="W149" s="1">
        <f t="shared" si="6"/>
        <v>1.0870310309</v>
      </c>
      <c r="X149" s="1">
        <f t="shared" si="7"/>
        <v>-0.65315229201071379</v>
      </c>
    </row>
    <row r="150" spans="1:24" x14ac:dyDescent="0.2">
      <c r="A150">
        <v>149</v>
      </c>
      <c r="B150" s="10">
        <v>-4.42319718038405</v>
      </c>
      <c r="C150" s="10">
        <v>-5.07871688063035</v>
      </c>
      <c r="D150" s="10">
        <v>0.65551970024629203</v>
      </c>
      <c r="E150" s="10">
        <v>-3.1547576571639903E-2</v>
      </c>
      <c r="F150" s="10">
        <v>-1.9440583565237299E-2</v>
      </c>
      <c r="G150" s="10">
        <v>-6.3011944296802305E-2</v>
      </c>
      <c r="H150" s="10">
        <v>-2.4686702627621501E-2</v>
      </c>
      <c r="I150" s="11">
        <v>35.200001</v>
      </c>
      <c r="J150" s="12">
        <v>-1.5659872240485099E-2</v>
      </c>
      <c r="K150" s="12">
        <v>-0.96418934886334895</v>
      </c>
      <c r="L150" s="11">
        <v>36.080002</v>
      </c>
      <c r="M150" s="10" t="s">
        <v>20</v>
      </c>
      <c r="N150" s="13">
        <v>0</v>
      </c>
      <c r="O150" s="11">
        <v>0</v>
      </c>
      <c r="P150" s="14">
        <v>20870.310309</v>
      </c>
      <c r="Q150" s="14">
        <v>0</v>
      </c>
      <c r="R150" s="14">
        <v>20870.310309</v>
      </c>
      <c r="S150" s="12">
        <v>0</v>
      </c>
      <c r="T150" s="12">
        <v>0.80481992302597805</v>
      </c>
      <c r="U150" s="15">
        <f t="shared" si="8"/>
        <v>20870.310309</v>
      </c>
      <c r="W150" s="1">
        <f t="shared" si="6"/>
        <v>1.0870310309</v>
      </c>
      <c r="X150" s="1">
        <f t="shared" si="7"/>
        <v>-0.65858388280473101</v>
      </c>
    </row>
    <row r="151" spans="1:24" x14ac:dyDescent="0.2">
      <c r="A151">
        <v>150</v>
      </c>
      <c r="B151" s="10">
        <v>-4.3791967343547897</v>
      </c>
      <c r="C151" s="10">
        <v>-4.9388128513752401</v>
      </c>
      <c r="D151" s="10">
        <v>0.55961611702044101</v>
      </c>
      <c r="E151" s="10">
        <v>-9.5903583225850506E-2</v>
      </c>
      <c r="F151" s="10">
        <v>-6.4356006654210596E-2</v>
      </c>
      <c r="G151" s="10">
        <v>-6.2026187648370902E-2</v>
      </c>
      <c r="H151" s="22">
        <v>9.8575664843138992E-4</v>
      </c>
      <c r="I151" s="11">
        <v>33.82</v>
      </c>
      <c r="J151" s="12">
        <v>-3.9204572749870097E-2</v>
      </c>
      <c r="K151" s="12">
        <v>-1.0033939216132199</v>
      </c>
      <c r="L151" s="11">
        <v>35</v>
      </c>
      <c r="M151" s="10" t="s">
        <v>20</v>
      </c>
      <c r="N151" s="13">
        <v>0</v>
      </c>
      <c r="O151" s="11">
        <v>0</v>
      </c>
      <c r="P151" s="14">
        <v>20870.310309</v>
      </c>
      <c r="Q151" s="14">
        <v>0</v>
      </c>
      <c r="R151" s="14">
        <v>20870.310309</v>
      </c>
      <c r="S151" s="12">
        <v>0</v>
      </c>
      <c r="T151" s="12">
        <v>0.80481992302597805</v>
      </c>
      <c r="U151" s="15">
        <f t="shared" si="8"/>
        <v>20870.310309</v>
      </c>
      <c r="W151" s="1">
        <f t="shared" si="6"/>
        <v>1.0870310309</v>
      </c>
      <c r="X151" s="1">
        <f t="shared" si="7"/>
        <v>-0.67196895580929117</v>
      </c>
    </row>
    <row r="152" spans="1:24" x14ac:dyDescent="0.2">
      <c r="A152">
        <v>151</v>
      </c>
      <c r="B152" s="10">
        <v>-4.4216556813762704</v>
      </c>
      <c r="C152" s="10">
        <v>-4.8353814173754399</v>
      </c>
      <c r="D152" s="10">
        <v>0.413725735999174</v>
      </c>
      <c r="E152" s="10">
        <v>-0.145890381021266</v>
      </c>
      <c r="F152" s="10">
        <v>-4.9986797795416003E-2</v>
      </c>
      <c r="G152" s="10">
        <v>-7.3258576901594805E-2</v>
      </c>
      <c r="H152" s="10">
        <v>-1.12323892532238E-2</v>
      </c>
      <c r="I152" s="11">
        <v>32.229999999999997</v>
      </c>
      <c r="J152" s="12">
        <v>-4.70136014192786E-2</v>
      </c>
      <c r="K152" s="12">
        <v>-1.0504075230324901</v>
      </c>
      <c r="L152" s="11">
        <v>33.119999</v>
      </c>
      <c r="M152" s="10" t="s">
        <v>20</v>
      </c>
      <c r="N152" s="13">
        <v>0</v>
      </c>
      <c r="O152" s="11">
        <v>0</v>
      </c>
      <c r="P152" s="14">
        <v>20870.310309</v>
      </c>
      <c r="Q152" s="14">
        <v>0</v>
      </c>
      <c r="R152" s="14">
        <v>20870.310309</v>
      </c>
      <c r="S152" s="12">
        <v>0</v>
      </c>
      <c r="T152" s="12">
        <v>0.80481992302597805</v>
      </c>
      <c r="U152" s="15">
        <f t="shared" si="8"/>
        <v>20870.310309</v>
      </c>
      <c r="W152" s="1">
        <f t="shared" si="6"/>
        <v>1.0870310309</v>
      </c>
      <c r="X152" s="1">
        <f t="shared" si="7"/>
        <v>-0.68739087657402287</v>
      </c>
    </row>
    <row r="153" spans="1:24" x14ac:dyDescent="0.2">
      <c r="A153">
        <v>152</v>
      </c>
      <c r="B153" s="10">
        <v>-4.2745034298247004</v>
      </c>
      <c r="C153" s="10">
        <v>-4.7232058198652904</v>
      </c>
      <c r="D153" s="10">
        <v>0.44870239004059398</v>
      </c>
      <c r="E153" s="10">
        <v>3.4976654041419503E-2</v>
      </c>
      <c r="F153" s="10">
        <v>0.180867035062686</v>
      </c>
      <c r="G153" s="10">
        <v>-5.8718634287534398E-2</v>
      </c>
      <c r="H153" s="10">
        <v>1.4539942614060299E-2</v>
      </c>
      <c r="I153" s="11">
        <v>33.860000999999997</v>
      </c>
      <c r="J153" s="12">
        <v>5.0574030406453599E-2</v>
      </c>
      <c r="K153" s="12">
        <v>-0.99983349262604404</v>
      </c>
      <c r="L153" s="11">
        <v>32.25</v>
      </c>
      <c r="M153" s="10" t="s">
        <v>21</v>
      </c>
      <c r="N153" s="13">
        <v>647</v>
      </c>
      <c r="O153" s="11">
        <v>32.25</v>
      </c>
      <c r="P153" s="14">
        <v>4.5603090000040503</v>
      </c>
      <c r="Q153" s="14">
        <v>21907.420646999999</v>
      </c>
      <c r="R153" s="14">
        <v>21911.980955999999</v>
      </c>
      <c r="S153" s="12">
        <v>4.9911603209406602E-2</v>
      </c>
      <c r="T153" s="12">
        <v>0.85473152623538495</v>
      </c>
      <c r="U153" s="15">
        <f t="shared" si="8"/>
        <v>20870.310309000004</v>
      </c>
      <c r="V153" s="2" t="str">
        <f>IF(ROUND((N153*O153)+P153,2)=ROUND(R152,2),"MATCH","ERROR")</f>
        <v>MATCH</v>
      </c>
      <c r="W153" s="1">
        <f t="shared" si="6"/>
        <v>1.0870310309000004</v>
      </c>
      <c r="X153" s="1">
        <f t="shared" si="7"/>
        <v>-0.67158097326054267</v>
      </c>
    </row>
    <row r="154" spans="1:24" x14ac:dyDescent="0.2">
      <c r="A154">
        <v>153</v>
      </c>
      <c r="B154" s="10">
        <v>-3.9732928574714701</v>
      </c>
      <c r="C154" s="10">
        <v>-4.5732232273865296</v>
      </c>
      <c r="D154" s="10">
        <v>0.59993036991505699</v>
      </c>
      <c r="E154" s="10">
        <v>0.15122797987446199</v>
      </c>
      <c r="F154" s="10">
        <v>0.116251325833043</v>
      </c>
      <c r="G154" s="10">
        <v>-4.2246638299872803E-2</v>
      </c>
      <c r="H154" s="10">
        <v>1.6471995987661501E-2</v>
      </c>
      <c r="I154" s="11">
        <v>35.580002</v>
      </c>
      <c r="J154" s="12">
        <v>5.0797429096354797E-2</v>
      </c>
      <c r="K154" s="12">
        <v>-0.94903606352968894</v>
      </c>
      <c r="L154" s="11">
        <v>33.549999</v>
      </c>
      <c r="M154" s="10" t="s">
        <v>20</v>
      </c>
      <c r="N154" s="13">
        <v>647</v>
      </c>
      <c r="O154" s="11">
        <v>32.25</v>
      </c>
      <c r="P154" s="14">
        <v>4.5603090000040503</v>
      </c>
      <c r="Q154" s="14">
        <v>23020.261294</v>
      </c>
      <c r="R154" s="14">
        <v>23024.821603</v>
      </c>
      <c r="S154" s="12">
        <v>5.0786857164335002E-2</v>
      </c>
      <c r="T154" s="12">
        <v>0.90551838339972002</v>
      </c>
      <c r="U154" s="15">
        <f t="shared" si="8"/>
        <v>20870.310309000004</v>
      </c>
      <c r="W154" s="1">
        <f t="shared" si="6"/>
        <v>1.0870310309000004</v>
      </c>
      <c r="X154" s="1">
        <f t="shared" si="7"/>
        <v>-0.65489813103585115</v>
      </c>
    </row>
    <row r="155" spans="1:24" x14ac:dyDescent="0.2">
      <c r="A155">
        <v>154</v>
      </c>
      <c r="B155" s="10">
        <v>-3.7885464334628698</v>
      </c>
      <c r="C155" s="10">
        <v>-4.4162878686017999</v>
      </c>
      <c r="D155" s="10">
        <v>0.627741435138927</v>
      </c>
      <c r="E155" s="10">
        <v>2.7811065223869599E-2</v>
      </c>
      <c r="F155" s="10">
        <v>-0.123416914650593</v>
      </c>
      <c r="G155" s="10">
        <v>-2.6862505996944699E-2</v>
      </c>
      <c r="H155" s="10">
        <v>1.5384132302928099E-2</v>
      </c>
      <c r="I155" s="11">
        <v>34.369999</v>
      </c>
      <c r="J155" s="12">
        <v>-3.4007951995056102E-2</v>
      </c>
      <c r="K155" s="12">
        <v>-0.98304401552474596</v>
      </c>
      <c r="L155" s="11">
        <v>34.700001</v>
      </c>
      <c r="M155" s="10" t="s">
        <v>20</v>
      </c>
      <c r="N155" s="13">
        <v>647</v>
      </c>
      <c r="O155" s="11">
        <v>32.25</v>
      </c>
      <c r="P155" s="14">
        <v>4.5603090000040503</v>
      </c>
      <c r="Q155" s="14">
        <v>22237.389352999999</v>
      </c>
      <c r="R155" s="14">
        <v>22241.949661999999</v>
      </c>
      <c r="S155" s="12">
        <v>-3.4001216361129002E-2</v>
      </c>
      <c r="T155" s="12">
        <v>0.87151716703859095</v>
      </c>
      <c r="U155" s="15">
        <f t="shared" si="8"/>
        <v>20870.310309000004</v>
      </c>
      <c r="W155" s="1">
        <f t="shared" si="6"/>
        <v>1.0870310309000004</v>
      </c>
      <c r="X155" s="1">
        <f t="shared" si="7"/>
        <v>-0.66663433882898804</v>
      </c>
    </row>
    <row r="156" spans="1:24" x14ac:dyDescent="0.2">
      <c r="A156">
        <v>155</v>
      </c>
      <c r="B156" s="10">
        <v>-3.4259267515933001</v>
      </c>
      <c r="C156" s="10">
        <v>-4.2182156452001003</v>
      </c>
      <c r="D156" s="10">
        <v>0.79228889360680199</v>
      </c>
      <c r="E156" s="10">
        <v>0.164547458467875</v>
      </c>
      <c r="F156" s="10">
        <v>0.13673639324400499</v>
      </c>
      <c r="G156" s="10">
        <v>6.8780264193256798E-3</v>
      </c>
      <c r="H156" s="10">
        <v>3.3740532416270397E-2</v>
      </c>
      <c r="I156" s="11">
        <v>36.560001</v>
      </c>
      <c r="J156" s="12">
        <v>6.3718419078219804E-2</v>
      </c>
      <c r="K156" s="12">
        <v>-0.91932559644652601</v>
      </c>
      <c r="L156" s="11">
        <v>34.270000000000003</v>
      </c>
      <c r="M156" s="10" t="s">
        <v>20</v>
      </c>
      <c r="N156" s="13">
        <v>647</v>
      </c>
      <c r="O156" s="11">
        <v>32.25</v>
      </c>
      <c r="P156" s="14">
        <v>4.5603090000040503</v>
      </c>
      <c r="Q156" s="14">
        <v>23654.320647</v>
      </c>
      <c r="R156" s="14">
        <v>23658.880956000001</v>
      </c>
      <c r="S156" s="12">
        <v>6.3705354770261194E-2</v>
      </c>
      <c r="T156" s="12">
        <v>0.93522252180885201</v>
      </c>
      <c r="U156" s="15">
        <f t="shared" si="8"/>
        <v>20870.310309000004</v>
      </c>
      <c r="W156" s="1">
        <f t="shared" si="6"/>
        <v>1.0870310309000004</v>
      </c>
      <c r="X156" s="1">
        <f t="shared" si="7"/>
        <v>-0.64539280592420578</v>
      </c>
    </row>
    <row r="157" spans="1:24" x14ac:dyDescent="0.2">
      <c r="A157">
        <v>156</v>
      </c>
      <c r="B157" s="10">
        <v>-3.2679092372898699</v>
      </c>
      <c r="C157" s="10">
        <v>-4.0281543636180501</v>
      </c>
      <c r="D157" s="10">
        <v>0.76024512632818597</v>
      </c>
      <c r="E157" s="10">
        <v>-3.20437672786155E-2</v>
      </c>
      <c r="F157" s="10">
        <v>-0.19659122574648999</v>
      </c>
      <c r="G157" s="10">
        <v>1.6707681477589401E-2</v>
      </c>
      <c r="H157" s="10">
        <v>9.8296550582637598E-3</v>
      </c>
      <c r="I157" s="11">
        <v>34.490001999999997</v>
      </c>
      <c r="J157" s="12">
        <v>-5.6619227116541902E-2</v>
      </c>
      <c r="K157" s="12">
        <v>-0.975944823563068</v>
      </c>
      <c r="L157" s="11">
        <v>36.340000000000003</v>
      </c>
      <c r="M157" s="10" t="s">
        <v>22</v>
      </c>
      <c r="N157" s="13">
        <v>0</v>
      </c>
      <c r="O157" s="11">
        <v>0</v>
      </c>
      <c r="P157" s="14">
        <v>23516.540309</v>
      </c>
      <c r="Q157" s="14">
        <v>0</v>
      </c>
      <c r="R157" s="14">
        <v>23516.540309</v>
      </c>
      <c r="S157" s="12">
        <v>-6.0163727635604803E-3</v>
      </c>
      <c r="T157" s="12">
        <v>0.92920614904529097</v>
      </c>
      <c r="U157" s="15">
        <f t="shared" si="8"/>
        <v>23516.540309</v>
      </c>
      <c r="V157" s="3">
        <f>(L157*N156)+P156</f>
        <v>23516.540309000007</v>
      </c>
      <c r="W157" s="1">
        <f t="shared" si="6"/>
        <v>1.3516540309</v>
      </c>
      <c r="X157" s="1">
        <f t="shared" si="7"/>
        <v>-0.66547039118274276</v>
      </c>
    </row>
    <row r="158" spans="1:24" x14ac:dyDescent="0.2">
      <c r="A158">
        <v>157</v>
      </c>
      <c r="B158" s="10">
        <v>-3.2935318772254698</v>
      </c>
      <c r="C158" s="10">
        <v>-3.8812298663395399</v>
      </c>
      <c r="D158" s="10">
        <v>0.58769798911406401</v>
      </c>
      <c r="E158" s="10">
        <v>-0.17254713721412099</v>
      </c>
      <c r="F158" s="10">
        <v>-0.140503369935506</v>
      </c>
      <c r="G158" s="10">
        <v>-1.1147628071027E-2</v>
      </c>
      <c r="H158" s="10">
        <v>-2.7855309548616501E-2</v>
      </c>
      <c r="I158" s="11">
        <v>32.150002000000001</v>
      </c>
      <c r="J158" s="12">
        <v>-6.7845748457770305E-2</v>
      </c>
      <c r="K158" s="12">
        <v>-1.04379057202083</v>
      </c>
      <c r="L158" s="11">
        <v>34.68</v>
      </c>
      <c r="M158" s="10" t="s">
        <v>20</v>
      </c>
      <c r="N158" s="13">
        <v>0</v>
      </c>
      <c r="O158" s="11">
        <v>0</v>
      </c>
      <c r="P158" s="14">
        <v>23516.540309</v>
      </c>
      <c r="Q158" s="14">
        <v>0</v>
      </c>
      <c r="R158" s="14">
        <v>23516.540309</v>
      </c>
      <c r="S158" s="12">
        <v>0</v>
      </c>
      <c r="T158" s="12">
        <v>0.92920614904529097</v>
      </c>
      <c r="U158" s="15">
        <f t="shared" si="8"/>
        <v>23516.540309</v>
      </c>
      <c r="W158" s="1">
        <f t="shared" si="6"/>
        <v>1.3516540309</v>
      </c>
      <c r="X158" s="1">
        <f t="shared" si="7"/>
        <v>-0.68816680287423482</v>
      </c>
    </row>
    <row r="159" spans="1:24" x14ac:dyDescent="0.2">
      <c r="A159">
        <v>158</v>
      </c>
      <c r="B159" s="10">
        <v>-3.3414867332750098</v>
      </c>
      <c r="C159" s="10">
        <v>-3.77328123972663</v>
      </c>
      <c r="D159" s="10">
        <v>0.43179450645162298</v>
      </c>
      <c r="E159" s="10">
        <v>-0.155903482662441</v>
      </c>
      <c r="F159" s="10">
        <v>1.6643654551680102E-2</v>
      </c>
      <c r="G159" s="10">
        <v>-2.5527277036630901E-2</v>
      </c>
      <c r="H159" s="10">
        <v>-1.43796489656038E-2</v>
      </c>
      <c r="I159" s="11">
        <v>31.33</v>
      </c>
      <c r="J159" s="12">
        <v>-2.55055038565783E-2</v>
      </c>
      <c r="K159" s="12">
        <v>-1.0692960758774099</v>
      </c>
      <c r="L159" s="11">
        <v>31</v>
      </c>
      <c r="M159" s="10" t="s">
        <v>20</v>
      </c>
      <c r="N159" s="13">
        <v>0</v>
      </c>
      <c r="O159" s="11">
        <v>0</v>
      </c>
      <c r="P159" s="14">
        <v>23516.540309</v>
      </c>
      <c r="Q159" s="14">
        <v>0</v>
      </c>
      <c r="R159" s="14">
        <v>23516.540309</v>
      </c>
      <c r="S159" s="12">
        <v>0</v>
      </c>
      <c r="T159" s="12">
        <v>0.92920614904529097</v>
      </c>
      <c r="U159" s="15">
        <f t="shared" si="8"/>
        <v>23516.540309</v>
      </c>
      <c r="W159" s="1">
        <f t="shared" si="6"/>
        <v>1.3516540309</v>
      </c>
      <c r="X159" s="1">
        <f t="shared" si="7"/>
        <v>-0.69612026568613516</v>
      </c>
    </row>
    <row r="160" spans="1:24" x14ac:dyDescent="0.2">
      <c r="A160">
        <v>159</v>
      </c>
      <c r="B160" s="10">
        <v>-3.4287278685471501</v>
      </c>
      <c r="C160" s="10">
        <v>-3.70437056549074</v>
      </c>
      <c r="D160" s="10">
        <v>0.27564269694358301</v>
      </c>
      <c r="E160" s="10">
        <v>-0.156151809508039</v>
      </c>
      <c r="F160" s="22">
        <v>-2.4832684559816798E-4</v>
      </c>
      <c r="G160" s="10">
        <v>-3.79877003302709E-2</v>
      </c>
      <c r="H160" s="10">
        <v>-1.2460423293639901E-2</v>
      </c>
      <c r="I160" s="11">
        <v>30.23</v>
      </c>
      <c r="J160" s="12">
        <v>-3.5110118097669903E-2</v>
      </c>
      <c r="K160" s="12">
        <v>-1.10440619397508</v>
      </c>
      <c r="L160" s="11">
        <v>30.85</v>
      </c>
      <c r="M160" s="10" t="s">
        <v>20</v>
      </c>
      <c r="N160" s="13">
        <v>0</v>
      </c>
      <c r="O160" s="11">
        <v>0</v>
      </c>
      <c r="P160" s="14">
        <v>23516.540309</v>
      </c>
      <c r="Q160" s="14">
        <v>0</v>
      </c>
      <c r="R160" s="14">
        <v>23516.540309</v>
      </c>
      <c r="S160" s="12">
        <v>0</v>
      </c>
      <c r="T160" s="12">
        <v>0.92920614904529097</v>
      </c>
      <c r="U160" s="15">
        <f t="shared" si="8"/>
        <v>23516.540309</v>
      </c>
      <c r="W160" s="1">
        <f t="shared" si="6"/>
        <v>1.3516540309</v>
      </c>
      <c r="X160" s="1">
        <f t="shared" si="7"/>
        <v>-0.70678951904538345</v>
      </c>
    </row>
    <row r="161" spans="1:24" x14ac:dyDescent="0.2">
      <c r="A161">
        <v>160</v>
      </c>
      <c r="B161" s="10">
        <v>-3.32957231505898</v>
      </c>
      <c r="C161" s="10">
        <v>-3.6294109154043799</v>
      </c>
      <c r="D161" s="10">
        <v>0.29983860034540599</v>
      </c>
      <c r="E161" s="10">
        <v>2.41959034018224E-2</v>
      </c>
      <c r="F161" s="10">
        <v>0.18034771290986201</v>
      </c>
      <c r="G161" s="10">
        <v>-2.5977751667503601E-2</v>
      </c>
      <c r="H161" s="10">
        <v>1.2009948662767301E-2</v>
      </c>
      <c r="I161" s="11">
        <v>31.84</v>
      </c>
      <c r="J161" s="12">
        <v>5.3258352629837802E-2</v>
      </c>
      <c r="K161" s="12">
        <v>-1.05114784134524</v>
      </c>
      <c r="L161" s="11">
        <v>30.02</v>
      </c>
      <c r="M161" s="10" t="s">
        <v>21</v>
      </c>
      <c r="N161" s="13">
        <v>783</v>
      </c>
      <c r="O161" s="11">
        <v>30.02</v>
      </c>
      <c r="P161" s="14">
        <v>10.880309000007401</v>
      </c>
      <c r="Q161" s="14">
        <v>24930.720000000001</v>
      </c>
      <c r="R161" s="14">
        <v>24941.600309000001</v>
      </c>
      <c r="S161" s="12">
        <v>6.0598199449202798E-2</v>
      </c>
      <c r="T161" s="12">
        <v>0.98980434849449395</v>
      </c>
      <c r="U161" s="15">
        <f t="shared" si="8"/>
        <v>23516.540309000007</v>
      </c>
      <c r="V161" s="2" t="str">
        <f>IF(ROUND((N161*O161)+P161,2)=ROUND(R160,2),"MATCH","ERROR")</f>
        <v>MATCH</v>
      </c>
      <c r="W161" s="1">
        <f t="shared" si="6"/>
        <v>1.3516540309000007</v>
      </c>
      <c r="X161" s="1">
        <f t="shared" si="7"/>
        <v>-0.69117361185593817</v>
      </c>
    </row>
    <row r="162" spans="1:24" x14ac:dyDescent="0.2">
      <c r="A162">
        <v>161</v>
      </c>
      <c r="B162" s="10">
        <v>-3.8218058236929302</v>
      </c>
      <c r="C162" s="10">
        <v>-3.6678898970620901</v>
      </c>
      <c r="D162" s="10">
        <v>-0.153915926630836</v>
      </c>
      <c r="E162" s="10">
        <v>-0.45375452697624202</v>
      </c>
      <c r="F162" s="10">
        <v>-0.47795043037806401</v>
      </c>
      <c r="G162" s="10">
        <v>-5.6764166263001098E-2</v>
      </c>
      <c r="H162" s="10">
        <v>-3.07864145954975E-2</v>
      </c>
      <c r="I162" s="11">
        <v>24.219999000000001</v>
      </c>
      <c r="J162" s="12">
        <v>-0.239321639447236</v>
      </c>
      <c r="K162" s="12">
        <v>-1.2904694807924799</v>
      </c>
      <c r="L162" s="11">
        <v>32.049999</v>
      </c>
      <c r="M162" s="10" t="s">
        <v>22</v>
      </c>
      <c r="N162" s="13">
        <v>0</v>
      </c>
      <c r="O162" s="11">
        <v>0</v>
      </c>
      <c r="P162" s="14">
        <v>25106.029525999998</v>
      </c>
      <c r="Q162" s="14">
        <v>0</v>
      </c>
      <c r="R162" s="14">
        <v>25106.029525999998</v>
      </c>
      <c r="S162" s="12">
        <v>6.5925688393244598E-3</v>
      </c>
      <c r="T162" s="12">
        <v>0.99639691733381897</v>
      </c>
      <c r="U162" s="15">
        <f t="shared" si="8"/>
        <v>25106.029525999998</v>
      </c>
      <c r="V162" s="3">
        <f>(L162*N161)+P161</f>
        <v>25106.029526000006</v>
      </c>
      <c r="W162" s="1">
        <f t="shared" si="6"/>
        <v>1.5106029525999998</v>
      </c>
      <c r="X162" s="1">
        <f t="shared" si="7"/>
        <v>-0.76508244937114356</v>
      </c>
    </row>
    <row r="163" spans="1:24" x14ac:dyDescent="0.2">
      <c r="A163">
        <v>162</v>
      </c>
      <c r="B163" s="10">
        <v>-3.9373528082500902</v>
      </c>
      <c r="C163" s="10">
        <v>-3.7217824792996899</v>
      </c>
      <c r="D163" s="10">
        <v>-0.21557032895039899</v>
      </c>
      <c r="E163" s="10">
        <v>-6.1654402319563303E-2</v>
      </c>
      <c r="F163" s="10">
        <v>0.39210012465667798</v>
      </c>
      <c r="G163" s="10">
        <v>-6.6427271899099402E-2</v>
      </c>
      <c r="H163" s="10">
        <v>-9.6631056360982903E-3</v>
      </c>
      <c r="I163" s="11">
        <v>27.059999000000001</v>
      </c>
      <c r="J163" s="12">
        <v>0.11725846892066299</v>
      </c>
      <c r="K163" s="12">
        <v>-1.17321101187182</v>
      </c>
      <c r="L163" s="11">
        <v>25.809999000000001</v>
      </c>
      <c r="M163" s="10" t="s">
        <v>20</v>
      </c>
      <c r="N163" s="13">
        <v>0</v>
      </c>
      <c r="O163" s="11">
        <v>0</v>
      </c>
      <c r="P163" s="14">
        <v>25106.029525999998</v>
      </c>
      <c r="Q163" s="14">
        <v>0</v>
      </c>
      <c r="R163" s="14">
        <v>25106.029525999998</v>
      </c>
      <c r="S163" s="12">
        <v>0</v>
      </c>
      <c r="T163" s="12">
        <v>0.99639691733381897</v>
      </c>
      <c r="U163" s="15">
        <f t="shared" si="8"/>
        <v>25106.029525999998</v>
      </c>
      <c r="W163" s="1">
        <f t="shared" si="6"/>
        <v>1.5106029525999998</v>
      </c>
      <c r="X163" s="1">
        <f t="shared" si="7"/>
        <v>-0.7375363770618113</v>
      </c>
    </row>
    <row r="164" spans="1:24" x14ac:dyDescent="0.2">
      <c r="A164">
        <v>163</v>
      </c>
      <c r="B164" s="10">
        <v>-3.7716149436353299</v>
      </c>
      <c r="C164" s="10">
        <v>-3.73174897216682</v>
      </c>
      <c r="D164" s="10">
        <v>-3.98659714685125E-2</v>
      </c>
      <c r="E164" s="10">
        <v>0.17570435748188601</v>
      </c>
      <c r="F164" s="10">
        <v>0.23735875980144999</v>
      </c>
      <c r="G164" s="10">
        <v>-6.3979634138357E-2</v>
      </c>
      <c r="H164" s="10">
        <v>2.44763776074239E-3</v>
      </c>
      <c r="I164" s="11">
        <v>29.709999</v>
      </c>
      <c r="J164" s="12">
        <v>9.7930528378807405E-2</v>
      </c>
      <c r="K164" s="12">
        <v>-1.0752804834930101</v>
      </c>
      <c r="L164" s="11">
        <v>25.85</v>
      </c>
      <c r="M164" s="10" t="s">
        <v>21</v>
      </c>
      <c r="N164" s="13">
        <v>971</v>
      </c>
      <c r="O164" s="11">
        <v>25.85</v>
      </c>
      <c r="P164" s="14">
        <v>5.6795260000035297</v>
      </c>
      <c r="Q164" s="14">
        <v>28848.409028999999</v>
      </c>
      <c r="R164" s="14">
        <v>28854.088554999998</v>
      </c>
      <c r="S164" s="12">
        <v>0.14928919864124501</v>
      </c>
      <c r="T164" s="12">
        <v>1.14568611597506</v>
      </c>
      <c r="U164" s="15">
        <f t="shared" si="8"/>
        <v>25106.029526000006</v>
      </c>
      <c r="V164" s="2" t="str">
        <f>IF(ROUND((N164*O164)+P164,2)=ROUND(R163,2),"MATCH","ERROR")</f>
        <v>MATCH</v>
      </c>
      <c r="W164" s="1">
        <f t="shared" si="6"/>
        <v>1.5106029526000007</v>
      </c>
      <c r="X164" s="1">
        <f t="shared" si="7"/>
        <v>-0.71183317578725858</v>
      </c>
    </row>
    <row r="165" spans="1:24" x14ac:dyDescent="0.2">
      <c r="A165">
        <v>164</v>
      </c>
      <c r="B165" s="10">
        <v>-3.8524570275566998</v>
      </c>
      <c r="C165" s="10">
        <v>-3.7558905832448</v>
      </c>
      <c r="D165" s="10">
        <v>-9.6566444311904295E-2</v>
      </c>
      <c r="E165" s="10">
        <v>-5.6700472843391699E-2</v>
      </c>
      <c r="F165" s="10">
        <v>-0.23240483032527801</v>
      </c>
      <c r="G165" s="10">
        <v>-7.2430787945083203E-2</v>
      </c>
      <c r="H165" s="10">
        <v>-8.4511538067261402E-3</v>
      </c>
      <c r="I165" s="11">
        <v>26.530000999999999</v>
      </c>
      <c r="J165" s="12">
        <v>-0.107034604747041</v>
      </c>
      <c r="K165" s="12">
        <v>-1.1823150882400499</v>
      </c>
      <c r="L165" s="11">
        <v>29.040001</v>
      </c>
      <c r="M165" s="10" t="s">
        <v>22</v>
      </c>
      <c r="N165" s="13">
        <v>0</v>
      </c>
      <c r="O165" s="11">
        <v>0</v>
      </c>
      <c r="P165" s="14">
        <v>28203.520497000001</v>
      </c>
      <c r="Q165" s="14">
        <v>0</v>
      </c>
      <c r="R165" s="14">
        <v>28203.520497000001</v>
      </c>
      <c r="S165" s="12">
        <v>-2.25468240578773E-2</v>
      </c>
      <c r="T165" s="12">
        <v>1.1231392919171801</v>
      </c>
      <c r="U165" s="15">
        <f t="shared" si="8"/>
        <v>28203.520497000001</v>
      </c>
      <c r="V165" s="3">
        <f>(L165*N164)+P164</f>
        <v>28203.520497000005</v>
      </c>
      <c r="W165" s="1">
        <f t="shared" si="6"/>
        <v>1.8203520497000001</v>
      </c>
      <c r="X165" s="1">
        <f t="shared" si="7"/>
        <v>-0.74267699791807951</v>
      </c>
    </row>
    <row r="166" spans="1:24" x14ac:dyDescent="0.2">
      <c r="A166">
        <v>165</v>
      </c>
      <c r="B166" s="10">
        <v>-4.0138865801725103</v>
      </c>
      <c r="C166" s="10">
        <v>-3.80748978263034</v>
      </c>
      <c r="D166" s="10">
        <v>-0.206396797542171</v>
      </c>
      <c r="E166" s="10">
        <v>-0.10983035323026701</v>
      </c>
      <c r="F166" s="10">
        <v>-5.3129880386875598E-2</v>
      </c>
      <c r="G166" s="10">
        <v>-9.9868569114897401E-2</v>
      </c>
      <c r="H166" s="10">
        <v>-2.7437781169814199E-2</v>
      </c>
      <c r="I166" s="11">
        <v>24.75</v>
      </c>
      <c r="J166" s="12">
        <v>-6.7093891176257303E-2</v>
      </c>
      <c r="K166" s="12">
        <v>-1.2494089794163099</v>
      </c>
      <c r="L166" s="11">
        <v>27.125</v>
      </c>
      <c r="M166" s="10" t="s">
        <v>20</v>
      </c>
      <c r="N166" s="13">
        <v>0</v>
      </c>
      <c r="O166" s="11">
        <v>0</v>
      </c>
      <c r="P166" s="14">
        <v>28203.520497000001</v>
      </c>
      <c r="Q166" s="14">
        <v>0</v>
      </c>
      <c r="R166" s="14">
        <v>28203.520497000001</v>
      </c>
      <c r="S166" s="12">
        <v>0</v>
      </c>
      <c r="T166" s="12">
        <v>1.1231392919171801</v>
      </c>
      <c r="U166" s="15">
        <f t="shared" si="8"/>
        <v>28203.520497000001</v>
      </c>
      <c r="W166" s="1">
        <f t="shared" si="6"/>
        <v>1.8203520497000001</v>
      </c>
      <c r="X166" s="1">
        <f t="shared" si="7"/>
        <v>-0.75994179941691176</v>
      </c>
    </row>
    <row r="167" spans="1:24" x14ac:dyDescent="0.2">
      <c r="A167">
        <v>166</v>
      </c>
      <c r="B167" s="10">
        <v>-4.1568427301686901</v>
      </c>
      <c r="C167" s="10">
        <v>-3.8773603721380101</v>
      </c>
      <c r="D167" s="10">
        <v>-0.279482358030681</v>
      </c>
      <c r="E167" s="10">
        <v>-7.3085560488509602E-2</v>
      </c>
      <c r="F167" s="10">
        <v>3.6744792741757598E-2</v>
      </c>
      <c r="G167" s="10">
        <v>-0.103972748435886</v>
      </c>
      <c r="H167" s="10">
        <v>-4.1041793209894099E-3</v>
      </c>
      <c r="I167" s="11">
        <v>23.969999000000001</v>
      </c>
      <c r="J167" s="12">
        <v>-3.1515191919191797E-2</v>
      </c>
      <c r="K167" s="12">
        <v>-1.2809241713355</v>
      </c>
      <c r="L167" s="11">
        <v>24.799999</v>
      </c>
      <c r="M167" s="10" t="s">
        <v>20</v>
      </c>
      <c r="N167" s="13">
        <v>0</v>
      </c>
      <c r="O167" s="11">
        <v>0</v>
      </c>
      <c r="P167" s="14">
        <v>28203.520497000001</v>
      </c>
      <c r="Q167" s="14">
        <v>0</v>
      </c>
      <c r="R167" s="14">
        <v>28203.520497000001</v>
      </c>
      <c r="S167" s="12">
        <v>0</v>
      </c>
      <c r="T167" s="12">
        <v>1.1231392919171801</v>
      </c>
      <c r="U167" s="15">
        <f t="shared" si="8"/>
        <v>28203.520497000001</v>
      </c>
      <c r="W167" s="1">
        <f t="shared" si="6"/>
        <v>1.8203520497000001</v>
      </c>
      <c r="X167" s="1">
        <f t="shared" si="7"/>
        <v>-0.7675072796800636</v>
      </c>
    </row>
    <row r="168" spans="1:24" x14ac:dyDescent="0.2">
      <c r="A168">
        <v>167</v>
      </c>
      <c r="B168" s="10">
        <v>-4.08825461144583</v>
      </c>
      <c r="C168" s="10">
        <v>-3.91953921999957</v>
      </c>
      <c r="D168" s="10">
        <v>-0.16871539144625</v>
      </c>
      <c r="E168" s="10">
        <v>0.11076696658443</v>
      </c>
      <c r="F168" s="10">
        <v>0.18385252707294</v>
      </c>
      <c r="G168" s="10">
        <v>-7.5641338056031598E-2</v>
      </c>
      <c r="H168" s="10">
        <v>2.8331410379855201E-2</v>
      </c>
      <c r="I168" s="11">
        <v>25.639999</v>
      </c>
      <c r="J168" s="12">
        <v>6.9670424266600806E-2</v>
      </c>
      <c r="K168" s="12">
        <v>-1.2112537470689</v>
      </c>
      <c r="L168" s="11">
        <v>24.003</v>
      </c>
      <c r="M168" s="10" t="s">
        <v>21</v>
      </c>
      <c r="N168" s="13">
        <v>1174</v>
      </c>
      <c r="O168" s="11">
        <v>24.003</v>
      </c>
      <c r="P168" s="14">
        <v>23.9984970000041</v>
      </c>
      <c r="Q168" s="14">
        <v>30101.358826</v>
      </c>
      <c r="R168" s="14">
        <v>30125.357323</v>
      </c>
      <c r="S168" s="12">
        <v>6.8141735220765096E-2</v>
      </c>
      <c r="T168" s="12">
        <v>1.1912810271379499</v>
      </c>
      <c r="U168" s="15">
        <f t="shared" si="8"/>
        <v>28203.520497000005</v>
      </c>
      <c r="V168" s="2" t="str">
        <f>IF(ROUND((N168*O168)+P168,2)=ROUND(R167,2),"MATCH","ERROR")</f>
        <v>MATCH</v>
      </c>
      <c r="W168" s="1">
        <f t="shared" si="6"/>
        <v>1.8203520497000005</v>
      </c>
      <c r="X168" s="1">
        <f t="shared" si="7"/>
        <v>-0.75130941321647748</v>
      </c>
    </row>
    <row r="169" spans="1:24" x14ac:dyDescent="0.2">
      <c r="A169">
        <v>168</v>
      </c>
      <c r="B169" s="10">
        <v>-3.85311279066357</v>
      </c>
      <c r="C169" s="10">
        <v>-3.9062539341323701</v>
      </c>
      <c r="D169" s="10">
        <v>5.31411434688022E-2</v>
      </c>
      <c r="E169" s="10">
        <v>0.221856534915052</v>
      </c>
      <c r="F169" s="10">
        <v>0.111089568330622</v>
      </c>
      <c r="G169" s="10">
        <v>-3.78653362982821E-2</v>
      </c>
      <c r="H169" s="10">
        <v>3.7776001757749401E-2</v>
      </c>
      <c r="I169" s="11">
        <v>27.33</v>
      </c>
      <c r="J169" s="12">
        <v>6.5912678077717501E-2</v>
      </c>
      <c r="K169" s="12">
        <v>-1.14534106899118</v>
      </c>
      <c r="L169" s="11">
        <v>26.549999</v>
      </c>
      <c r="M169" s="10" t="s">
        <v>20</v>
      </c>
      <c r="N169" s="13">
        <v>1174</v>
      </c>
      <c r="O169" s="11">
        <v>24.003</v>
      </c>
      <c r="P169" s="14">
        <v>23.9984970000041</v>
      </c>
      <c r="Q169" s="14">
        <v>32085.42</v>
      </c>
      <c r="R169" s="14">
        <v>32109.418496999999</v>
      </c>
      <c r="S169" s="12">
        <v>6.5860170643858601E-2</v>
      </c>
      <c r="T169" s="12">
        <v>1.2571411977818101</v>
      </c>
      <c r="U169" s="15">
        <f t="shared" si="8"/>
        <v>28203.520497000005</v>
      </c>
      <c r="W169" s="1">
        <f t="shared" si="6"/>
        <v>1.8203520497000005</v>
      </c>
      <c r="X169" s="1">
        <f t="shared" si="7"/>
        <v>-0.73491755062885644</v>
      </c>
    </row>
    <row r="170" spans="1:24" x14ac:dyDescent="0.2">
      <c r="A170">
        <v>169</v>
      </c>
      <c r="B170" s="10">
        <v>-3.5699320160830199</v>
      </c>
      <c r="C170" s="10">
        <v>-3.8389895505224998</v>
      </c>
      <c r="D170" s="10">
        <v>0.26905753443948499</v>
      </c>
      <c r="E170" s="10">
        <v>0.21591639097068299</v>
      </c>
      <c r="F170" s="10">
        <v>-5.9401439443695896E-3</v>
      </c>
      <c r="G170" s="22">
        <v>-6.5851625040989003E-4</v>
      </c>
      <c r="H170" s="10">
        <v>3.7206820047872298E-2</v>
      </c>
      <c r="I170" s="11">
        <v>28.02</v>
      </c>
      <c r="J170" s="12">
        <v>2.52469813391877E-2</v>
      </c>
      <c r="K170" s="12">
        <v>-1.12009408765199</v>
      </c>
      <c r="L170" s="11">
        <v>27.389999</v>
      </c>
      <c r="M170" s="10" t="s">
        <v>20</v>
      </c>
      <c r="N170" s="13">
        <v>1174</v>
      </c>
      <c r="O170" s="11">
        <v>24.003</v>
      </c>
      <c r="P170" s="14">
        <v>23.9984970000041</v>
      </c>
      <c r="Q170" s="14">
        <v>32895.479999999901</v>
      </c>
      <c r="R170" s="14">
        <v>32919.478496999996</v>
      </c>
      <c r="S170" s="12">
        <v>2.5228111810112301E-2</v>
      </c>
      <c r="T170" s="12">
        <v>1.28236930959192</v>
      </c>
      <c r="U170" s="15">
        <f t="shared" si="8"/>
        <v>28203.520497000005</v>
      </c>
      <c r="W170" s="1">
        <f t="shared" si="6"/>
        <v>1.8203520497000005</v>
      </c>
      <c r="X170" s="1">
        <f t="shared" si="7"/>
        <v>-0.72822501897623704</v>
      </c>
    </row>
    <row r="171" spans="1:24" x14ac:dyDescent="0.2">
      <c r="A171">
        <v>170</v>
      </c>
      <c r="B171" s="10">
        <v>-3.4126828164420302</v>
      </c>
      <c r="C171" s="10">
        <v>-3.7537282037064101</v>
      </c>
      <c r="D171" s="10">
        <v>0.341045387264375</v>
      </c>
      <c r="E171" s="10">
        <v>7.19878528248898E-2</v>
      </c>
      <c r="F171" s="10">
        <v>-0.14392853814579301</v>
      </c>
      <c r="G171" s="10">
        <v>4.1206786918968497E-3</v>
      </c>
      <c r="H171" s="10">
        <v>4.7791949423067401E-3</v>
      </c>
      <c r="I171" s="11">
        <v>26.700001</v>
      </c>
      <c r="J171" s="12">
        <v>-4.7109172019985601E-2</v>
      </c>
      <c r="K171" s="12">
        <v>-1.1672032596719799</v>
      </c>
      <c r="L171" s="11">
        <v>27.9</v>
      </c>
      <c r="M171" s="10" t="s">
        <v>20</v>
      </c>
      <c r="N171" s="13">
        <v>1174</v>
      </c>
      <c r="O171" s="11">
        <v>24.003</v>
      </c>
      <c r="P171" s="14">
        <v>23.9984970000041</v>
      </c>
      <c r="Q171" s="14">
        <v>31345.801174</v>
      </c>
      <c r="R171" s="14">
        <v>31369.799671000001</v>
      </c>
      <c r="S171" s="12">
        <v>-4.7074829151416302E-2</v>
      </c>
      <c r="T171" s="12">
        <v>1.2352944804404999</v>
      </c>
      <c r="U171" s="15">
        <f t="shared" si="8"/>
        <v>28203.520497000005</v>
      </c>
      <c r="W171" s="1">
        <f t="shared" si="6"/>
        <v>1.8203520497000005</v>
      </c>
      <c r="X171" s="1">
        <f t="shared" si="7"/>
        <v>-0.74102811330801388</v>
      </c>
    </row>
    <row r="172" spans="1:24" x14ac:dyDescent="0.2">
      <c r="A172">
        <v>171</v>
      </c>
      <c r="B172" s="10">
        <v>-3.44603257949891</v>
      </c>
      <c r="C172" s="10">
        <v>-3.6921890788649101</v>
      </c>
      <c r="D172" s="10">
        <v>0.24615649936600001</v>
      </c>
      <c r="E172" s="10">
        <v>-9.4888887898375296E-2</v>
      </c>
      <c r="F172" s="10">
        <v>-0.166876740723265</v>
      </c>
      <c r="G172" s="10">
        <v>4.0007242599683503E-2</v>
      </c>
      <c r="H172" s="10">
        <v>3.5886563907786599E-2</v>
      </c>
      <c r="I172" s="11">
        <v>24.25</v>
      </c>
      <c r="J172" s="12">
        <v>-9.1760333641935005E-2</v>
      </c>
      <c r="K172" s="12">
        <v>-1.2589635933139101</v>
      </c>
      <c r="L172" s="11">
        <v>26.271000000000001</v>
      </c>
      <c r="M172" s="10" t="s">
        <v>22</v>
      </c>
      <c r="N172" s="13">
        <v>0</v>
      </c>
      <c r="O172" s="11">
        <v>0</v>
      </c>
      <c r="P172" s="14">
        <v>30866.152496999999</v>
      </c>
      <c r="Q172" s="14">
        <v>0</v>
      </c>
      <c r="R172" s="14">
        <v>30866.152496999999</v>
      </c>
      <c r="S172" s="12">
        <v>-1.6055160673072302E-2</v>
      </c>
      <c r="T172" s="12">
        <v>1.2192393197674301</v>
      </c>
      <c r="U172" s="15">
        <f t="shared" si="8"/>
        <v>30866.152496999999</v>
      </c>
      <c r="V172" s="3">
        <f>(L172*N171)+P171</f>
        <v>30866.152497000006</v>
      </c>
      <c r="W172" s="1">
        <f t="shared" si="6"/>
        <v>2.0866152496999999</v>
      </c>
      <c r="X172" s="1">
        <f t="shared" si="7"/>
        <v>-0.76479146003475185</v>
      </c>
    </row>
    <row r="173" spans="1:24" x14ac:dyDescent="0.2">
      <c r="A173">
        <v>172</v>
      </c>
      <c r="B173" s="10">
        <v>-3.4049700567714001</v>
      </c>
      <c r="C173" s="10">
        <v>-3.6347452744462099</v>
      </c>
      <c r="D173" s="10">
        <v>0.22977521767480899</v>
      </c>
      <c r="E173" s="10">
        <v>-1.6381281691190699E-2</v>
      </c>
      <c r="F173" s="10">
        <v>7.8507606207184499E-2</v>
      </c>
      <c r="G173" s="10">
        <v>4.4534554662520702E-2</v>
      </c>
      <c r="H173" s="10">
        <v>4.5273120628372496E-3</v>
      </c>
      <c r="I173" s="11">
        <v>24.6</v>
      </c>
      <c r="J173" s="12">
        <v>1.4432989690721499E-2</v>
      </c>
      <c r="K173" s="12">
        <v>-1.24453060362319</v>
      </c>
      <c r="L173" s="11">
        <v>24.662001</v>
      </c>
      <c r="M173" s="10" t="s">
        <v>20</v>
      </c>
      <c r="N173" s="13">
        <v>0</v>
      </c>
      <c r="O173" s="11">
        <v>0</v>
      </c>
      <c r="P173" s="14">
        <v>30866.152496999999</v>
      </c>
      <c r="Q173" s="14">
        <v>0</v>
      </c>
      <c r="R173" s="14">
        <v>30866.152496999999</v>
      </c>
      <c r="S173" s="12">
        <v>0</v>
      </c>
      <c r="T173" s="12">
        <v>1.2192393197674301</v>
      </c>
      <c r="U173" s="15">
        <f t="shared" si="8"/>
        <v>30866.152496999999</v>
      </c>
      <c r="W173" s="1">
        <f t="shared" si="6"/>
        <v>2.0866152496999999</v>
      </c>
      <c r="X173" s="1">
        <f t="shared" si="7"/>
        <v>-0.76139669760226381</v>
      </c>
    </row>
    <row r="174" spans="1:24" x14ac:dyDescent="0.2">
      <c r="A174">
        <v>173</v>
      </c>
      <c r="B174" s="10">
        <v>-2.9231692762097099</v>
      </c>
      <c r="C174" s="10">
        <v>-3.4924300747989099</v>
      </c>
      <c r="D174" s="10">
        <v>0.56926079858919498</v>
      </c>
      <c r="E174" s="10">
        <v>0.33948558091438602</v>
      </c>
      <c r="F174" s="10">
        <v>0.35586686260557698</v>
      </c>
      <c r="G174" s="10">
        <v>6.0912677005770702E-2</v>
      </c>
      <c r="H174" s="10">
        <v>1.6378122343249899E-2</v>
      </c>
      <c r="I174" s="11">
        <v>29.75</v>
      </c>
      <c r="J174" s="12">
        <v>0.20934959349593399</v>
      </c>
      <c r="K174" s="12">
        <v>-1.03518101012726</v>
      </c>
      <c r="L174" s="11">
        <v>31.620000999999998</v>
      </c>
      <c r="M174" s="10" t="s">
        <v>21</v>
      </c>
      <c r="N174" s="13">
        <v>976</v>
      </c>
      <c r="O174" s="11">
        <v>31.620000999999998</v>
      </c>
      <c r="P174" s="14">
        <v>5.0315210000080697</v>
      </c>
      <c r="Q174" s="14">
        <v>29036</v>
      </c>
      <c r="R174" s="14">
        <v>29041.031521000001</v>
      </c>
      <c r="S174" s="12">
        <v>-5.9130174263779298E-2</v>
      </c>
      <c r="T174" s="12">
        <v>1.1601091455036501</v>
      </c>
      <c r="U174" s="15">
        <f t="shared" si="8"/>
        <v>30866.152497000006</v>
      </c>
      <c r="V174" s="2" t="str">
        <f>IF(ROUND((N174*O174)+P174,2)=ROUND(R173,2),"MATCH","ERROR")</f>
        <v>MATCH</v>
      </c>
      <c r="W174" s="1">
        <f t="shared" si="6"/>
        <v>2.0866152497000008</v>
      </c>
      <c r="X174" s="1">
        <f t="shared" si="7"/>
        <v>-0.71144519323851008</v>
      </c>
    </row>
    <row r="175" spans="1:24" x14ac:dyDescent="0.2">
      <c r="A175">
        <v>174</v>
      </c>
      <c r="B175" s="10">
        <v>-1.9124915219097101</v>
      </c>
      <c r="C175" s="10">
        <v>-3.17644236422107</v>
      </c>
      <c r="D175" s="10">
        <v>1.2639508423113599</v>
      </c>
      <c r="E175" s="10">
        <v>0.69469004372216803</v>
      </c>
      <c r="F175" s="10">
        <v>0.35520446280778101</v>
      </c>
      <c r="G175" s="10">
        <v>0.13605172866232601</v>
      </c>
      <c r="H175" s="10">
        <v>7.5139051656555905E-2</v>
      </c>
      <c r="I175" s="11">
        <v>37.270000000000003</v>
      </c>
      <c r="J175" s="12">
        <v>0.252773109243697</v>
      </c>
      <c r="K175" s="12">
        <v>-0.78240790088356504</v>
      </c>
      <c r="L175" s="11">
        <v>30.200001</v>
      </c>
      <c r="M175" s="10" t="s">
        <v>20</v>
      </c>
      <c r="N175" s="13">
        <v>976</v>
      </c>
      <c r="O175" s="11">
        <v>31.620000999999998</v>
      </c>
      <c r="P175" s="14">
        <v>5.0315210000080697</v>
      </c>
      <c r="Q175" s="14">
        <v>36375.519999999997</v>
      </c>
      <c r="R175" s="14">
        <v>36380.551521000001</v>
      </c>
      <c r="S175" s="12">
        <v>0.25272931488995798</v>
      </c>
      <c r="T175" s="12">
        <v>1.4128384603936099</v>
      </c>
      <c r="U175" s="15">
        <f t="shared" si="8"/>
        <v>30866.152497000006</v>
      </c>
      <c r="W175" s="1">
        <f t="shared" si="6"/>
        <v>2.0866152497000008</v>
      </c>
      <c r="X175" s="1">
        <f t="shared" si="7"/>
        <v>-0.63850629754619381</v>
      </c>
    </row>
    <row r="176" spans="1:24" x14ac:dyDescent="0.2">
      <c r="A176">
        <v>175</v>
      </c>
      <c r="B176" s="10">
        <v>-0.97919708168139097</v>
      </c>
      <c r="C176" s="10">
        <v>-2.7369933077131301</v>
      </c>
      <c r="D176" s="10">
        <v>1.7577962260317399</v>
      </c>
      <c r="E176" s="10">
        <v>0.493845383720382</v>
      </c>
      <c r="F176" s="10">
        <v>-0.200844660001785</v>
      </c>
      <c r="G176" s="10">
        <v>0.196419302357391</v>
      </c>
      <c r="H176" s="10">
        <v>6.0367573695064999E-2</v>
      </c>
      <c r="I176" s="11">
        <v>38.770000000000003</v>
      </c>
      <c r="J176" s="12">
        <v>4.0246847330292303E-2</v>
      </c>
      <c r="K176" s="12">
        <v>-0.742161053553273</v>
      </c>
      <c r="L176" s="11">
        <v>36.520000000000003</v>
      </c>
      <c r="M176" s="10" t="s">
        <v>20</v>
      </c>
      <c r="N176" s="13">
        <v>976</v>
      </c>
      <c r="O176" s="11">
        <v>31.620000999999998</v>
      </c>
      <c r="P176" s="14">
        <v>5.0315210000080697</v>
      </c>
      <c r="Q176" s="14">
        <v>37839.519999999997</v>
      </c>
      <c r="R176" s="14">
        <v>37844.551521000001</v>
      </c>
      <c r="S176" s="12">
        <v>4.0241281090940197E-2</v>
      </c>
      <c r="T176" s="12">
        <v>1.45307974148455</v>
      </c>
      <c r="U176" s="15">
        <f t="shared" si="8"/>
        <v>30866.152497000006</v>
      </c>
      <c r="W176" s="1">
        <f t="shared" si="6"/>
        <v>2.0866152497000008</v>
      </c>
      <c r="X176" s="1">
        <f t="shared" si="7"/>
        <v>-0.62395731569267332</v>
      </c>
    </row>
    <row r="177" spans="1:24" x14ac:dyDescent="0.2">
      <c r="A177">
        <v>176</v>
      </c>
      <c r="B177" s="10">
        <v>-0.34132605208163302</v>
      </c>
      <c r="C177" s="10">
        <v>-2.2578598565868302</v>
      </c>
      <c r="D177" s="10">
        <v>1.9165338045052001</v>
      </c>
      <c r="E177" s="10">
        <v>0.15873757847345699</v>
      </c>
      <c r="F177" s="10">
        <v>-0.33510780524692502</v>
      </c>
      <c r="G177" s="10">
        <v>0.21960161625358801</v>
      </c>
      <c r="H177" s="10">
        <v>2.3182313896196599E-2</v>
      </c>
      <c r="I177" s="11">
        <v>37.459999000000003</v>
      </c>
      <c r="J177" s="12">
        <v>-3.3789037915914297E-2</v>
      </c>
      <c r="K177" s="12">
        <v>-0.77595009146918703</v>
      </c>
      <c r="L177" s="11">
        <v>36.959999000000003</v>
      </c>
      <c r="M177" s="10" t="s">
        <v>20</v>
      </c>
      <c r="N177" s="13">
        <v>976</v>
      </c>
      <c r="O177" s="11">
        <v>31.620000999999998</v>
      </c>
      <c r="P177" s="14">
        <v>5.0315210000080697</v>
      </c>
      <c r="Q177" s="14">
        <v>36560.959024000003</v>
      </c>
      <c r="R177" s="14">
        <v>36565.990545000001</v>
      </c>
      <c r="S177" s="12">
        <v>-3.3784545584865301E-2</v>
      </c>
      <c r="T177" s="12">
        <v>1.41929519589968</v>
      </c>
      <c r="U177" s="15">
        <f t="shared" si="8"/>
        <v>30866.152497000006</v>
      </c>
      <c r="W177" s="1">
        <f t="shared" si="6"/>
        <v>2.0866152497000008</v>
      </c>
      <c r="X177" s="1">
        <f t="shared" si="7"/>
        <v>-0.63666343621073584</v>
      </c>
    </row>
    <row r="178" spans="1:24" x14ac:dyDescent="0.2">
      <c r="A178">
        <v>177</v>
      </c>
      <c r="B178" s="10">
        <v>-5.9446093824483598E-2</v>
      </c>
      <c r="C178" s="10">
        <v>-1.8181771040343599</v>
      </c>
      <c r="D178" s="10">
        <v>1.7587310102098801</v>
      </c>
      <c r="E178" s="10">
        <v>-0.15780279429531999</v>
      </c>
      <c r="F178" s="10">
        <v>-0.316540372768777</v>
      </c>
      <c r="G178" s="10">
        <v>0.19274464016561299</v>
      </c>
      <c r="H178" s="10">
        <v>-2.6856976087975101E-2</v>
      </c>
      <c r="I178" s="11">
        <v>34.68</v>
      </c>
      <c r="J178" s="12">
        <v>-7.42124686121855E-2</v>
      </c>
      <c r="K178" s="12">
        <v>-0.85016256008137303</v>
      </c>
      <c r="L178" s="11">
        <v>36.810001</v>
      </c>
      <c r="M178" s="10" t="s">
        <v>22</v>
      </c>
      <c r="N178" s="13">
        <v>0</v>
      </c>
      <c r="O178" s="11">
        <v>0</v>
      </c>
      <c r="P178" s="14">
        <v>35931.592496999998</v>
      </c>
      <c r="Q178" s="14">
        <v>0</v>
      </c>
      <c r="R178" s="14">
        <v>35931.592496999998</v>
      </c>
      <c r="S178" s="12">
        <v>-1.7349401412202401E-2</v>
      </c>
      <c r="T178" s="12">
        <v>1.40194579448748</v>
      </c>
      <c r="U178" s="15">
        <f t="shared" si="8"/>
        <v>35931.592496999998</v>
      </c>
      <c r="V178" s="3">
        <f>(L178*N177)+P177</f>
        <v>35931.592497000005</v>
      </c>
      <c r="W178" s="1">
        <f t="shared" si="6"/>
        <v>2.5931592496999998</v>
      </c>
      <c r="X178" s="1">
        <f t="shared" si="7"/>
        <v>-0.66362753954660592</v>
      </c>
    </row>
    <row r="179" spans="1:24" x14ac:dyDescent="0.2">
      <c r="A179">
        <v>178</v>
      </c>
      <c r="B179" s="10">
        <v>1.44992876456413E-2</v>
      </c>
      <c r="C179" s="10">
        <v>-1.4516418256983601</v>
      </c>
      <c r="D179" s="10">
        <v>1.4661411133440001</v>
      </c>
      <c r="E179" s="10">
        <v>-0.292589896865876</v>
      </c>
      <c r="F179" s="10">
        <v>-0.13478710257055601</v>
      </c>
      <c r="G179" s="10">
        <v>0.14129999698751999</v>
      </c>
      <c r="H179" s="10">
        <v>-5.14446431780929E-2</v>
      </c>
      <c r="I179" s="11">
        <v>32.830002</v>
      </c>
      <c r="J179" s="12">
        <v>-5.3344809688581303E-2</v>
      </c>
      <c r="K179" s="12">
        <v>-0.90350736976995405</v>
      </c>
      <c r="L179" s="11">
        <v>33.705002</v>
      </c>
      <c r="M179" s="10" t="s">
        <v>20</v>
      </c>
      <c r="N179" s="13">
        <v>0</v>
      </c>
      <c r="O179" s="11">
        <v>0</v>
      </c>
      <c r="P179" s="14">
        <v>35931.592496999998</v>
      </c>
      <c r="Q179" s="14">
        <v>0</v>
      </c>
      <c r="R179" s="14">
        <v>35931.592496999998</v>
      </c>
      <c r="S179" s="12">
        <v>0</v>
      </c>
      <c r="T179" s="12">
        <v>1.40194579448748</v>
      </c>
      <c r="U179" s="15">
        <f t="shared" si="8"/>
        <v>35931.592496999998</v>
      </c>
      <c r="W179" s="1">
        <f t="shared" si="6"/>
        <v>2.5931592496999998</v>
      </c>
      <c r="X179" s="1">
        <f t="shared" si="7"/>
        <v>-0.68157126443397209</v>
      </c>
    </row>
    <row r="180" spans="1:24" x14ac:dyDescent="0.2">
      <c r="A180">
        <v>179</v>
      </c>
      <c r="B180" s="10">
        <v>0.10577258324023101</v>
      </c>
      <c r="C180" s="10">
        <v>-1.1401589439106401</v>
      </c>
      <c r="D180" s="10">
        <v>1.24593152715087</v>
      </c>
      <c r="E180" s="10">
        <v>-0.220209586193129</v>
      </c>
      <c r="F180" s="10">
        <v>7.2380310672747403E-2</v>
      </c>
      <c r="G180" s="10">
        <v>9.7687399271138994E-2</v>
      </c>
      <c r="H180" s="10">
        <v>-4.36125977163812E-2</v>
      </c>
      <c r="I180" s="11">
        <v>33.25</v>
      </c>
      <c r="J180" s="12">
        <v>1.27931152730358E-2</v>
      </c>
      <c r="K180" s="12">
        <v>-0.89071425449691799</v>
      </c>
      <c r="L180" s="11">
        <v>32.998001000000002</v>
      </c>
      <c r="M180" s="10" t="s">
        <v>20</v>
      </c>
      <c r="N180" s="13">
        <v>0</v>
      </c>
      <c r="O180" s="11">
        <v>0</v>
      </c>
      <c r="P180" s="14">
        <v>35931.592496999998</v>
      </c>
      <c r="Q180" s="14">
        <v>0</v>
      </c>
      <c r="R180" s="14">
        <v>35931.592496999998</v>
      </c>
      <c r="S180" s="12">
        <v>0</v>
      </c>
      <c r="T180" s="12">
        <v>1.40194579448748</v>
      </c>
      <c r="U180" s="15">
        <f t="shared" si="8"/>
        <v>35931.592496999998</v>
      </c>
      <c r="W180" s="1">
        <f t="shared" si="6"/>
        <v>2.5931592496999998</v>
      </c>
      <c r="X180" s="1">
        <f t="shared" si="7"/>
        <v>-0.67749756891362889</v>
      </c>
    </row>
    <row r="181" spans="1:24" x14ac:dyDescent="0.2">
      <c r="A181">
        <v>180</v>
      </c>
      <c r="B181" s="10">
        <v>8.0351038954056195E-2</v>
      </c>
      <c r="C181" s="10">
        <v>-0.89605694733770502</v>
      </c>
      <c r="D181" s="10">
        <v>0.97640798629176095</v>
      </c>
      <c r="E181" s="10">
        <v>-0.26952354085911501</v>
      </c>
      <c r="F181" s="10">
        <v>-4.9313954665986003E-2</v>
      </c>
      <c r="G181" s="10">
        <v>6.3536259902738507E-2</v>
      </c>
      <c r="H181" s="10">
        <v>-3.4151139368400502E-2</v>
      </c>
      <c r="I181" s="11">
        <v>32.049999</v>
      </c>
      <c r="J181" s="12">
        <v>-3.60902556390977E-2</v>
      </c>
      <c r="K181" s="12">
        <v>-0.92680451013601595</v>
      </c>
      <c r="L181" s="11">
        <v>33.159999999999997</v>
      </c>
      <c r="M181" s="10" t="s">
        <v>20</v>
      </c>
      <c r="N181" s="13">
        <v>0</v>
      </c>
      <c r="O181" s="11">
        <v>0</v>
      </c>
      <c r="P181" s="14">
        <v>35931.592496999998</v>
      </c>
      <c r="Q181" s="14">
        <v>0</v>
      </c>
      <c r="R181" s="14">
        <v>35931.592496999998</v>
      </c>
      <c r="S181" s="12">
        <v>0</v>
      </c>
      <c r="T181" s="12">
        <v>1.40194579448748</v>
      </c>
      <c r="U181" s="15">
        <f t="shared" si="8"/>
        <v>35931.592496999998</v>
      </c>
      <c r="W181" s="1">
        <f t="shared" si="6"/>
        <v>2.5931592496999998</v>
      </c>
      <c r="X181" s="1">
        <f t="shared" si="7"/>
        <v>-0.68913676409576652</v>
      </c>
    </row>
    <row r="182" spans="1:24" x14ac:dyDescent="0.2">
      <c r="A182">
        <v>181</v>
      </c>
      <c r="B182" s="10">
        <v>-5.6948963423483399E-2</v>
      </c>
      <c r="C182" s="10">
        <v>-0.72823535055486099</v>
      </c>
      <c r="D182" s="10">
        <v>0.671286387131377</v>
      </c>
      <c r="E182" s="10">
        <v>-0.305121599160384</v>
      </c>
      <c r="F182" s="10">
        <v>-3.5598058301268699E-2</v>
      </c>
      <c r="G182" s="10">
        <v>4.25129887765376E-2</v>
      </c>
      <c r="H182" s="10">
        <v>-2.1023271126200799E-2</v>
      </c>
      <c r="I182" s="11">
        <v>30.59</v>
      </c>
      <c r="J182" s="12">
        <v>-4.55537923729731E-2</v>
      </c>
      <c r="K182" s="12">
        <v>-0.97235830250898903</v>
      </c>
      <c r="L182" s="11">
        <v>31.969999000000001</v>
      </c>
      <c r="M182" s="10" t="s">
        <v>20</v>
      </c>
      <c r="N182" s="13">
        <v>0</v>
      </c>
      <c r="O182" s="11">
        <v>0</v>
      </c>
      <c r="P182" s="14">
        <v>35931.592496999998</v>
      </c>
      <c r="Q182" s="14">
        <v>0</v>
      </c>
      <c r="R182" s="14">
        <v>35931.592496999998</v>
      </c>
      <c r="S182" s="12">
        <v>0</v>
      </c>
      <c r="T182" s="12">
        <v>1.40194579448748</v>
      </c>
      <c r="U182" s="15">
        <f t="shared" si="8"/>
        <v>35931.592496999998</v>
      </c>
      <c r="W182" s="1">
        <f t="shared" si="6"/>
        <v>2.5931592496999998</v>
      </c>
      <c r="X182" s="1">
        <f t="shared" si="7"/>
        <v>-0.70329776340053851</v>
      </c>
    </row>
    <row r="183" spans="1:24" x14ac:dyDescent="0.2">
      <c r="A183">
        <v>182</v>
      </c>
      <c r="B183" s="10">
        <v>-0.24045247567455799</v>
      </c>
      <c r="C183" s="10">
        <v>-0.63067877557880003</v>
      </c>
      <c r="D183" s="10">
        <v>0.39022629990424101</v>
      </c>
      <c r="E183" s="10">
        <v>-0.28106008722713499</v>
      </c>
      <c r="F183" s="10">
        <v>2.4061511933248202E-2</v>
      </c>
      <c r="G183" s="10">
        <v>1.60451082229431E-2</v>
      </c>
      <c r="H183" s="10">
        <v>-2.6467880553594499E-2</v>
      </c>
      <c r="I183" s="11">
        <v>29.629999000000002</v>
      </c>
      <c r="J183" s="12">
        <v>-3.1382837528603998E-2</v>
      </c>
      <c r="K183" s="12">
        <v>-1.00374114003759</v>
      </c>
      <c r="L183" s="11">
        <v>30.570999</v>
      </c>
      <c r="M183" s="10" t="s">
        <v>20</v>
      </c>
      <c r="N183" s="13">
        <v>0</v>
      </c>
      <c r="O183" s="11">
        <v>0</v>
      </c>
      <c r="P183" s="14">
        <v>35931.592496999998</v>
      </c>
      <c r="Q183" s="14">
        <v>0</v>
      </c>
      <c r="R183" s="14">
        <v>35931.592496999998</v>
      </c>
      <c r="S183" s="12">
        <v>0</v>
      </c>
      <c r="T183" s="12">
        <v>1.40194579448748</v>
      </c>
      <c r="U183" s="15">
        <f t="shared" si="8"/>
        <v>35931.592496999998</v>
      </c>
      <c r="W183" s="1">
        <f t="shared" si="6"/>
        <v>2.5931592496999998</v>
      </c>
      <c r="X183" s="1">
        <f t="shared" si="7"/>
        <v>-0.712609121486113</v>
      </c>
    </row>
    <row r="184" spans="1:24" x14ac:dyDescent="0.2">
      <c r="A184">
        <v>183</v>
      </c>
      <c r="B184" s="10">
        <v>-0.46763668070689202</v>
      </c>
      <c r="C184" s="10">
        <v>-0.59807035660441898</v>
      </c>
      <c r="D184" s="10">
        <v>0.130433675897526</v>
      </c>
      <c r="E184" s="10">
        <v>-0.25979262400671499</v>
      </c>
      <c r="F184" s="10">
        <v>2.1267463220420599E-2</v>
      </c>
      <c r="G184" s="10">
        <v>-4.3882712269166999E-2</v>
      </c>
      <c r="H184" s="10">
        <v>-5.9927820492110102E-2</v>
      </c>
      <c r="I184" s="11">
        <v>28.549999</v>
      </c>
      <c r="J184" s="12">
        <v>-3.6449545610852098E-2</v>
      </c>
      <c r="K184" s="12">
        <v>-1.04019068564844</v>
      </c>
      <c r="L184" s="11">
        <v>29.48</v>
      </c>
      <c r="M184" s="10" t="s">
        <v>20</v>
      </c>
      <c r="N184" s="13">
        <v>0</v>
      </c>
      <c r="O184" s="11">
        <v>0</v>
      </c>
      <c r="P184" s="14">
        <v>35931.592496999998</v>
      </c>
      <c r="Q184" s="14">
        <v>0</v>
      </c>
      <c r="R184" s="14">
        <v>35931.592496999998</v>
      </c>
      <c r="S184" s="12">
        <v>0</v>
      </c>
      <c r="T184" s="12">
        <v>1.40194579448748</v>
      </c>
      <c r="U184" s="15">
        <f t="shared" si="8"/>
        <v>35931.592496999998</v>
      </c>
      <c r="W184" s="1">
        <f t="shared" si="6"/>
        <v>2.5931592496999998</v>
      </c>
      <c r="X184" s="1">
        <f t="shared" si="7"/>
        <v>-0.72308438842064771</v>
      </c>
    </row>
    <row r="185" spans="1:24" x14ac:dyDescent="0.2">
      <c r="A185">
        <v>184</v>
      </c>
      <c r="B185" s="10">
        <v>-0.763947454670034</v>
      </c>
      <c r="C185" s="10">
        <v>-0.63124577621754197</v>
      </c>
      <c r="D185" s="10">
        <v>-0.13270167845249201</v>
      </c>
      <c r="E185" s="10">
        <v>-0.263135354350019</v>
      </c>
      <c r="F185" s="10">
        <v>-3.3427303433041199E-3</v>
      </c>
      <c r="G185" s="10">
        <v>-0.139665252076385</v>
      </c>
      <c r="H185" s="10">
        <v>-9.5782539807218695E-2</v>
      </c>
      <c r="I185" s="11">
        <v>27</v>
      </c>
      <c r="J185" s="12">
        <v>-5.42906849138593E-2</v>
      </c>
      <c r="K185" s="12">
        <v>-1.0944813705623</v>
      </c>
      <c r="L185" s="11">
        <v>28.73</v>
      </c>
      <c r="M185" s="10" t="s">
        <v>20</v>
      </c>
      <c r="N185" s="13">
        <v>0</v>
      </c>
      <c r="O185" s="11">
        <v>0</v>
      </c>
      <c r="P185" s="14">
        <v>35931.592496999998</v>
      </c>
      <c r="Q185" s="14">
        <v>0</v>
      </c>
      <c r="R185" s="14">
        <v>35931.592496999998</v>
      </c>
      <c r="S185" s="12">
        <v>0</v>
      </c>
      <c r="T185" s="12">
        <v>1.40194579448748</v>
      </c>
      <c r="U185" s="15">
        <f t="shared" si="8"/>
        <v>35931.592496999998</v>
      </c>
      <c r="W185" s="1">
        <f t="shared" ref="W185:W248" si="9">(U185-$U$2)/$U$2</f>
        <v>2.5931592496999998</v>
      </c>
      <c r="X185" s="1">
        <f t="shared" ref="X185:X248" si="10">(I185-$I$2)/$I$2</f>
        <v>-0.73811832663663102</v>
      </c>
    </row>
    <row r="186" spans="1:24" x14ac:dyDescent="0.2">
      <c r="A186">
        <v>185</v>
      </c>
      <c r="B186" s="10">
        <v>-0.883690192622125</v>
      </c>
      <c r="C186" s="10">
        <v>-0.68173465949845802</v>
      </c>
      <c r="D186" s="10">
        <v>-0.20195553312366599</v>
      </c>
      <c r="E186" s="10">
        <v>-6.9253854671174203E-2</v>
      </c>
      <c r="F186" s="10">
        <v>0.19388149967884499</v>
      </c>
      <c r="G186" s="10">
        <v>-0.19597517591554101</v>
      </c>
      <c r="H186" s="10">
        <v>-5.6309923839155701E-2</v>
      </c>
      <c r="I186" s="11">
        <v>28.299999</v>
      </c>
      <c r="J186" s="12">
        <v>4.8148111111111003E-2</v>
      </c>
      <c r="K186" s="12">
        <v>-1.04633325945119</v>
      </c>
      <c r="L186" s="11">
        <v>25.5</v>
      </c>
      <c r="M186" s="10" t="s">
        <v>20</v>
      </c>
      <c r="N186" s="13">
        <v>0</v>
      </c>
      <c r="O186" s="11">
        <v>0</v>
      </c>
      <c r="P186" s="14">
        <v>35931.592496999998</v>
      </c>
      <c r="Q186" s="14">
        <v>0</v>
      </c>
      <c r="R186" s="14">
        <v>35931.592496999998</v>
      </c>
      <c r="S186" s="12">
        <v>0</v>
      </c>
      <c r="T186" s="12">
        <v>1.40194579448748</v>
      </c>
      <c r="U186" s="15">
        <f t="shared" si="8"/>
        <v>35931.592496999998</v>
      </c>
      <c r="W186" s="1">
        <f t="shared" si="9"/>
        <v>2.5931592496999998</v>
      </c>
      <c r="X186" s="1">
        <f t="shared" si="10"/>
        <v>-0.72550921872956775</v>
      </c>
    </row>
    <row r="187" spans="1:24" x14ac:dyDescent="0.2">
      <c r="A187">
        <v>186</v>
      </c>
      <c r="B187" s="10">
        <v>-0.97620995377978304</v>
      </c>
      <c r="C187" s="10">
        <v>-0.74062971835472302</v>
      </c>
      <c r="D187" s="10">
        <v>-0.23558023542505899</v>
      </c>
      <c r="E187" s="10">
        <v>-3.3624702301392202E-2</v>
      </c>
      <c r="F187" s="10">
        <v>3.5629152369782001E-2</v>
      </c>
      <c r="G187" s="10">
        <v>-0.21521140399302599</v>
      </c>
      <c r="H187" s="10">
        <v>-1.9236228077484901E-2</v>
      </c>
      <c r="I187" s="11">
        <v>28.190000999999999</v>
      </c>
      <c r="J187" s="12">
        <v>-3.8868552610196098E-3</v>
      </c>
      <c r="K187" s="12">
        <v>-1.0502201147122101</v>
      </c>
      <c r="L187" s="11">
        <v>28.08</v>
      </c>
      <c r="M187" s="10" t="s">
        <v>20</v>
      </c>
      <c r="N187" s="13">
        <v>0</v>
      </c>
      <c r="O187" s="11">
        <v>0</v>
      </c>
      <c r="P187" s="14">
        <v>35931.592496999998</v>
      </c>
      <c r="Q187" s="14">
        <v>0</v>
      </c>
      <c r="R187" s="14">
        <v>35931.592496999998</v>
      </c>
      <c r="S187" s="12">
        <v>0</v>
      </c>
      <c r="T187" s="12">
        <v>1.40194579448748</v>
      </c>
      <c r="U187" s="15">
        <f t="shared" si="8"/>
        <v>35931.592496999998</v>
      </c>
      <c r="W187" s="1">
        <f t="shared" si="9"/>
        <v>2.5931592496999998</v>
      </c>
      <c r="X187" s="1">
        <f t="shared" si="10"/>
        <v>-0.72657612466685018</v>
      </c>
    </row>
    <row r="188" spans="1:24" x14ac:dyDescent="0.2">
      <c r="A188">
        <v>187</v>
      </c>
      <c r="B188" s="10">
        <v>-0.96817049652404497</v>
      </c>
      <c r="C188" s="10">
        <v>-0.78613787398858803</v>
      </c>
      <c r="D188" s="10">
        <v>-0.18203262253545699</v>
      </c>
      <c r="E188" s="10">
        <v>5.3547612889601699E-2</v>
      </c>
      <c r="F188" s="10">
        <v>8.7172315190993999E-2</v>
      </c>
      <c r="G188" s="10">
        <v>-0.19407636327453401</v>
      </c>
      <c r="H188" s="10">
        <v>2.1135040718492201E-2</v>
      </c>
      <c r="I188" s="11">
        <v>29.059999000000001</v>
      </c>
      <c r="J188" s="12">
        <v>3.0861935762258499E-2</v>
      </c>
      <c r="K188" s="12">
        <v>-1.01935817894995</v>
      </c>
      <c r="L188" s="11">
        <v>28.950001</v>
      </c>
      <c r="M188" s="10" t="s">
        <v>21</v>
      </c>
      <c r="N188" s="13">
        <v>1241</v>
      </c>
      <c r="O188" s="11">
        <v>28.950001</v>
      </c>
      <c r="P188" s="14">
        <v>4.6412560000026097</v>
      </c>
      <c r="Q188" s="14">
        <v>36063.458759000001</v>
      </c>
      <c r="R188" s="14">
        <v>36068.100015000004</v>
      </c>
      <c r="S188" s="12">
        <v>3.7990945714803099E-3</v>
      </c>
      <c r="T188" s="12">
        <v>1.4057448890589599</v>
      </c>
      <c r="U188" s="15">
        <f t="shared" si="8"/>
        <v>35931.592497000005</v>
      </c>
      <c r="V188" s="2" t="str">
        <f>IF(ROUND((N188*O188)+P188,2)=ROUND(R187,2),"MATCH","ERROR")</f>
        <v>MATCH</v>
      </c>
      <c r="W188" s="1">
        <f t="shared" si="9"/>
        <v>2.5931592497000007</v>
      </c>
      <c r="X188" s="1">
        <f t="shared" si="10"/>
        <v>-0.71813773459045072</v>
      </c>
    </row>
    <row r="189" spans="1:24" x14ac:dyDescent="0.2">
      <c r="A189">
        <v>188</v>
      </c>
      <c r="B189" s="10">
        <v>-1.06571012976785</v>
      </c>
      <c r="C189" s="10">
        <v>-0.84205232514444095</v>
      </c>
      <c r="D189" s="10">
        <v>-0.223657804623412</v>
      </c>
      <c r="E189" s="10">
        <v>-4.1625182087955397E-2</v>
      </c>
      <c r="F189" s="10">
        <v>-9.5172794977557096E-2</v>
      </c>
      <c r="G189" s="10">
        <v>-0.168979891796742</v>
      </c>
      <c r="H189" s="10">
        <v>2.50964714777921E-2</v>
      </c>
      <c r="I189" s="11">
        <v>27.620000999999998</v>
      </c>
      <c r="J189" s="12">
        <v>-4.9552582572353197E-2</v>
      </c>
      <c r="K189" s="12">
        <v>-1.0689107615222999</v>
      </c>
      <c r="L189" s="11">
        <v>28.889999</v>
      </c>
      <c r="M189" s="10" t="s">
        <v>22</v>
      </c>
      <c r="N189" s="13">
        <v>0</v>
      </c>
      <c r="O189" s="11">
        <v>0</v>
      </c>
      <c r="P189" s="14">
        <v>35857.130015000002</v>
      </c>
      <c r="Q189" s="14">
        <v>0</v>
      </c>
      <c r="R189" s="14">
        <v>35857.130015000002</v>
      </c>
      <c r="S189" s="12">
        <v>-5.8492130140557199E-3</v>
      </c>
      <c r="T189" s="12">
        <v>1.3998956760449099</v>
      </c>
      <c r="U189" s="15">
        <f t="shared" si="8"/>
        <v>35857.130015000002</v>
      </c>
      <c r="V189" s="3">
        <f>(L189*N188)+P188</f>
        <v>35857.130015000002</v>
      </c>
      <c r="W189" s="1">
        <f t="shared" si="9"/>
        <v>2.5857130015000003</v>
      </c>
      <c r="X189" s="1">
        <f t="shared" si="10"/>
        <v>-0.7321047377711879</v>
      </c>
    </row>
    <row r="190" spans="1:24" x14ac:dyDescent="0.2">
      <c r="A190">
        <v>189</v>
      </c>
      <c r="B190" s="10">
        <v>-1.2009824563290299</v>
      </c>
      <c r="C190" s="10">
        <v>-0.91383835138136005</v>
      </c>
      <c r="D190" s="10">
        <v>-0.28714410494767501</v>
      </c>
      <c r="E190" s="10">
        <v>-6.3486300324263001E-2</v>
      </c>
      <c r="F190" s="10">
        <v>-2.1861118236307601E-2</v>
      </c>
      <c r="G190" s="10">
        <v>-0.153307563209855</v>
      </c>
      <c r="H190" s="10">
        <v>1.5672328586886601E-2</v>
      </c>
      <c r="I190" s="11">
        <v>26.73</v>
      </c>
      <c r="J190" s="12">
        <v>-3.2223061831170699E-2</v>
      </c>
      <c r="K190" s="12">
        <v>-1.10113382335347</v>
      </c>
      <c r="L190" s="11">
        <v>27.469999000000001</v>
      </c>
      <c r="M190" s="10" t="s">
        <v>20</v>
      </c>
      <c r="N190" s="13">
        <v>0</v>
      </c>
      <c r="O190" s="11">
        <v>0</v>
      </c>
      <c r="P190" s="14">
        <v>35857.130015000002</v>
      </c>
      <c r="Q190" s="14">
        <v>0</v>
      </c>
      <c r="R190" s="14">
        <v>35857.130015000002</v>
      </c>
      <c r="S190" s="12">
        <v>0</v>
      </c>
      <c r="T190" s="12">
        <v>1.3998956760449099</v>
      </c>
      <c r="U190" s="15">
        <f t="shared" si="8"/>
        <v>35857.130015000002</v>
      </c>
      <c r="W190" s="1">
        <f t="shared" si="9"/>
        <v>2.5857130015000003</v>
      </c>
      <c r="X190" s="1">
        <f t="shared" si="10"/>
        <v>-0.74073714337026464</v>
      </c>
    </row>
    <row r="191" spans="1:24" x14ac:dyDescent="0.2">
      <c r="A191">
        <v>190</v>
      </c>
      <c r="B191" s="10">
        <v>-1.46957493490171</v>
      </c>
      <c r="C191" s="10">
        <v>-1.0249856680854299</v>
      </c>
      <c r="D191" s="10">
        <v>-0.44458926681628003</v>
      </c>
      <c r="E191" s="10">
        <v>-0.15744516186860399</v>
      </c>
      <c r="F191" s="10">
        <v>-9.3958861544341493E-2</v>
      </c>
      <c r="G191" s="10">
        <v>-0.142099725310804</v>
      </c>
      <c r="H191" s="10">
        <v>1.1207837899051E-2</v>
      </c>
      <c r="I191" s="11">
        <v>24.52</v>
      </c>
      <c r="J191" s="12">
        <v>-8.2678638234193802E-2</v>
      </c>
      <c r="K191" s="12">
        <v>-1.18381246158767</v>
      </c>
      <c r="L191" s="11">
        <v>26.965</v>
      </c>
      <c r="M191" s="10" t="s">
        <v>20</v>
      </c>
      <c r="N191" s="13">
        <v>0</v>
      </c>
      <c r="O191" s="11">
        <v>0</v>
      </c>
      <c r="P191" s="14">
        <v>35857.130015000002</v>
      </c>
      <c r="Q191" s="14">
        <v>0</v>
      </c>
      <c r="R191" s="14">
        <v>35857.130015000002</v>
      </c>
      <c r="S191" s="12">
        <v>0</v>
      </c>
      <c r="T191" s="12">
        <v>1.3998956760449099</v>
      </c>
      <c r="U191" s="15">
        <f t="shared" si="8"/>
        <v>35857.130015000002</v>
      </c>
      <c r="W191" s="1">
        <f t="shared" si="9"/>
        <v>2.5857130015000003</v>
      </c>
      <c r="X191" s="1">
        <f t="shared" si="10"/>
        <v>-0.76217264330111822</v>
      </c>
    </row>
    <row r="192" spans="1:24" x14ac:dyDescent="0.2">
      <c r="A192">
        <v>191</v>
      </c>
      <c r="B192" s="10">
        <v>-1.7454285869469399</v>
      </c>
      <c r="C192" s="10">
        <v>-1.16907425185773</v>
      </c>
      <c r="D192" s="10">
        <v>-0.57635433508921197</v>
      </c>
      <c r="E192" s="10">
        <v>-0.131765068272932</v>
      </c>
      <c r="F192" s="10">
        <v>2.5680093595672401E-2</v>
      </c>
      <c r="G192" s="10">
        <v>-0.124764072222059</v>
      </c>
      <c r="H192" s="10">
        <v>1.7335653088745101E-2</v>
      </c>
      <c r="I192" s="11">
        <v>23.49</v>
      </c>
      <c r="J192" s="12">
        <v>-4.2006525285481301E-2</v>
      </c>
      <c r="K192" s="12">
        <v>-1.2258189868731499</v>
      </c>
      <c r="L192" s="11">
        <v>24.799999</v>
      </c>
      <c r="M192" s="10" t="s">
        <v>20</v>
      </c>
      <c r="N192" s="13">
        <v>0</v>
      </c>
      <c r="O192" s="11">
        <v>0</v>
      </c>
      <c r="P192" s="14">
        <v>35857.130015000002</v>
      </c>
      <c r="Q192" s="14">
        <v>0</v>
      </c>
      <c r="R192" s="14">
        <v>35857.130015000002</v>
      </c>
      <c r="S192" s="12">
        <v>0</v>
      </c>
      <c r="T192" s="12">
        <v>1.3998956760449099</v>
      </c>
      <c r="U192" s="15">
        <f t="shared" si="8"/>
        <v>35857.130015000002</v>
      </c>
      <c r="W192" s="1">
        <f t="shared" si="9"/>
        <v>2.5857130015000003</v>
      </c>
      <c r="X192" s="1">
        <f t="shared" si="10"/>
        <v>-0.77216294417386899</v>
      </c>
    </row>
    <row r="193" spans="1:24" x14ac:dyDescent="0.2">
      <c r="A193">
        <v>192</v>
      </c>
      <c r="B193" s="10">
        <v>-2.0190412364188899</v>
      </c>
      <c r="C193" s="10">
        <v>-1.33906764876996</v>
      </c>
      <c r="D193" s="10">
        <v>-0.67997358764892701</v>
      </c>
      <c r="E193" s="10">
        <v>-0.10361925255971401</v>
      </c>
      <c r="F193" s="10">
        <v>2.81458157132175E-2</v>
      </c>
      <c r="G193" s="10">
        <v>-0.107019988755316</v>
      </c>
      <c r="H193" s="10">
        <v>1.7744083466742101E-2</v>
      </c>
      <c r="I193" s="11">
        <v>22.52</v>
      </c>
      <c r="J193" s="12">
        <v>-4.1294167730949197E-2</v>
      </c>
      <c r="K193" s="12">
        <v>-1.2671131546040999</v>
      </c>
      <c r="L193" s="11">
        <v>23.59</v>
      </c>
      <c r="M193" s="10" t="s">
        <v>20</v>
      </c>
      <c r="N193" s="13">
        <v>0</v>
      </c>
      <c r="O193" s="11">
        <v>0</v>
      </c>
      <c r="P193" s="14">
        <v>35857.130015000002</v>
      </c>
      <c r="Q193" s="14">
        <v>0</v>
      </c>
      <c r="R193" s="14">
        <v>35857.130015000002</v>
      </c>
      <c r="S193" s="12">
        <v>0</v>
      </c>
      <c r="T193" s="12">
        <v>1.3998956760449099</v>
      </c>
      <c r="U193" s="15">
        <f t="shared" si="8"/>
        <v>35857.130015000002</v>
      </c>
      <c r="W193" s="1">
        <f t="shared" si="9"/>
        <v>2.5857130015000003</v>
      </c>
      <c r="X193" s="1">
        <f t="shared" si="10"/>
        <v>-0.78157128577247892</v>
      </c>
    </row>
    <row r="194" spans="1:24" x14ac:dyDescent="0.2">
      <c r="A194">
        <v>193</v>
      </c>
      <c r="B194" s="10">
        <v>-2.2080080217724798</v>
      </c>
      <c r="C194" s="10">
        <v>-1.51285572337046</v>
      </c>
      <c r="D194" s="10">
        <v>-0.69515229840201498</v>
      </c>
      <c r="E194" s="10">
        <v>-1.5178710753088499E-2</v>
      </c>
      <c r="F194" s="10">
        <v>8.8440541806626E-2</v>
      </c>
      <c r="G194" s="10">
        <v>-8.2558597429954306E-2</v>
      </c>
      <c r="H194" s="10">
        <v>2.44613913253626E-2</v>
      </c>
      <c r="I194" s="11">
        <v>22.549999</v>
      </c>
      <c r="J194" s="12">
        <v>1.3321047957370799E-3</v>
      </c>
      <c r="K194" s="12">
        <v>-1.2657810498083599</v>
      </c>
      <c r="L194" s="11">
        <v>22.219999000000001</v>
      </c>
      <c r="M194" s="10" t="s">
        <v>20</v>
      </c>
      <c r="N194" s="13">
        <v>0</v>
      </c>
      <c r="O194" s="11">
        <v>0</v>
      </c>
      <c r="P194" s="14">
        <v>35857.130015000002</v>
      </c>
      <c r="Q194" s="14">
        <v>0</v>
      </c>
      <c r="R194" s="14">
        <v>35857.130015000002</v>
      </c>
      <c r="S194" s="12">
        <v>0</v>
      </c>
      <c r="T194" s="12">
        <v>1.3998956760449099</v>
      </c>
      <c r="U194" s="15">
        <f t="shared" si="8"/>
        <v>35857.130015000002</v>
      </c>
      <c r="W194" s="1">
        <f t="shared" si="9"/>
        <v>2.5857130015000003</v>
      </c>
      <c r="X194" s="1">
        <f t="shared" si="10"/>
        <v>-0.78128031583472968</v>
      </c>
    </row>
    <row r="195" spans="1:24" x14ac:dyDescent="0.2">
      <c r="A195">
        <v>194</v>
      </c>
      <c r="B195" s="10">
        <v>-2.2598991268583699</v>
      </c>
      <c r="C195" s="10">
        <v>-1.6622644040680501</v>
      </c>
      <c r="D195" s="10">
        <v>-0.59763472279032404</v>
      </c>
      <c r="E195" s="10">
        <v>9.7517575611691498E-2</v>
      </c>
      <c r="F195" s="10">
        <v>0.11269628636478</v>
      </c>
      <c r="G195" s="10">
        <v>-4.6493304433783203E-2</v>
      </c>
      <c r="H195" s="10">
        <v>3.6065292996170999E-2</v>
      </c>
      <c r="I195" s="11">
        <v>23.440000999999999</v>
      </c>
      <c r="J195" s="12">
        <v>3.9467939665983998E-2</v>
      </c>
      <c r="K195" s="12">
        <v>-1.2263131101423801</v>
      </c>
      <c r="L195" s="11">
        <v>22.82</v>
      </c>
      <c r="M195" s="10" t="s">
        <v>21</v>
      </c>
      <c r="N195" s="13">
        <v>1571</v>
      </c>
      <c r="O195" s="11">
        <v>22.82</v>
      </c>
      <c r="P195" s="14">
        <v>6.9100150000012901</v>
      </c>
      <c r="Q195" s="14">
        <v>36824.241570999999</v>
      </c>
      <c r="R195" s="14">
        <v>36831.151586</v>
      </c>
      <c r="S195" s="12">
        <v>2.71639579239202E-2</v>
      </c>
      <c r="T195" s="12">
        <v>1.42705963396883</v>
      </c>
      <c r="U195" s="15">
        <f t="shared" ref="U195:U258" si="11">(N195*O195)+P195</f>
        <v>35857.130015000002</v>
      </c>
      <c r="V195" s="2" t="str">
        <f>IF(ROUND((N195*O195)+P195,2)=ROUND(R194,2),"MATCH","ERROR")</f>
        <v>MATCH</v>
      </c>
      <c r="W195" s="1">
        <f t="shared" si="9"/>
        <v>2.5857130015000003</v>
      </c>
      <c r="X195" s="1">
        <f t="shared" si="10"/>
        <v>-0.77264790053633181</v>
      </c>
    </row>
    <row r="196" spans="1:24" x14ac:dyDescent="0.2">
      <c r="A196">
        <v>195</v>
      </c>
      <c r="B196" s="10">
        <v>-2.3410115410782701</v>
      </c>
      <c r="C196" s="10">
        <v>-1.79801383147009</v>
      </c>
      <c r="D196" s="10">
        <v>-0.54299770960817995</v>
      </c>
      <c r="E196" s="10">
        <v>5.4637013182143403E-2</v>
      </c>
      <c r="F196" s="10">
        <v>-4.2880562429547998E-2</v>
      </c>
      <c r="G196" s="10">
        <v>-3.4104217648451403E-2</v>
      </c>
      <c r="H196" s="10">
        <v>1.23890867853317E-2</v>
      </c>
      <c r="I196" s="11">
        <v>22.610001</v>
      </c>
      <c r="J196" s="12">
        <v>-3.54095548033466E-2</v>
      </c>
      <c r="K196" s="12">
        <v>-1.2617226649457201</v>
      </c>
      <c r="L196" s="11">
        <v>22.59</v>
      </c>
      <c r="M196" s="10" t="s">
        <v>20</v>
      </c>
      <c r="N196" s="13">
        <v>1571</v>
      </c>
      <c r="O196" s="11">
        <v>22.82</v>
      </c>
      <c r="P196" s="14">
        <v>6.9100150000012901</v>
      </c>
      <c r="Q196" s="14">
        <v>35520.311570999998</v>
      </c>
      <c r="R196" s="14">
        <v>35527.221586</v>
      </c>
      <c r="S196" s="12">
        <v>-3.54029114988531E-2</v>
      </c>
      <c r="T196" s="12">
        <v>1.3916567224699701</v>
      </c>
      <c r="U196" s="15">
        <f t="shared" si="11"/>
        <v>35857.130015000002</v>
      </c>
      <c r="W196" s="1">
        <f t="shared" si="9"/>
        <v>2.5857130015000003</v>
      </c>
      <c r="X196" s="1">
        <f t="shared" si="10"/>
        <v>-0.78069833716194648</v>
      </c>
    </row>
    <row r="197" spans="1:24" x14ac:dyDescent="0.2">
      <c r="A197">
        <v>196</v>
      </c>
      <c r="B197" s="10">
        <v>-2.4951480759676201</v>
      </c>
      <c r="C197" s="10">
        <v>-1.9374406803696</v>
      </c>
      <c r="D197" s="10">
        <v>-0.55770739559802096</v>
      </c>
      <c r="E197" s="10">
        <v>-1.4709685989840701E-2</v>
      </c>
      <c r="F197" s="10">
        <v>-6.9346699171984202E-2</v>
      </c>
      <c r="G197" s="10">
        <v>-3.2212716017296299E-2</v>
      </c>
      <c r="H197" s="10">
        <v>1.8915016311551399E-3</v>
      </c>
      <c r="I197" s="11">
        <v>21.139999</v>
      </c>
      <c r="J197" s="12">
        <v>-6.5015565457073599E-2</v>
      </c>
      <c r="K197" s="12">
        <v>-1.3267382304027999</v>
      </c>
      <c r="L197" s="11">
        <v>22.639999</v>
      </c>
      <c r="M197" s="10" t="s">
        <v>22</v>
      </c>
      <c r="N197" s="13">
        <v>0</v>
      </c>
      <c r="O197" s="11">
        <v>0</v>
      </c>
      <c r="P197" s="14">
        <v>35574.348444000003</v>
      </c>
      <c r="Q197" s="14">
        <v>0</v>
      </c>
      <c r="R197" s="14">
        <v>35574.348444000003</v>
      </c>
      <c r="S197" s="12">
        <v>1.3264999596414001E-3</v>
      </c>
      <c r="T197" s="12">
        <v>1.3929832224296099</v>
      </c>
      <c r="U197" s="15">
        <f t="shared" si="11"/>
        <v>35574.348444000003</v>
      </c>
      <c r="V197" s="3">
        <f>(L197*N196)+P196</f>
        <v>35574.348444000003</v>
      </c>
      <c r="W197" s="1">
        <f t="shared" si="9"/>
        <v>2.5574348444000004</v>
      </c>
      <c r="X197" s="1">
        <f t="shared" si="10"/>
        <v>-0.79495635877703896</v>
      </c>
    </row>
    <row r="198" spans="1:24" x14ac:dyDescent="0.2">
      <c r="A198">
        <v>197</v>
      </c>
      <c r="B198" s="10">
        <v>-2.6624611779354201</v>
      </c>
      <c r="C198" s="10">
        <v>-2.0824447798827599</v>
      </c>
      <c r="D198" s="10">
        <v>-0.58001639805265903</v>
      </c>
      <c r="E198" s="10">
        <v>-2.2309002454638099E-2</v>
      </c>
      <c r="F198" s="10">
        <v>-7.5993164647973899E-3</v>
      </c>
      <c r="G198" s="10">
        <v>-3.9798377551720297E-2</v>
      </c>
      <c r="H198" s="10">
        <v>-7.5856615344239899E-3</v>
      </c>
      <c r="I198" s="11">
        <v>20.200001</v>
      </c>
      <c r="J198" s="12">
        <v>-4.4465375802524798E-2</v>
      </c>
      <c r="K198" s="12">
        <v>-1.3712036062053199</v>
      </c>
      <c r="L198" s="11">
        <v>20.809999000000001</v>
      </c>
      <c r="M198" s="10" t="s">
        <v>20</v>
      </c>
      <c r="N198" s="13">
        <v>0</v>
      </c>
      <c r="O198" s="11">
        <v>0</v>
      </c>
      <c r="P198" s="14">
        <v>35574.348444000003</v>
      </c>
      <c r="Q198" s="14">
        <v>0</v>
      </c>
      <c r="R198" s="14">
        <v>35574.348444000003</v>
      </c>
      <c r="S198" s="12">
        <v>0</v>
      </c>
      <c r="T198" s="12">
        <v>1.3929832224296099</v>
      </c>
      <c r="U198" s="15">
        <f t="shared" si="11"/>
        <v>35574.348444000003</v>
      </c>
      <c r="W198" s="1">
        <f t="shared" si="9"/>
        <v>2.5574348444000004</v>
      </c>
      <c r="X198" s="1">
        <f t="shared" si="10"/>
        <v>-0.80407370133993605</v>
      </c>
    </row>
    <row r="199" spans="1:24" x14ac:dyDescent="0.2">
      <c r="A199">
        <v>198</v>
      </c>
      <c r="B199" s="10">
        <v>-2.5709547914095099</v>
      </c>
      <c r="C199" s="10">
        <v>-2.18014678218811</v>
      </c>
      <c r="D199" s="10">
        <v>-0.39080800922139902</v>
      </c>
      <c r="E199" s="10">
        <v>0.18920838883126001</v>
      </c>
      <c r="F199" s="10">
        <v>0.211517391285898</v>
      </c>
      <c r="G199" s="10">
        <v>-1.6715020459798599E-2</v>
      </c>
      <c r="H199" s="10">
        <v>2.3083357091921601E-2</v>
      </c>
      <c r="I199" s="11">
        <v>22.610001</v>
      </c>
      <c r="J199" s="12">
        <v>0.11930692478678501</v>
      </c>
      <c r="K199" s="12">
        <v>-1.2518966814185399</v>
      </c>
      <c r="L199" s="11">
        <v>21.01</v>
      </c>
      <c r="M199" s="10" t="s">
        <v>21</v>
      </c>
      <c r="N199" s="13">
        <v>1693</v>
      </c>
      <c r="O199" s="11">
        <v>21.01</v>
      </c>
      <c r="P199" s="14">
        <v>4.4184440000026299</v>
      </c>
      <c r="Q199" s="14">
        <v>38278.731693000002</v>
      </c>
      <c r="R199" s="14">
        <v>38283.150136999997</v>
      </c>
      <c r="S199" s="12">
        <v>7.6144801281859298E-2</v>
      </c>
      <c r="T199" s="12">
        <v>1.4691280237114701</v>
      </c>
      <c r="U199" s="15">
        <f t="shared" si="11"/>
        <v>35574.348444000003</v>
      </c>
      <c r="V199" s="2" t="str">
        <f>IF(ROUND((N199*O199)+P199,2)=ROUND(R198,2),"MATCH","ERROR")</f>
        <v>MATCH</v>
      </c>
      <c r="W199" s="1">
        <f t="shared" si="9"/>
        <v>2.5574348444000004</v>
      </c>
      <c r="X199" s="1">
        <f t="shared" si="10"/>
        <v>-0.78069833716194648</v>
      </c>
    </row>
    <row r="200" spans="1:24" x14ac:dyDescent="0.2">
      <c r="A200">
        <v>199</v>
      </c>
      <c r="B200" s="10">
        <v>-2.4141228271352499</v>
      </c>
      <c r="C200" s="10">
        <v>-2.2269419911775401</v>
      </c>
      <c r="D200" s="10">
        <v>-0.18718083595771301</v>
      </c>
      <c r="E200" s="10">
        <v>0.20362717326368501</v>
      </c>
      <c r="F200" s="10">
        <v>1.44187844324248E-2</v>
      </c>
      <c r="G200" s="10">
        <v>9.9963268989961794E-3</v>
      </c>
      <c r="H200" s="10">
        <v>2.6711347358794799E-2</v>
      </c>
      <c r="I200" s="11">
        <v>23.309999000000001</v>
      </c>
      <c r="J200" s="12">
        <v>3.0959662496255501E-2</v>
      </c>
      <c r="K200" s="12">
        <v>-1.2209370189222799</v>
      </c>
      <c r="L200" s="11">
        <v>22.870000999999998</v>
      </c>
      <c r="M200" s="10" t="s">
        <v>20</v>
      </c>
      <c r="N200" s="13">
        <v>1693</v>
      </c>
      <c r="O200" s="11">
        <v>21.01</v>
      </c>
      <c r="P200" s="14">
        <v>4.4184440000026299</v>
      </c>
      <c r="Q200" s="14">
        <v>39463.828307000003</v>
      </c>
      <c r="R200" s="14">
        <v>39468.246750999999</v>
      </c>
      <c r="S200" s="12">
        <v>3.09560892914773E-2</v>
      </c>
      <c r="T200" s="12">
        <v>1.5000841130029501</v>
      </c>
      <c r="U200" s="15">
        <f t="shared" si="11"/>
        <v>35574.348444000003</v>
      </c>
      <c r="W200" s="1">
        <f t="shared" si="9"/>
        <v>2.5574348444000004</v>
      </c>
      <c r="X200" s="1">
        <f t="shared" si="10"/>
        <v>-0.77390883169561264</v>
      </c>
    </row>
    <row r="201" spans="1:24" x14ac:dyDescent="0.2">
      <c r="A201">
        <v>200</v>
      </c>
      <c r="B201" s="10">
        <v>-2.1528540593746799</v>
      </c>
      <c r="C201" s="10">
        <v>-2.2121244048169699</v>
      </c>
      <c r="D201" s="10">
        <v>5.9270345442290401E-2</v>
      </c>
      <c r="E201" s="10">
        <v>0.24645118140000299</v>
      </c>
      <c r="F201" s="10">
        <v>4.2824008136318203E-2</v>
      </c>
      <c r="G201" s="10">
        <v>5.0385961225857E-2</v>
      </c>
      <c r="H201" s="10">
        <v>4.0389634326860803E-2</v>
      </c>
      <c r="I201" s="11">
        <v>24.700001</v>
      </c>
      <c r="J201" s="12">
        <v>5.9631147989324097E-2</v>
      </c>
      <c r="K201" s="12">
        <v>-1.16130587093296</v>
      </c>
      <c r="L201" s="11">
        <v>23.209999</v>
      </c>
      <c r="M201" s="10" t="s">
        <v>20</v>
      </c>
      <c r="N201" s="13">
        <v>1693</v>
      </c>
      <c r="O201" s="11">
        <v>21.01</v>
      </c>
      <c r="P201" s="14">
        <v>4.4184440000026299</v>
      </c>
      <c r="Q201" s="14">
        <v>41817.101692999997</v>
      </c>
      <c r="R201" s="14">
        <v>41821.520137</v>
      </c>
      <c r="S201" s="12">
        <v>5.9624472321927399E-2</v>
      </c>
      <c r="T201" s="12">
        <v>1.55970858532488</v>
      </c>
      <c r="U201" s="15">
        <f t="shared" si="11"/>
        <v>35574.348444000003</v>
      </c>
      <c r="W201" s="1">
        <f t="shared" si="9"/>
        <v>2.5574348444000004</v>
      </c>
      <c r="X201" s="1">
        <f t="shared" si="10"/>
        <v>-0.76042675577937446</v>
      </c>
    </row>
    <row r="202" spans="1:24" x14ac:dyDescent="0.2">
      <c r="A202">
        <v>201</v>
      </c>
      <c r="B202" s="10">
        <v>-1.77045996429873</v>
      </c>
      <c r="C202" s="10">
        <v>-2.1237915167133199</v>
      </c>
      <c r="D202" s="10">
        <v>0.35333155241458802</v>
      </c>
      <c r="E202" s="10">
        <v>0.29406120697229798</v>
      </c>
      <c r="F202" s="10">
        <v>4.7610025572294198E-2</v>
      </c>
      <c r="G202" s="10">
        <v>9.2968588750379999E-2</v>
      </c>
      <c r="H202" s="10">
        <v>4.2582627524522999E-2</v>
      </c>
      <c r="I202" s="11">
        <v>26.620000999999998</v>
      </c>
      <c r="J202" s="12">
        <v>7.77327903751905E-2</v>
      </c>
      <c r="K202" s="12">
        <v>-1.0835730805577699</v>
      </c>
      <c r="L202" s="11">
        <v>24.639999</v>
      </c>
      <c r="M202" s="10" t="s">
        <v>20</v>
      </c>
      <c r="N202" s="13">
        <v>1693</v>
      </c>
      <c r="O202" s="11">
        <v>21.01</v>
      </c>
      <c r="P202" s="14">
        <v>4.4184440000026299</v>
      </c>
      <c r="Q202" s="14">
        <v>45067.6616929999</v>
      </c>
      <c r="R202" s="14">
        <v>45072.080136999997</v>
      </c>
      <c r="S202" s="12">
        <v>7.7724577905148501E-2</v>
      </c>
      <c r="T202" s="12">
        <v>1.6374331632300301</v>
      </c>
      <c r="U202" s="15">
        <f t="shared" si="11"/>
        <v>35574.348444000003</v>
      </c>
      <c r="W202" s="1">
        <f t="shared" si="9"/>
        <v>2.5574348444000004</v>
      </c>
      <c r="X202" s="1">
        <f t="shared" si="10"/>
        <v>-0.74180405900686819</v>
      </c>
    </row>
    <row r="203" spans="1:24" x14ac:dyDescent="0.2">
      <c r="A203">
        <v>202</v>
      </c>
      <c r="B203" s="10">
        <v>-1.48020301842101</v>
      </c>
      <c r="C203" s="10">
        <v>-1.9950738170548601</v>
      </c>
      <c r="D203" s="10">
        <v>0.51487079863384499</v>
      </c>
      <c r="E203" s="10">
        <v>0.161539246219257</v>
      </c>
      <c r="F203" s="10">
        <v>-0.13252196075304001</v>
      </c>
      <c r="G203" s="10">
        <v>0.119484438628277</v>
      </c>
      <c r="H203" s="10">
        <v>2.65158498778971E-2</v>
      </c>
      <c r="I203" s="11">
        <v>26.25</v>
      </c>
      <c r="J203" s="12">
        <v>-1.3899360860279399E-2</v>
      </c>
      <c r="K203" s="12">
        <v>-1.0974724414180499</v>
      </c>
      <c r="L203" s="11">
        <v>26.370000999999998</v>
      </c>
      <c r="M203" s="10" t="s">
        <v>20</v>
      </c>
      <c r="N203" s="13">
        <v>1693</v>
      </c>
      <c r="O203" s="11">
        <v>21.01</v>
      </c>
      <c r="P203" s="14">
        <v>4.4184440000026299</v>
      </c>
      <c r="Q203" s="14">
        <v>44441.25</v>
      </c>
      <c r="R203" s="14">
        <v>44445.668444000003</v>
      </c>
      <c r="S203" s="12">
        <v>-1.38979982973044E-2</v>
      </c>
      <c r="T203" s="12">
        <v>1.6235351649327201</v>
      </c>
      <c r="U203" s="15">
        <f t="shared" si="11"/>
        <v>35574.348444000003</v>
      </c>
      <c r="W203" s="1">
        <f t="shared" si="9"/>
        <v>2.5574348444000004</v>
      </c>
      <c r="X203" s="1">
        <f t="shared" si="10"/>
        <v>-0.74539281756339126</v>
      </c>
    </row>
    <row r="204" spans="1:24" x14ac:dyDescent="0.2">
      <c r="A204">
        <v>203</v>
      </c>
      <c r="B204" s="10">
        <v>-1.1338169779934999</v>
      </c>
      <c r="C204" s="10">
        <v>-1.82282244924259</v>
      </c>
      <c r="D204" s="10">
        <v>0.68900547124908795</v>
      </c>
      <c r="E204" s="10">
        <v>0.17413467261524199</v>
      </c>
      <c r="F204" s="10">
        <v>1.25954263959853E-2</v>
      </c>
      <c r="G204" s="10">
        <v>0.13841577696511001</v>
      </c>
      <c r="H204" s="10">
        <v>1.8931338336833099E-2</v>
      </c>
      <c r="I204" s="11">
        <v>27.530000999999999</v>
      </c>
      <c r="J204" s="12">
        <v>4.8761942857142797E-2</v>
      </c>
      <c r="K204" s="12">
        <v>-1.0487104985608999</v>
      </c>
      <c r="L204" s="11">
        <v>25.93</v>
      </c>
      <c r="M204" s="10" t="s">
        <v>20</v>
      </c>
      <c r="N204" s="13">
        <v>1693</v>
      </c>
      <c r="O204" s="11">
        <v>21.01</v>
      </c>
      <c r="P204" s="14">
        <v>4.4184440000026299</v>
      </c>
      <c r="Q204" s="14">
        <v>46608.291692999999</v>
      </c>
      <c r="R204" s="14">
        <v>46612.710137000002</v>
      </c>
      <c r="S204" s="12">
        <v>4.8757095322582399E-2</v>
      </c>
      <c r="T204" s="12">
        <v>1.6722922602553001</v>
      </c>
      <c r="U204" s="15">
        <f t="shared" si="11"/>
        <v>35574.348444000003</v>
      </c>
      <c r="W204" s="1">
        <f t="shared" si="9"/>
        <v>2.5574348444000004</v>
      </c>
      <c r="X204" s="1">
        <f t="shared" si="10"/>
        <v>-0.73297767668239922</v>
      </c>
    </row>
    <row r="205" spans="1:24" x14ac:dyDescent="0.2">
      <c r="A205">
        <v>204</v>
      </c>
      <c r="B205" s="10">
        <v>-0.75538001779538499</v>
      </c>
      <c r="C205" s="10">
        <v>-1.60933396295315</v>
      </c>
      <c r="D205" s="10">
        <v>0.85395394515776601</v>
      </c>
      <c r="E205" s="10">
        <v>0.16494847390867701</v>
      </c>
      <c r="F205" s="10">
        <v>-9.1861987065651098E-3</v>
      </c>
      <c r="G205" s="10">
        <v>0.14515886679480799</v>
      </c>
      <c r="H205" s="10">
        <v>6.7430898296985996E-3</v>
      </c>
      <c r="I205" s="11">
        <v>28.709999</v>
      </c>
      <c r="J205" s="12">
        <v>4.28622577965036E-2</v>
      </c>
      <c r="K205" s="12">
        <v>-1.0058482407644</v>
      </c>
      <c r="L205" s="11">
        <v>27.33</v>
      </c>
      <c r="M205" s="10" t="s">
        <v>20</v>
      </c>
      <c r="N205" s="13">
        <v>1693</v>
      </c>
      <c r="O205" s="11">
        <v>21.01</v>
      </c>
      <c r="P205" s="14">
        <v>4.4184440000026299</v>
      </c>
      <c r="Q205" s="14">
        <v>48606.028307</v>
      </c>
      <c r="R205" s="14">
        <v>48610.446751000003</v>
      </c>
      <c r="S205" s="12">
        <v>4.2858194859908903E-2</v>
      </c>
      <c r="T205" s="12">
        <v>1.7151504551152099</v>
      </c>
      <c r="U205" s="15">
        <f t="shared" si="11"/>
        <v>35574.348444000003</v>
      </c>
      <c r="W205" s="1">
        <f t="shared" si="9"/>
        <v>2.5574348444000004</v>
      </c>
      <c r="X205" s="1">
        <f t="shared" si="10"/>
        <v>-0.72153249702293887</v>
      </c>
    </row>
    <row r="206" spans="1:24" x14ac:dyDescent="0.2">
      <c r="A206">
        <v>205</v>
      </c>
      <c r="B206" s="10">
        <v>-0.43192776672511701</v>
      </c>
      <c r="C206" s="10">
        <v>-1.37385272370754</v>
      </c>
      <c r="D206" s="10">
        <v>0.94192495698242695</v>
      </c>
      <c r="E206" s="10">
        <v>8.7971011824661494E-2</v>
      </c>
      <c r="F206" s="10">
        <v>-7.6977462084015999E-2</v>
      </c>
      <c r="G206" s="10">
        <v>0.14849226665906001</v>
      </c>
      <c r="H206" s="10">
        <v>3.3333998642517998E-3</v>
      </c>
      <c r="I206" s="11">
        <v>28.940000999999999</v>
      </c>
      <c r="J206" s="12">
        <v>8.0112158833582896E-3</v>
      </c>
      <c r="K206" s="12">
        <v>-0.99783702488104598</v>
      </c>
      <c r="L206" s="11">
        <v>28.370000999999998</v>
      </c>
      <c r="M206" s="10" t="s">
        <v>20</v>
      </c>
      <c r="N206" s="13">
        <v>1693</v>
      </c>
      <c r="O206" s="11">
        <v>21.01</v>
      </c>
      <c r="P206" s="14">
        <v>4.4184440000026299</v>
      </c>
      <c r="Q206" s="14">
        <v>48995.421692999997</v>
      </c>
      <c r="R206" s="14">
        <v>48999.840136999999</v>
      </c>
      <c r="S206" s="12">
        <v>8.0104877043118902E-3</v>
      </c>
      <c r="T206" s="12">
        <v>1.72316094281953</v>
      </c>
      <c r="U206" s="15">
        <f t="shared" si="11"/>
        <v>35574.348444000003</v>
      </c>
      <c r="W206" s="1">
        <f t="shared" si="9"/>
        <v>2.5574348444000004</v>
      </c>
      <c r="X206" s="1">
        <f t="shared" si="10"/>
        <v>-0.71930163374008993</v>
      </c>
    </row>
    <row r="207" spans="1:24" x14ac:dyDescent="0.2">
      <c r="A207">
        <v>206</v>
      </c>
      <c r="B207" s="10">
        <v>-0.21507006840253901</v>
      </c>
      <c r="C207" s="10">
        <v>-1.1420961926465401</v>
      </c>
      <c r="D207" s="10">
        <v>0.92702612424400399</v>
      </c>
      <c r="E207" s="10">
        <v>-1.48988327384234E-2</v>
      </c>
      <c r="F207" s="10">
        <v>-0.102869844563084</v>
      </c>
      <c r="G207" s="10">
        <v>0.148473351984202</v>
      </c>
      <c r="H207" s="22">
        <v>-1.89146748582613E-5</v>
      </c>
      <c r="I207" s="11">
        <v>28.42</v>
      </c>
      <c r="J207" s="12">
        <v>-1.7968244023211899E-2</v>
      </c>
      <c r="K207" s="12">
        <v>-1.01580526890425</v>
      </c>
      <c r="L207" s="11">
        <v>29.23</v>
      </c>
      <c r="M207" s="10" t="s">
        <v>22</v>
      </c>
      <c r="N207" s="13">
        <v>0</v>
      </c>
      <c r="O207" s="11">
        <v>0</v>
      </c>
      <c r="P207" s="14">
        <v>49490.808444000002</v>
      </c>
      <c r="Q207" s="14">
        <v>0</v>
      </c>
      <c r="R207" s="14">
        <v>49490.808444000002</v>
      </c>
      <c r="S207" s="12">
        <v>1.0019794057027199E-2</v>
      </c>
      <c r="T207" s="12">
        <v>1.7331807368765499</v>
      </c>
      <c r="U207" s="15">
        <f t="shared" si="11"/>
        <v>49490.808444000002</v>
      </c>
      <c r="V207" s="3">
        <f>(L207*N206)+P206</f>
        <v>49490.808444000002</v>
      </c>
      <c r="W207" s="1">
        <f t="shared" si="9"/>
        <v>3.9490808444000001</v>
      </c>
      <c r="X207" s="1">
        <f t="shared" si="10"/>
        <v>-0.72434529048196483</v>
      </c>
    </row>
    <row r="208" spans="1:24" x14ac:dyDescent="0.2">
      <c r="A208">
        <v>207</v>
      </c>
      <c r="B208" s="10">
        <v>-7.0636600276276995E-2</v>
      </c>
      <c r="C208" s="10">
        <v>-0.92780427417249001</v>
      </c>
      <c r="D208" s="10">
        <v>0.85716767389621296</v>
      </c>
      <c r="E208" s="10">
        <v>-6.9858450347790799E-2</v>
      </c>
      <c r="F208" s="10">
        <v>-5.4959617609367399E-2</v>
      </c>
      <c r="G208" s="10">
        <v>0.14371840719488699</v>
      </c>
      <c r="H208" s="10">
        <v>-4.7549447893152604E-3</v>
      </c>
      <c r="I208" s="11">
        <v>28.07</v>
      </c>
      <c r="J208" s="12">
        <v>-1.23152709359606E-2</v>
      </c>
      <c r="K208" s="12">
        <v>-1.02812053984021</v>
      </c>
      <c r="L208" s="11">
        <v>28.440000999999999</v>
      </c>
      <c r="M208" s="10" t="s">
        <v>20</v>
      </c>
      <c r="N208" s="13">
        <v>0</v>
      </c>
      <c r="O208" s="11">
        <v>0</v>
      </c>
      <c r="P208" s="14">
        <v>49490.808444000002</v>
      </c>
      <c r="Q208" s="14">
        <v>0</v>
      </c>
      <c r="R208" s="14">
        <v>49490.808444000002</v>
      </c>
      <c r="S208" s="12">
        <v>0</v>
      </c>
      <c r="T208" s="12">
        <v>1.7331807368765499</v>
      </c>
      <c r="U208" s="15">
        <f t="shared" si="11"/>
        <v>49490.808444000002</v>
      </c>
      <c r="W208" s="1">
        <f t="shared" si="9"/>
        <v>3.9490808444000001</v>
      </c>
      <c r="X208" s="1">
        <f t="shared" si="10"/>
        <v>-0.72774005291445309</v>
      </c>
    </row>
    <row r="209" spans="1:24" x14ac:dyDescent="0.2">
      <c r="A209">
        <v>208</v>
      </c>
      <c r="B209" s="10">
        <v>0.26828568501098299</v>
      </c>
      <c r="C209" s="10">
        <v>-0.688586282335795</v>
      </c>
      <c r="D209" s="10">
        <v>0.95687196734677904</v>
      </c>
      <c r="E209" s="10">
        <v>9.9704293450565806E-2</v>
      </c>
      <c r="F209" s="10">
        <v>0.16956274379835601</v>
      </c>
      <c r="G209" s="10">
        <v>0.13476799765681699</v>
      </c>
      <c r="H209" s="10">
        <v>-8.9504095380694895E-3</v>
      </c>
      <c r="I209" s="11">
        <v>30.889999</v>
      </c>
      <c r="J209" s="12">
        <v>0.100463092269326</v>
      </c>
      <c r="K209" s="12">
        <v>-0.92765744757089197</v>
      </c>
      <c r="L209" s="11">
        <v>28.65</v>
      </c>
      <c r="M209" s="10" t="s">
        <v>21</v>
      </c>
      <c r="N209" s="13">
        <v>1727</v>
      </c>
      <c r="O209" s="11">
        <v>28.65</v>
      </c>
      <c r="P209" s="14">
        <v>12.258444000006399</v>
      </c>
      <c r="Q209" s="14">
        <v>53347.028272999902</v>
      </c>
      <c r="R209" s="14">
        <v>53359.286717000003</v>
      </c>
      <c r="S209" s="12">
        <v>7.8165590634415805E-2</v>
      </c>
      <c r="T209" s="12">
        <v>1.81134632751097</v>
      </c>
      <c r="U209" s="15">
        <f t="shared" si="11"/>
        <v>49490.808444000002</v>
      </c>
      <c r="V209" s="2" t="str">
        <f>IF(ROUND((N209*O209)+P209,2)=ROUND(R208,2),"MATCH","ERROR")</f>
        <v>MATCH</v>
      </c>
      <c r="W209" s="1">
        <f t="shared" si="9"/>
        <v>3.9490808444000001</v>
      </c>
      <c r="X209" s="1">
        <f t="shared" si="10"/>
        <v>-0.70038797672915565</v>
      </c>
    </row>
    <row r="210" spans="1:24" x14ac:dyDescent="0.2">
      <c r="A210">
        <v>209</v>
      </c>
      <c r="B210" s="10">
        <v>0.33532426539261401</v>
      </c>
      <c r="C210" s="10">
        <v>-0.48380417279011301</v>
      </c>
      <c r="D210" s="10">
        <v>0.81912843818272796</v>
      </c>
      <c r="E210" s="10">
        <v>-0.13774352916405</v>
      </c>
      <c r="F210" s="10">
        <v>-0.237447822614616</v>
      </c>
      <c r="G210" s="10">
        <v>0.100630927414044</v>
      </c>
      <c r="H210" s="10">
        <v>-3.4137070242773598E-2</v>
      </c>
      <c r="I210" s="11">
        <v>28.440000999999999</v>
      </c>
      <c r="J210" s="12">
        <v>-7.9313631573766002E-2</v>
      </c>
      <c r="K210" s="12">
        <v>-1.00697107914465</v>
      </c>
      <c r="L210" s="11">
        <v>30.055</v>
      </c>
      <c r="M210" s="10" t="s">
        <v>22</v>
      </c>
      <c r="N210" s="13">
        <v>0</v>
      </c>
      <c r="O210" s="11">
        <v>0</v>
      </c>
      <c r="P210" s="14">
        <v>51917.243444</v>
      </c>
      <c r="Q210" s="14">
        <v>0</v>
      </c>
      <c r="R210" s="14">
        <v>51917.243444</v>
      </c>
      <c r="S210" s="12">
        <v>-2.70251602246506E-2</v>
      </c>
      <c r="T210" s="12">
        <v>1.78432116728632</v>
      </c>
      <c r="U210" s="15">
        <f t="shared" si="11"/>
        <v>51917.243444</v>
      </c>
      <c r="V210" s="3">
        <f>(L210*N209)+P209</f>
        <v>51917.243444000007</v>
      </c>
      <c r="W210" s="1">
        <f t="shared" si="9"/>
        <v>4.1917243443999999</v>
      </c>
      <c r="X210" s="1">
        <f t="shared" si="10"/>
        <v>-0.72415129435793013</v>
      </c>
    </row>
    <row r="211" spans="1:24" x14ac:dyDescent="0.2">
      <c r="A211">
        <v>210</v>
      </c>
      <c r="B211" s="10">
        <v>0.22288632961876301</v>
      </c>
      <c r="C211" s="10">
        <v>-0.34246607230833798</v>
      </c>
      <c r="D211" s="10">
        <v>0.56535240192710101</v>
      </c>
      <c r="E211" s="10">
        <v>-0.253776036255626</v>
      </c>
      <c r="F211" s="10">
        <v>-0.116032507091575</v>
      </c>
      <c r="G211" s="10">
        <v>5.0608205648481001E-2</v>
      </c>
      <c r="H211" s="10">
        <v>-5.0022721765563001E-2</v>
      </c>
      <c r="I211" s="11">
        <v>26.42</v>
      </c>
      <c r="J211" s="12">
        <v>-7.1026755589776405E-2</v>
      </c>
      <c r="K211" s="12">
        <v>-1.0779978347344299</v>
      </c>
      <c r="L211" s="11">
        <v>28.559999000000001</v>
      </c>
      <c r="M211" s="10" t="s">
        <v>20</v>
      </c>
      <c r="N211" s="13">
        <v>0</v>
      </c>
      <c r="O211" s="11">
        <v>0</v>
      </c>
      <c r="P211" s="14">
        <v>51917.243444</v>
      </c>
      <c r="Q211" s="14">
        <v>0</v>
      </c>
      <c r="R211" s="14">
        <v>51917.243444</v>
      </c>
      <c r="S211" s="12">
        <v>0</v>
      </c>
      <c r="T211" s="12">
        <v>1.78432116728632</v>
      </c>
      <c r="U211" s="15">
        <f t="shared" si="11"/>
        <v>51917.243444</v>
      </c>
      <c r="W211" s="1">
        <f t="shared" si="9"/>
        <v>4.1917243443999999</v>
      </c>
      <c r="X211" s="1">
        <f t="shared" si="10"/>
        <v>-0.74374393295332553</v>
      </c>
    </row>
    <row r="212" spans="1:24" x14ac:dyDescent="0.2">
      <c r="A212">
        <v>211</v>
      </c>
      <c r="B212" s="10">
        <v>0.123478906096583</v>
      </c>
      <c r="C212" s="10">
        <v>-0.24927707662735399</v>
      </c>
      <c r="D212" s="10">
        <v>0.37275598272393701</v>
      </c>
      <c r="E212" s="10">
        <v>-0.192596419203164</v>
      </c>
      <c r="F212" s="10">
        <v>6.1179617052462103E-2</v>
      </c>
      <c r="G212" s="10">
        <v>1.94244303093478E-3</v>
      </c>
      <c r="H212" s="10">
        <v>-4.8665762617546203E-2</v>
      </c>
      <c r="I212" s="11">
        <v>26.309999000000001</v>
      </c>
      <c r="J212" s="12">
        <v>-4.1635503406510701E-3</v>
      </c>
      <c r="K212" s="12">
        <v>-1.08216138507508</v>
      </c>
      <c r="L212" s="11">
        <v>26.57</v>
      </c>
      <c r="M212" s="10" t="s">
        <v>20</v>
      </c>
      <c r="N212" s="13">
        <v>0</v>
      </c>
      <c r="O212" s="11">
        <v>0</v>
      </c>
      <c r="P212" s="14">
        <v>51917.243444</v>
      </c>
      <c r="Q212" s="14">
        <v>0</v>
      </c>
      <c r="R212" s="14">
        <v>51917.243444</v>
      </c>
      <c r="S212" s="12">
        <v>0</v>
      </c>
      <c r="T212" s="12">
        <v>1.78432116728632</v>
      </c>
      <c r="U212" s="15">
        <f t="shared" si="11"/>
        <v>51917.243444</v>
      </c>
      <c r="W212" s="1">
        <f t="shared" si="9"/>
        <v>4.1917243443999999</v>
      </c>
      <c r="X212" s="1">
        <f t="shared" si="10"/>
        <v>-0.74481086798857155</v>
      </c>
    </row>
    <row r="213" spans="1:24" x14ac:dyDescent="0.2">
      <c r="A213">
        <v>212</v>
      </c>
      <c r="B213" s="10">
        <v>0.16384654970631299</v>
      </c>
      <c r="C213" s="10">
        <v>-0.16665235136062001</v>
      </c>
      <c r="D213" s="10">
        <v>0.33049890106693403</v>
      </c>
      <c r="E213" s="10">
        <v>-4.2257081657002801E-2</v>
      </c>
      <c r="F213" s="10">
        <v>0.15033933754616099</v>
      </c>
      <c r="G213" s="10">
        <v>-1.8437189756691199E-2</v>
      </c>
      <c r="H213" s="10">
        <v>-2.0379632787626001E-2</v>
      </c>
      <c r="I213" s="11">
        <v>27.809999000000001</v>
      </c>
      <c r="J213" s="12">
        <v>5.7012544926360501E-2</v>
      </c>
      <c r="K213" s="12">
        <v>-1.0251488401487201</v>
      </c>
      <c r="L213" s="11">
        <v>26.49</v>
      </c>
      <c r="M213" s="10" t="s">
        <v>20</v>
      </c>
      <c r="N213" s="13">
        <v>0</v>
      </c>
      <c r="O213" s="11">
        <v>0</v>
      </c>
      <c r="P213" s="14">
        <v>51917.243444</v>
      </c>
      <c r="Q213" s="14">
        <v>0</v>
      </c>
      <c r="R213" s="14">
        <v>51917.243444</v>
      </c>
      <c r="S213" s="12">
        <v>0</v>
      </c>
      <c r="T213" s="12">
        <v>1.78432116728632</v>
      </c>
      <c r="U213" s="15">
        <f t="shared" si="11"/>
        <v>51917.243444</v>
      </c>
      <c r="W213" s="1">
        <f t="shared" si="9"/>
        <v>4.1917243443999999</v>
      </c>
      <c r="X213" s="1">
        <f t="shared" si="10"/>
        <v>-0.73026188613505105</v>
      </c>
    </row>
    <row r="214" spans="1:24" x14ac:dyDescent="0.2">
      <c r="A214">
        <v>213</v>
      </c>
      <c r="B214" s="10">
        <v>6.5173534873981198E-2</v>
      </c>
      <c r="C214" s="10">
        <v>-0.1202871741137</v>
      </c>
      <c r="D214" s="10">
        <v>0.18546070898768099</v>
      </c>
      <c r="E214" s="10">
        <v>-0.145038192079252</v>
      </c>
      <c r="F214" s="10">
        <v>-0.10278111042224899</v>
      </c>
      <c r="G214" s="10">
        <v>-5.0354476226140699E-2</v>
      </c>
      <c r="H214" s="10">
        <v>-3.1917286469449503E-2</v>
      </c>
      <c r="I214" s="11">
        <v>26.200001</v>
      </c>
      <c r="J214" s="12">
        <v>-5.7892774465759501E-2</v>
      </c>
      <c r="K214" s="12">
        <v>-1.0830416146144799</v>
      </c>
      <c r="L214" s="11">
        <v>27.709999</v>
      </c>
      <c r="M214" s="10" t="s">
        <v>20</v>
      </c>
      <c r="N214" s="13">
        <v>0</v>
      </c>
      <c r="O214" s="11">
        <v>0</v>
      </c>
      <c r="P214" s="14">
        <v>51917.243444</v>
      </c>
      <c r="Q214" s="14">
        <v>0</v>
      </c>
      <c r="R214" s="14">
        <v>51917.243444</v>
      </c>
      <c r="S214" s="12">
        <v>0</v>
      </c>
      <c r="T214" s="12">
        <v>1.78432116728632</v>
      </c>
      <c r="U214" s="15">
        <f t="shared" si="11"/>
        <v>51917.243444</v>
      </c>
      <c r="W214" s="1">
        <f t="shared" si="9"/>
        <v>4.1917243443999999</v>
      </c>
      <c r="X214" s="1">
        <f t="shared" si="10"/>
        <v>-0.74587777392585397</v>
      </c>
    </row>
    <row r="215" spans="1:24" x14ac:dyDescent="0.2">
      <c r="A215">
        <v>214</v>
      </c>
      <c r="B215" s="10">
        <v>-0.115783163753903</v>
      </c>
      <c r="C215" s="10">
        <v>-0.11938637204174</v>
      </c>
      <c r="D215" s="10">
        <v>3.6032082878374701E-3</v>
      </c>
      <c r="E215" s="10">
        <v>-0.18185750069984299</v>
      </c>
      <c r="F215" s="10">
        <v>-3.6819308620591101E-2</v>
      </c>
      <c r="G215" s="10">
        <v>-8.5035073686992896E-2</v>
      </c>
      <c r="H215" s="10">
        <v>-3.46805974608521E-2</v>
      </c>
      <c r="I215" s="11">
        <v>24.91</v>
      </c>
      <c r="J215" s="12">
        <v>-4.9236677510050397E-2</v>
      </c>
      <c r="K215" s="12">
        <v>-1.13227829212453</v>
      </c>
      <c r="L215" s="11">
        <v>25.57</v>
      </c>
      <c r="M215" s="10" t="s">
        <v>20</v>
      </c>
      <c r="N215" s="13">
        <v>0</v>
      </c>
      <c r="O215" s="11">
        <v>0</v>
      </c>
      <c r="P215" s="14">
        <v>51917.243444</v>
      </c>
      <c r="Q215" s="14">
        <v>0</v>
      </c>
      <c r="R215" s="14">
        <v>51917.243444</v>
      </c>
      <c r="S215" s="12">
        <v>0</v>
      </c>
      <c r="T215" s="12">
        <v>1.78432116728632</v>
      </c>
      <c r="U215" s="15">
        <f t="shared" si="11"/>
        <v>51917.243444</v>
      </c>
      <c r="W215" s="1">
        <f t="shared" si="9"/>
        <v>4.1917243443999999</v>
      </c>
      <c r="X215" s="1">
        <f t="shared" si="10"/>
        <v>-0.75838990801920292</v>
      </c>
    </row>
    <row r="216" spans="1:24" x14ac:dyDescent="0.2">
      <c r="A216">
        <v>215</v>
      </c>
      <c r="B216" s="10">
        <v>-0.32404523631131699</v>
      </c>
      <c r="C216" s="10">
        <v>-0.16031814489565599</v>
      </c>
      <c r="D216" s="10">
        <v>-0.163727091415661</v>
      </c>
      <c r="E216" s="10">
        <v>-0.167330299703498</v>
      </c>
      <c r="F216" s="10">
        <v>1.45272009963453E-2</v>
      </c>
      <c r="G216" s="10">
        <v>-0.110565204839808</v>
      </c>
      <c r="H216" s="10">
        <v>-2.5530131152816E-2</v>
      </c>
      <c r="I216" s="11">
        <v>24.059999000000001</v>
      </c>
      <c r="J216" s="12">
        <v>-3.4122882376555502E-2</v>
      </c>
      <c r="K216" s="12">
        <v>-1.16640117450109</v>
      </c>
      <c r="L216" s="11">
        <v>24.67</v>
      </c>
      <c r="M216" s="10" t="s">
        <v>20</v>
      </c>
      <c r="N216" s="13">
        <v>0</v>
      </c>
      <c r="O216" s="11">
        <v>0</v>
      </c>
      <c r="P216" s="14">
        <v>51917.243444</v>
      </c>
      <c r="Q216" s="14">
        <v>0</v>
      </c>
      <c r="R216" s="14">
        <v>51917.243444</v>
      </c>
      <c r="S216" s="12">
        <v>0</v>
      </c>
      <c r="T216" s="12">
        <v>1.78432116728632</v>
      </c>
      <c r="U216" s="15">
        <f t="shared" si="11"/>
        <v>51917.243444</v>
      </c>
      <c r="W216" s="1">
        <f t="shared" si="9"/>
        <v>4.1917243443999999</v>
      </c>
      <c r="X216" s="1">
        <f t="shared" si="10"/>
        <v>-0.7666343407688524</v>
      </c>
    </row>
    <row r="217" spans="1:24" x14ac:dyDescent="0.2">
      <c r="A217">
        <v>216</v>
      </c>
      <c r="B217" s="10">
        <v>-0.52340674345674598</v>
      </c>
      <c r="C217" s="10">
        <v>-0.23293586460787399</v>
      </c>
      <c r="D217" s="10">
        <v>-0.29047087884887202</v>
      </c>
      <c r="E217" s="10">
        <v>-0.12674378743321099</v>
      </c>
      <c r="F217" s="10">
        <v>4.0586512270287201E-2</v>
      </c>
      <c r="G217" s="10">
        <v>-0.121749700309287</v>
      </c>
      <c r="H217" s="10">
        <v>-1.11844954694787E-2</v>
      </c>
      <c r="I217" s="11">
        <v>23.559999000000001</v>
      </c>
      <c r="J217" s="12">
        <v>-2.0781380747355801E-2</v>
      </c>
      <c r="K217" s="12">
        <v>-1.1871825552484401</v>
      </c>
      <c r="L217" s="11">
        <v>24.4</v>
      </c>
      <c r="M217" s="10" t="s">
        <v>20</v>
      </c>
      <c r="N217" s="13">
        <v>0</v>
      </c>
      <c r="O217" s="11">
        <v>0</v>
      </c>
      <c r="P217" s="14">
        <v>51917.243444</v>
      </c>
      <c r="Q217" s="14">
        <v>0</v>
      </c>
      <c r="R217" s="14">
        <v>51917.243444</v>
      </c>
      <c r="S217" s="12">
        <v>0</v>
      </c>
      <c r="T217" s="12">
        <v>1.78432116728632</v>
      </c>
      <c r="U217" s="15">
        <f t="shared" si="11"/>
        <v>51917.243444</v>
      </c>
      <c r="W217" s="1">
        <f t="shared" si="9"/>
        <v>4.1917243443999999</v>
      </c>
      <c r="X217" s="1">
        <f t="shared" si="10"/>
        <v>-0.77148400138669249</v>
      </c>
    </row>
    <row r="218" spans="1:24" x14ac:dyDescent="0.2">
      <c r="A218">
        <v>217</v>
      </c>
      <c r="B218" s="10">
        <v>-0.624178138018468</v>
      </c>
      <c r="C218" s="10">
        <v>-0.31118431928999202</v>
      </c>
      <c r="D218" s="10">
        <v>-0.31299381872847498</v>
      </c>
      <c r="E218" s="10">
        <v>-2.2522939879603E-2</v>
      </c>
      <c r="F218" s="10">
        <v>0.104220847553608</v>
      </c>
      <c r="G218" s="10">
        <v>-0.11701614926246801</v>
      </c>
      <c r="H218" s="10">
        <v>4.7335510468187701E-3</v>
      </c>
      <c r="I218" s="11">
        <v>24.18</v>
      </c>
      <c r="J218" s="12">
        <v>2.6315833035476601E-2</v>
      </c>
      <c r="K218" s="12">
        <v>-1.1608667222129601</v>
      </c>
      <c r="L218" s="11">
        <v>23.01</v>
      </c>
      <c r="M218" s="10" t="s">
        <v>20</v>
      </c>
      <c r="N218" s="13">
        <v>0</v>
      </c>
      <c r="O218" s="11">
        <v>0</v>
      </c>
      <c r="P218" s="14">
        <v>51917.243444</v>
      </c>
      <c r="Q218" s="14">
        <v>0</v>
      </c>
      <c r="R218" s="14">
        <v>51917.243444</v>
      </c>
      <c r="S218" s="12">
        <v>0</v>
      </c>
      <c r="T218" s="12">
        <v>1.78432116728632</v>
      </c>
      <c r="U218" s="15">
        <f t="shared" si="11"/>
        <v>51917.243444</v>
      </c>
      <c r="W218" s="1">
        <f t="shared" si="9"/>
        <v>4.1917243443999999</v>
      </c>
      <c r="X218" s="1">
        <f t="shared" si="10"/>
        <v>-0.76547041252124948</v>
      </c>
    </row>
    <row r="219" spans="1:24" x14ac:dyDescent="0.2">
      <c r="A219">
        <v>218</v>
      </c>
      <c r="B219" s="10">
        <v>-0.733509901415619</v>
      </c>
      <c r="C219" s="10">
        <v>-0.39564943571511801</v>
      </c>
      <c r="D219" s="10">
        <v>-0.33786046570050099</v>
      </c>
      <c r="E219" s="10">
        <v>-2.4866646972025602E-2</v>
      </c>
      <c r="F219" s="10">
        <v>-2.3437070924225401E-3</v>
      </c>
      <c r="G219" s="10">
        <v>-0.12947324330472801</v>
      </c>
      <c r="H219" s="10">
        <v>-1.2457094042259099E-2</v>
      </c>
      <c r="I219" s="11">
        <v>23.709999</v>
      </c>
      <c r="J219" s="12">
        <v>-1.9437593052109101E-2</v>
      </c>
      <c r="K219" s="12">
        <v>-1.1803043152650701</v>
      </c>
      <c r="L219" s="11">
        <v>24.18</v>
      </c>
      <c r="M219" s="10" t="s">
        <v>20</v>
      </c>
      <c r="N219" s="13">
        <v>0</v>
      </c>
      <c r="O219" s="11">
        <v>0</v>
      </c>
      <c r="P219" s="14">
        <v>51917.243444</v>
      </c>
      <c r="Q219" s="14">
        <v>0</v>
      </c>
      <c r="R219" s="14">
        <v>51917.243444</v>
      </c>
      <c r="S219" s="12">
        <v>0</v>
      </c>
      <c r="T219" s="12">
        <v>1.78432116728632</v>
      </c>
      <c r="U219" s="15">
        <f t="shared" si="11"/>
        <v>51917.243444</v>
      </c>
      <c r="W219" s="1">
        <f t="shared" si="9"/>
        <v>4.1917243443999999</v>
      </c>
      <c r="X219" s="1">
        <f t="shared" si="10"/>
        <v>-0.77002910320134055</v>
      </c>
    </row>
    <row r="220" spans="1:24" x14ac:dyDescent="0.2">
      <c r="A220">
        <v>219</v>
      </c>
      <c r="B220" s="10">
        <v>-0.705510298363066</v>
      </c>
      <c r="C220" s="10">
        <v>-0.45762160824470699</v>
      </c>
      <c r="D220" s="10">
        <v>-0.24788869011835801</v>
      </c>
      <c r="E220" s="10">
        <v>8.9971775582142699E-2</v>
      </c>
      <c r="F220" s="10">
        <v>0.114838422554168</v>
      </c>
      <c r="G220" s="10">
        <v>-0.106701712830108</v>
      </c>
      <c r="H220" s="10">
        <v>2.27715304746193E-2</v>
      </c>
      <c r="I220" s="11">
        <v>25.030000999999999</v>
      </c>
      <c r="J220" s="12">
        <v>5.5672798636558302E-2</v>
      </c>
      <c r="K220" s="12">
        <v>-1.1246315166285199</v>
      </c>
      <c r="L220" s="11">
        <v>23.66</v>
      </c>
      <c r="M220" s="10" t="s">
        <v>21</v>
      </c>
      <c r="N220" s="13">
        <v>2194</v>
      </c>
      <c r="O220" s="11">
        <v>23.66</v>
      </c>
      <c r="P220" s="14">
        <v>7.2034440000061197</v>
      </c>
      <c r="Q220" s="14">
        <v>54915.822194</v>
      </c>
      <c r="R220" s="14">
        <v>54923.025637999999</v>
      </c>
      <c r="S220" s="12">
        <v>5.7895643038948098E-2</v>
      </c>
      <c r="T220" s="12">
        <v>1.8422168103252701</v>
      </c>
      <c r="U220" s="15">
        <f t="shared" si="11"/>
        <v>51917.243444000007</v>
      </c>
      <c r="V220" s="2" t="str">
        <f>IF(ROUND((N220*O220)+P220,2)=ROUND(R219,2),"MATCH","ERROR")</f>
        <v>MATCH</v>
      </c>
      <c r="W220" s="1">
        <f t="shared" si="9"/>
        <v>4.1917243444000007</v>
      </c>
      <c r="X220" s="1">
        <f t="shared" si="10"/>
        <v>-0.7572259797716</v>
      </c>
    </row>
    <row r="221" spans="1:24" x14ac:dyDescent="0.2">
      <c r="A221">
        <v>220</v>
      </c>
      <c r="B221" s="10">
        <v>-0.76806889655991994</v>
      </c>
      <c r="C221" s="10">
        <v>-0.51971106590774996</v>
      </c>
      <c r="D221" s="10">
        <v>-0.24835783065216999</v>
      </c>
      <c r="E221" s="22">
        <v>-4.6914053381219502E-4</v>
      </c>
      <c r="F221" s="10">
        <v>-9.0440916115954895E-2</v>
      </c>
      <c r="G221" s="10">
        <v>-8.1371023257927194E-2</v>
      </c>
      <c r="H221" s="10">
        <v>2.5330689572181399E-2</v>
      </c>
      <c r="I221" s="11">
        <v>23.870000999999998</v>
      </c>
      <c r="J221" s="12">
        <v>-4.6344384884363397E-2</v>
      </c>
      <c r="K221" s="12">
        <v>-1.17097590151288</v>
      </c>
      <c r="L221" s="11">
        <v>24.82</v>
      </c>
      <c r="M221" s="10" t="s">
        <v>22</v>
      </c>
      <c r="N221" s="13">
        <v>0</v>
      </c>
      <c r="O221" s="11">
        <v>0</v>
      </c>
      <c r="P221" s="14">
        <v>54462.283444000001</v>
      </c>
      <c r="Q221" s="14">
        <v>0</v>
      </c>
      <c r="R221" s="14">
        <v>54462.283444000001</v>
      </c>
      <c r="S221" s="12">
        <v>-8.3888713093989101E-3</v>
      </c>
      <c r="T221" s="12">
        <v>1.83382793901587</v>
      </c>
      <c r="U221" s="15">
        <f t="shared" si="11"/>
        <v>54462.283444000001</v>
      </c>
      <c r="V221" s="3">
        <f>(L221*N220)+P220</f>
        <v>54462.283444000008</v>
      </c>
      <c r="W221" s="1">
        <f>(U221-$U$2)/$U$2</f>
        <v>4.4462283443999997</v>
      </c>
      <c r="X221" s="1">
        <f t="shared" si="10"/>
        <v>-0.76847719240498913</v>
      </c>
    </row>
    <row r="222" spans="1:24" x14ac:dyDescent="0.2">
      <c r="A222">
        <v>221</v>
      </c>
      <c r="B222" s="10">
        <v>-0.80513831797842506</v>
      </c>
      <c r="C222" s="10">
        <v>-0.576796516321885</v>
      </c>
      <c r="D222" s="10">
        <v>-0.228341801656539</v>
      </c>
      <c r="E222" s="10">
        <v>2.0016028995630701E-2</v>
      </c>
      <c r="F222" s="10">
        <v>2.04851695294429E-2</v>
      </c>
      <c r="G222" s="10">
        <v>-6.0109778438047698E-2</v>
      </c>
      <c r="H222" s="10">
        <v>2.12612448198795E-2</v>
      </c>
      <c r="I222" s="11">
        <v>23.91</v>
      </c>
      <c r="J222" s="12">
        <v>1.6757016474360201E-3</v>
      </c>
      <c r="K222" s="12">
        <v>-1.16930019986544</v>
      </c>
      <c r="L222" s="11">
        <v>23.51</v>
      </c>
      <c r="M222" s="10" t="s">
        <v>21</v>
      </c>
      <c r="N222" s="13">
        <v>2316</v>
      </c>
      <c r="O222" s="11">
        <v>23.51</v>
      </c>
      <c r="P222" s="14">
        <v>13.1234440000043</v>
      </c>
      <c r="Q222" s="14">
        <v>55375.56</v>
      </c>
      <c r="R222" s="14">
        <v>55388.683444000002</v>
      </c>
      <c r="S222" s="12">
        <v>1.70099368116387E-2</v>
      </c>
      <c r="T222" s="12">
        <v>1.8508378758275099</v>
      </c>
      <c r="U222" s="15">
        <f t="shared" si="11"/>
        <v>54462.283444000008</v>
      </c>
      <c r="V222" s="2" t="str">
        <f>IF(ROUND((N222*O222)+P222,2)=ROUND(R221,2),"MATCH","ERROR")</f>
        <v>MATCH</v>
      </c>
      <c r="W222" s="1">
        <f t="shared" si="9"/>
        <v>4.4462283444000006</v>
      </c>
      <c r="X222" s="1">
        <f t="shared" si="10"/>
        <v>-0.76808922925488321</v>
      </c>
    </row>
    <row r="223" spans="1:24" x14ac:dyDescent="0.2">
      <c r="A223">
        <v>222</v>
      </c>
      <c r="B223" s="10">
        <v>-0.77554717728946798</v>
      </c>
      <c r="C223" s="10">
        <v>-0.61654664851540197</v>
      </c>
      <c r="D223" s="10">
        <v>-0.15900052877406501</v>
      </c>
      <c r="E223" s="10">
        <v>6.9341272882473798E-2</v>
      </c>
      <c r="F223" s="10">
        <v>4.9325243886843097E-2</v>
      </c>
      <c r="G223" s="10">
        <v>-4.8949942984099999E-2</v>
      </c>
      <c r="H223" s="10">
        <v>1.11598354539476E-2</v>
      </c>
      <c r="I223" s="11">
        <v>24.530000999999999</v>
      </c>
      <c r="J223" s="12">
        <v>2.59306148055207E-2</v>
      </c>
      <c r="K223" s="12">
        <v>-1.1433695850599199</v>
      </c>
      <c r="L223" s="11">
        <v>23.76</v>
      </c>
      <c r="M223" s="10" t="s">
        <v>20</v>
      </c>
      <c r="N223" s="13">
        <v>2316</v>
      </c>
      <c r="O223" s="11">
        <v>23.51</v>
      </c>
      <c r="P223" s="14">
        <v>13.1234440000043</v>
      </c>
      <c r="Q223" s="14">
        <v>56811.4823159999</v>
      </c>
      <c r="R223" s="14">
        <v>56824.605759999999</v>
      </c>
      <c r="S223" s="12">
        <v>2.59244709698103E-2</v>
      </c>
      <c r="T223" s="12">
        <v>1.87676234679732</v>
      </c>
      <c r="U223" s="15">
        <f t="shared" si="11"/>
        <v>54462.283444000008</v>
      </c>
      <c r="W223" s="1">
        <f t="shared" si="9"/>
        <v>4.4462283444000006</v>
      </c>
      <c r="X223" s="1">
        <f t="shared" si="10"/>
        <v>-0.7620756403894402</v>
      </c>
    </row>
    <row r="224" spans="1:24" x14ac:dyDescent="0.2">
      <c r="A224">
        <v>223</v>
      </c>
      <c r="B224" s="10">
        <v>-0.963696110626727</v>
      </c>
      <c r="C224" s="10">
        <v>-0.68597654093766702</v>
      </c>
      <c r="D224" s="10">
        <v>-0.27771956968905998</v>
      </c>
      <c r="E224" s="10">
        <v>-0.118719040914994</v>
      </c>
      <c r="F224" s="10">
        <v>-0.18806031379746799</v>
      </c>
      <c r="G224" s="10">
        <v>-4.6318027867674201E-2</v>
      </c>
      <c r="H224" s="10">
        <v>2.6319151164257999E-3</v>
      </c>
      <c r="I224" s="11">
        <v>21.77</v>
      </c>
      <c r="J224" s="12">
        <v>-0.11251532358274199</v>
      </c>
      <c r="K224" s="12">
        <v>-1.25588490864266</v>
      </c>
      <c r="L224" s="11">
        <v>24.57</v>
      </c>
      <c r="M224" s="10" t="s">
        <v>22</v>
      </c>
      <c r="N224" s="13">
        <v>0</v>
      </c>
      <c r="O224" s="11">
        <v>0</v>
      </c>
      <c r="P224" s="14">
        <v>56917.243444</v>
      </c>
      <c r="Q224" s="14">
        <v>0</v>
      </c>
      <c r="R224" s="14">
        <v>56917.243444</v>
      </c>
      <c r="S224" s="12">
        <v>1.6302389213445E-3</v>
      </c>
      <c r="T224" s="12">
        <v>1.8783925857186601</v>
      </c>
      <c r="U224" s="15">
        <f t="shared" si="11"/>
        <v>56917.243444</v>
      </c>
      <c r="V224" s="3">
        <f>(L224*N223)+P223</f>
        <v>56917.243444000007</v>
      </c>
      <c r="W224" s="1">
        <f t="shared" si="9"/>
        <v>4.6917243443999999</v>
      </c>
      <c r="X224" s="1">
        <f t="shared" si="10"/>
        <v>-0.78884577669923917</v>
      </c>
    </row>
    <row r="225" spans="1:24" x14ac:dyDescent="0.2">
      <c r="A225">
        <v>224</v>
      </c>
      <c r="B225" s="10">
        <v>-1.2042265158268299</v>
      </c>
      <c r="C225" s="10">
        <v>-0.78962653591550103</v>
      </c>
      <c r="D225" s="10">
        <v>-0.41459997991133701</v>
      </c>
      <c r="E225" s="10">
        <v>-0.13688041022227601</v>
      </c>
      <c r="F225" s="10">
        <v>-1.8161369307282099E-2</v>
      </c>
      <c r="G225" s="10">
        <v>-4.1820318819917497E-2</v>
      </c>
      <c r="H225" s="10">
        <v>4.49770904775669E-3</v>
      </c>
      <c r="I225" s="11">
        <v>20.465</v>
      </c>
      <c r="J225" s="12">
        <v>-5.9944878272852498E-2</v>
      </c>
      <c r="K225" s="12">
        <v>-1.31582978691552</v>
      </c>
      <c r="L225" s="11">
        <v>22.02</v>
      </c>
      <c r="M225" s="10" t="s">
        <v>20</v>
      </c>
      <c r="N225" s="13">
        <v>0</v>
      </c>
      <c r="O225" s="11">
        <v>0</v>
      </c>
      <c r="P225" s="14">
        <v>56917.243444</v>
      </c>
      <c r="Q225" s="14">
        <v>0</v>
      </c>
      <c r="R225" s="14">
        <v>56917.243444</v>
      </c>
      <c r="S225" s="12">
        <v>0</v>
      </c>
      <c r="T225" s="12">
        <v>1.8783925857186601</v>
      </c>
      <c r="U225" s="15">
        <f t="shared" si="11"/>
        <v>56917.243444</v>
      </c>
      <c r="W225" s="1">
        <f t="shared" si="9"/>
        <v>4.6917243443999999</v>
      </c>
      <c r="X225" s="1">
        <f t="shared" si="10"/>
        <v>-0.80150339091180189</v>
      </c>
    </row>
    <row r="226" spans="1:24" x14ac:dyDescent="0.2">
      <c r="A226">
        <v>225</v>
      </c>
      <c r="B226" s="10">
        <v>-1.3849358701479899</v>
      </c>
      <c r="C226" s="10">
        <v>-0.90868840276199903</v>
      </c>
      <c r="D226" s="10">
        <v>-0.476247467385991</v>
      </c>
      <c r="E226" s="10">
        <v>-6.1647487474654199E-2</v>
      </c>
      <c r="F226" s="10">
        <v>7.5232922747622694E-2</v>
      </c>
      <c r="G226" s="10">
        <v>-3.12520375970331E-2</v>
      </c>
      <c r="H226" s="10">
        <v>1.0568281222884401E-2</v>
      </c>
      <c r="I226" s="11">
        <v>20.389999</v>
      </c>
      <c r="J226" s="12">
        <v>-3.6648424138773202E-3</v>
      </c>
      <c r="K226" s="12">
        <v>-1.3194946293293901</v>
      </c>
      <c r="L226" s="11">
        <v>20.719999000000001</v>
      </c>
      <c r="M226" s="10" t="s">
        <v>20</v>
      </c>
      <c r="N226" s="13">
        <v>0</v>
      </c>
      <c r="O226" s="11">
        <v>0</v>
      </c>
      <c r="P226" s="14">
        <v>56917.243444</v>
      </c>
      <c r="Q226" s="14">
        <v>0</v>
      </c>
      <c r="R226" s="14">
        <v>56917.243444</v>
      </c>
      <c r="S226" s="12">
        <v>0</v>
      </c>
      <c r="T226" s="12">
        <v>1.8783925857186601</v>
      </c>
      <c r="U226" s="15">
        <f t="shared" si="11"/>
        <v>56917.243444</v>
      </c>
      <c r="W226" s="1">
        <f t="shared" si="9"/>
        <v>4.6917243443999999</v>
      </c>
      <c r="X226" s="1">
        <f t="shared" si="10"/>
        <v>-0.80223084970379921</v>
      </c>
    </row>
    <row r="227" spans="1:24" x14ac:dyDescent="0.2">
      <c r="A227">
        <v>226</v>
      </c>
      <c r="B227" s="10">
        <v>-1.5091390067796799</v>
      </c>
      <c r="C227" s="10">
        <v>-1.02877852356553</v>
      </c>
      <c r="D227" s="10">
        <v>-0.48036048321414698</v>
      </c>
      <c r="E227" s="10">
        <v>-4.1130158281552599E-3</v>
      </c>
      <c r="F227" s="10">
        <v>5.75344716464989E-2</v>
      </c>
      <c r="G227" s="10">
        <v>-1.8988960436527501E-2</v>
      </c>
      <c r="H227" s="10">
        <v>1.22630771605055E-2</v>
      </c>
      <c r="I227" s="11">
        <v>20.41</v>
      </c>
      <c r="J227" s="12">
        <v>9.8092206870625809E-4</v>
      </c>
      <c r="K227" s="12">
        <v>-1.3185137072606901</v>
      </c>
      <c r="L227" s="11">
        <v>20.040001</v>
      </c>
      <c r="M227" s="10" t="s">
        <v>20</v>
      </c>
      <c r="N227" s="13">
        <v>0</v>
      </c>
      <c r="O227" s="11">
        <v>0</v>
      </c>
      <c r="P227" s="14">
        <v>56917.243444</v>
      </c>
      <c r="Q227" s="14">
        <v>0</v>
      </c>
      <c r="R227" s="14">
        <v>56917.243444</v>
      </c>
      <c r="S227" s="12">
        <v>0</v>
      </c>
      <c r="T227" s="12">
        <v>1.8783925857186601</v>
      </c>
      <c r="U227" s="15">
        <f t="shared" si="11"/>
        <v>56917.243444</v>
      </c>
      <c r="W227" s="1">
        <f t="shared" si="9"/>
        <v>4.6917243443999999</v>
      </c>
      <c r="X227" s="1">
        <f t="shared" si="10"/>
        <v>-0.8020368535797644</v>
      </c>
    </row>
    <row r="228" spans="1:24" x14ac:dyDescent="0.2">
      <c r="A228">
        <v>227</v>
      </c>
      <c r="B228" s="10">
        <v>-1.70013418212611</v>
      </c>
      <c r="C228" s="10">
        <v>-1.1630496552776499</v>
      </c>
      <c r="D228" s="10">
        <v>-0.53708452684846397</v>
      </c>
      <c r="E228" s="10">
        <v>-5.6724043634317198E-2</v>
      </c>
      <c r="F228" s="10">
        <v>-5.2611027806162003E-2</v>
      </c>
      <c r="G228" s="10">
        <v>-2.2409070811998898E-2</v>
      </c>
      <c r="H228" s="10">
        <v>-3.4201103754714101E-3</v>
      </c>
      <c r="I228" s="11">
        <v>19.02</v>
      </c>
      <c r="J228" s="12">
        <v>-6.8103870651641293E-2</v>
      </c>
      <c r="K228" s="12">
        <v>-1.38661757791233</v>
      </c>
      <c r="L228" s="11">
        <v>20.190000999999999</v>
      </c>
      <c r="M228" s="10" t="s">
        <v>20</v>
      </c>
      <c r="N228" s="13">
        <v>0</v>
      </c>
      <c r="O228" s="11">
        <v>0</v>
      </c>
      <c r="P228" s="14">
        <v>56917.243444</v>
      </c>
      <c r="Q228" s="14">
        <v>0</v>
      </c>
      <c r="R228" s="14">
        <v>56917.243444</v>
      </c>
      <c r="S228" s="12">
        <v>0</v>
      </c>
      <c r="T228" s="12">
        <v>1.8783925857186601</v>
      </c>
      <c r="U228" s="15">
        <f t="shared" si="11"/>
        <v>56917.243444</v>
      </c>
      <c r="W228" s="1">
        <f t="shared" si="9"/>
        <v>4.6917243443999999</v>
      </c>
      <c r="X228" s="1">
        <f t="shared" si="10"/>
        <v>-0.81551891009736011</v>
      </c>
    </row>
    <row r="229" spans="1:24" x14ac:dyDescent="0.2">
      <c r="A229">
        <v>228</v>
      </c>
      <c r="B229" s="10">
        <v>-1.8607129983419599</v>
      </c>
      <c r="C229" s="10">
        <v>-1.3025823238905101</v>
      </c>
      <c r="D229" s="10">
        <v>-0.55813067445145104</v>
      </c>
      <c r="E229" s="10">
        <v>-2.1046147602986801E-2</v>
      </c>
      <c r="F229" s="10">
        <v>3.5677896031330397E-2</v>
      </c>
      <c r="G229" s="10">
        <v>-2.2027020875095098E-2</v>
      </c>
      <c r="H229" s="22">
        <v>3.8204993690387699E-4</v>
      </c>
      <c r="I229" s="11">
        <v>18.639999</v>
      </c>
      <c r="J229" s="12">
        <v>-1.9979022082018901E-2</v>
      </c>
      <c r="K229" s="12">
        <v>-1.4065965999943499</v>
      </c>
      <c r="L229" s="11">
        <v>18.549999</v>
      </c>
      <c r="M229" s="10" t="s">
        <v>20</v>
      </c>
      <c r="N229" s="13">
        <v>0</v>
      </c>
      <c r="O229" s="11">
        <v>0</v>
      </c>
      <c r="P229" s="14">
        <v>56917.243444</v>
      </c>
      <c r="Q229" s="14">
        <v>0</v>
      </c>
      <c r="R229" s="14">
        <v>56917.243444</v>
      </c>
      <c r="S229" s="12">
        <v>0</v>
      </c>
      <c r="T229" s="12">
        <v>1.8783925857186601</v>
      </c>
      <c r="U229" s="15">
        <f t="shared" si="11"/>
        <v>56917.243444</v>
      </c>
      <c r="W229" s="1">
        <f t="shared" si="9"/>
        <v>4.6917243443999999</v>
      </c>
      <c r="X229" s="1">
        <f t="shared" si="10"/>
        <v>-0.81920466186623975</v>
      </c>
    </row>
    <row r="230" spans="1:24" x14ac:dyDescent="0.2">
      <c r="A230">
        <v>229</v>
      </c>
      <c r="B230" s="10">
        <v>-1.97887915921373</v>
      </c>
      <c r="C230" s="10">
        <v>-1.4378416909551599</v>
      </c>
      <c r="D230" s="10">
        <v>-0.54103746825857602</v>
      </c>
      <c r="E230" s="10">
        <v>1.7093206192874501E-2</v>
      </c>
      <c r="F230" s="10">
        <v>3.8139353795861398E-2</v>
      </c>
      <c r="G230" s="10">
        <v>-2.9314877814021902E-2</v>
      </c>
      <c r="H230" s="10">
        <v>-7.2878569389268101E-3</v>
      </c>
      <c r="I230" s="11">
        <v>18.469999000000001</v>
      </c>
      <c r="J230" s="12">
        <v>-9.1201721630992296E-3</v>
      </c>
      <c r="K230" s="12">
        <v>-1.41571677215745</v>
      </c>
      <c r="L230" s="11">
        <v>18.709999</v>
      </c>
      <c r="M230" s="10" t="s">
        <v>21</v>
      </c>
      <c r="N230" s="13">
        <v>3042</v>
      </c>
      <c r="O230" s="11">
        <v>18.709999</v>
      </c>
      <c r="P230" s="14">
        <v>1.4264860000039301</v>
      </c>
      <c r="Q230" s="14">
        <v>56185.736958000001</v>
      </c>
      <c r="R230" s="14">
        <v>56187.163443999998</v>
      </c>
      <c r="S230" s="12">
        <v>-1.2827044245709299E-2</v>
      </c>
      <c r="T230" s="12">
        <v>1.86556554147295</v>
      </c>
      <c r="U230" s="15">
        <f t="shared" si="11"/>
        <v>56917.243444000007</v>
      </c>
      <c r="V230" s="2" t="str">
        <f>IF(ROUND((N230*O230)+P230,2)=ROUND(R229,2),"MATCH","ERROR")</f>
        <v>MATCH</v>
      </c>
      <c r="W230" s="1">
        <f t="shared" si="9"/>
        <v>4.6917243444000007</v>
      </c>
      <c r="X230" s="1">
        <f t="shared" si="10"/>
        <v>-0.82085354647630548</v>
      </c>
    </row>
    <row r="231" spans="1:24" x14ac:dyDescent="0.2">
      <c r="A231">
        <v>230</v>
      </c>
      <c r="B231" s="10">
        <v>-2.1215007478259298</v>
      </c>
      <c r="C231" s="10">
        <v>-1.5745735023293099</v>
      </c>
      <c r="D231" s="10">
        <v>-0.54692724549662097</v>
      </c>
      <c r="E231" s="10">
        <v>-5.8897772380452898E-3</v>
      </c>
      <c r="F231" s="10">
        <v>-2.2982983430919798E-2</v>
      </c>
      <c r="G231" s="10">
        <v>-2.9856941484445201E-2</v>
      </c>
      <c r="H231" s="22">
        <v>-5.4206367042330895E-4</v>
      </c>
      <c r="I231" s="11">
        <v>17.559999000000001</v>
      </c>
      <c r="J231" s="12">
        <v>-4.9269087670226697E-2</v>
      </c>
      <c r="K231" s="12">
        <v>-1.4649858598276699</v>
      </c>
      <c r="L231" s="11">
        <v>18.84</v>
      </c>
      <c r="M231" s="10" t="s">
        <v>22</v>
      </c>
      <c r="N231" s="13">
        <v>0</v>
      </c>
      <c r="O231" s="11">
        <v>0</v>
      </c>
      <c r="P231" s="14">
        <v>57312.706486000003</v>
      </c>
      <c r="Q231" s="14">
        <v>0</v>
      </c>
      <c r="R231" s="14">
        <v>57312.706486000003</v>
      </c>
      <c r="S231" s="12">
        <v>2.0032031749062901E-2</v>
      </c>
      <c r="T231" s="12">
        <v>1.88559757322201</v>
      </c>
      <c r="U231" s="15">
        <f t="shared" si="11"/>
        <v>57312.706486000003</v>
      </c>
      <c r="V231" s="3">
        <f>(L231*N230)+P230</f>
        <v>57312.706486000003</v>
      </c>
      <c r="W231" s="1">
        <f t="shared" si="9"/>
        <v>4.7312706486000007</v>
      </c>
      <c r="X231" s="1">
        <f t="shared" si="10"/>
        <v>-0.82967992880077457</v>
      </c>
    </row>
    <row r="232" spans="1:24" x14ac:dyDescent="0.2">
      <c r="A232">
        <v>231</v>
      </c>
      <c r="B232" s="10">
        <v>-2.1157312489001501</v>
      </c>
      <c r="C232" s="10">
        <v>-1.68280505164348</v>
      </c>
      <c r="D232" s="10">
        <v>-0.43292619725667297</v>
      </c>
      <c r="E232" s="10">
        <v>0.114001048239948</v>
      </c>
      <c r="F232" s="10">
        <v>0.119890825477993</v>
      </c>
      <c r="G232" s="10">
        <v>-2.0458439560013399E-2</v>
      </c>
      <c r="H232" s="10">
        <v>9.39850192443175E-3</v>
      </c>
      <c r="I232" s="11">
        <v>18.73</v>
      </c>
      <c r="J232" s="12">
        <v>6.6628762336489802E-2</v>
      </c>
      <c r="K232" s="12">
        <v>-1.3983570974911801</v>
      </c>
      <c r="L232" s="11">
        <v>17.649999999999999</v>
      </c>
      <c r="M232" s="10" t="s">
        <v>21</v>
      </c>
      <c r="N232" s="13">
        <v>3247</v>
      </c>
      <c r="O232" s="11">
        <v>17.649999999999999</v>
      </c>
      <c r="P232" s="14">
        <v>3.15648600000713</v>
      </c>
      <c r="Q232" s="14">
        <v>60816.31</v>
      </c>
      <c r="R232" s="14">
        <v>60819.466485999998</v>
      </c>
      <c r="S232" s="12">
        <v>6.1186431683463098E-2</v>
      </c>
      <c r="T232" s="12">
        <v>1.9467840049054801</v>
      </c>
      <c r="U232" s="15">
        <f t="shared" si="11"/>
        <v>57312.706486000003</v>
      </c>
      <c r="V232" s="2" t="str">
        <f>IF(ROUND((N232*O232)+P232,2)=ROUND(R231,2),"MATCH","ERROR")</f>
        <v>MATCH</v>
      </c>
      <c r="W232" s="1">
        <f t="shared" si="9"/>
        <v>4.7312706486000007</v>
      </c>
      <c r="X232" s="1">
        <f t="shared" si="10"/>
        <v>-0.8183317132557073</v>
      </c>
    </row>
    <row r="233" spans="1:24" x14ac:dyDescent="0.2">
      <c r="A233">
        <v>232</v>
      </c>
      <c r="B233" s="10">
        <v>-2.1206044420620098</v>
      </c>
      <c r="C233" s="10">
        <v>-1.77036492972718</v>
      </c>
      <c r="D233" s="10">
        <v>-0.35023951233481998</v>
      </c>
      <c r="E233" s="10">
        <v>8.2686684921852799E-2</v>
      </c>
      <c r="F233" s="10">
        <v>-3.1314363318095402E-2</v>
      </c>
      <c r="G233" s="10">
        <v>-1.9123898356075499E-2</v>
      </c>
      <c r="H233" s="10">
        <v>1.3345412039379001E-3</v>
      </c>
      <c r="I233" s="11">
        <v>18.309999000000001</v>
      </c>
      <c r="J233" s="12">
        <v>-2.2423972237052801E-2</v>
      </c>
      <c r="K233" s="12">
        <v>-1.4207810697282399</v>
      </c>
      <c r="L233" s="11">
        <v>18.445</v>
      </c>
      <c r="M233" s="10" t="s">
        <v>20</v>
      </c>
      <c r="N233" s="13">
        <v>3247</v>
      </c>
      <c r="O233" s="11">
        <v>17.649999999999999</v>
      </c>
      <c r="P233" s="14">
        <v>3.15648600000713</v>
      </c>
      <c r="Q233" s="14">
        <v>59452.566752999999</v>
      </c>
      <c r="R233" s="14">
        <v>59455.723238999999</v>
      </c>
      <c r="S233" s="12">
        <v>-2.2422808449230901E-2</v>
      </c>
      <c r="T233" s="12">
        <v>1.9243611964562499</v>
      </c>
      <c r="U233" s="15">
        <f t="shared" si="11"/>
        <v>57312.706486000003</v>
      </c>
      <c r="W233" s="1">
        <f t="shared" si="9"/>
        <v>4.7312706486000007</v>
      </c>
      <c r="X233" s="1">
        <f t="shared" si="10"/>
        <v>-0.82240543787401421</v>
      </c>
    </row>
    <row r="234" spans="1:24" x14ac:dyDescent="0.2">
      <c r="A234">
        <v>233</v>
      </c>
      <c r="B234" s="10">
        <v>-2.0683472065955102</v>
      </c>
      <c r="C234" s="10">
        <v>-1.82996138510085</v>
      </c>
      <c r="D234" s="10">
        <v>-0.238385821494663</v>
      </c>
      <c r="E234" s="10">
        <v>0.11185369084015701</v>
      </c>
      <c r="F234" s="10">
        <v>2.9167005918304598E-2</v>
      </c>
      <c r="G234" s="10">
        <v>3.9333748194396497E-3</v>
      </c>
      <c r="H234" s="10">
        <v>2.3057273175515199E-2</v>
      </c>
      <c r="I234" s="11">
        <v>18.709999</v>
      </c>
      <c r="J234" s="12">
        <v>2.1845986993226998E-2</v>
      </c>
      <c r="K234" s="12">
        <v>-1.39893508273501</v>
      </c>
      <c r="L234" s="11">
        <v>18.27</v>
      </c>
      <c r="M234" s="10" t="s">
        <v>20</v>
      </c>
      <c r="N234" s="13">
        <v>3247</v>
      </c>
      <c r="O234" s="11">
        <v>17.649999999999999</v>
      </c>
      <c r="P234" s="14">
        <v>3.15648600000713</v>
      </c>
      <c r="Q234" s="14">
        <v>60751.366753000002</v>
      </c>
      <c r="R234" s="14">
        <v>60754.523239000002</v>
      </c>
      <c r="S234" s="12">
        <v>2.18448271965185E-2</v>
      </c>
      <c r="T234" s="12">
        <v>1.9462060236527701</v>
      </c>
      <c r="U234" s="15">
        <f t="shared" si="11"/>
        <v>57312.706486000003</v>
      </c>
      <c r="W234" s="1">
        <f t="shared" si="9"/>
        <v>4.7312706486000007</v>
      </c>
      <c r="X234" s="1">
        <f t="shared" si="10"/>
        <v>-0.81852570937974223</v>
      </c>
    </row>
    <row r="235" spans="1:24" x14ac:dyDescent="0.2">
      <c r="A235">
        <v>234</v>
      </c>
      <c r="B235" s="10">
        <v>-2.1394464755993101</v>
      </c>
      <c r="C235" s="10">
        <v>-1.8918584032005401</v>
      </c>
      <c r="D235" s="10">
        <v>-0.24758807239876901</v>
      </c>
      <c r="E235" s="10">
        <v>-9.2022509041063093E-3</v>
      </c>
      <c r="F235" s="10">
        <v>-0.121055941744263</v>
      </c>
      <c r="G235" s="10">
        <v>1.67011907512567E-2</v>
      </c>
      <c r="H235" s="10">
        <v>1.2767815931817E-2</v>
      </c>
      <c r="I235" s="11">
        <v>17.010000000000002</v>
      </c>
      <c r="J235" s="12">
        <v>-9.0860453814027395E-2</v>
      </c>
      <c r="K235" s="12">
        <v>-1.4897955365490401</v>
      </c>
      <c r="L235" s="11">
        <v>18.530000999999999</v>
      </c>
      <c r="M235" s="10" t="s">
        <v>22</v>
      </c>
      <c r="N235" s="13">
        <v>0</v>
      </c>
      <c r="O235" s="11">
        <v>0</v>
      </c>
      <c r="P235" s="14">
        <v>60170.069732999997</v>
      </c>
      <c r="Q235" s="14">
        <v>0</v>
      </c>
      <c r="R235" s="14">
        <v>60170.069732999997</v>
      </c>
      <c r="S235" s="12">
        <v>-9.6199175771792805E-3</v>
      </c>
      <c r="T235" s="12">
        <v>1.93658610607559</v>
      </c>
      <c r="U235" s="15">
        <f t="shared" si="11"/>
        <v>60170.069732999997</v>
      </c>
      <c r="V235" s="3">
        <f>(L235*N234)+P234</f>
        <v>60170.069733000004</v>
      </c>
      <c r="W235" s="1">
        <f t="shared" si="9"/>
        <v>5.0170069733</v>
      </c>
      <c r="X235" s="1">
        <f t="shared" si="10"/>
        <v>-0.83501454578107748</v>
      </c>
    </row>
    <row r="236" spans="1:24" x14ac:dyDescent="0.2">
      <c r="A236">
        <v>235</v>
      </c>
      <c r="B236" s="10">
        <v>-2.27527129917096</v>
      </c>
      <c r="C236" s="10">
        <v>-1.96854098239463</v>
      </c>
      <c r="D236" s="10">
        <v>-0.306730316776329</v>
      </c>
      <c r="E236" s="10">
        <v>-5.9142244377559897E-2</v>
      </c>
      <c r="F236" s="10">
        <v>-4.9939993473453598E-2</v>
      </c>
      <c r="G236" s="10">
        <v>1.6951715060966099E-2</v>
      </c>
      <c r="H236" s="22">
        <v>2.5052430970942099E-4</v>
      </c>
      <c r="I236" s="11">
        <v>15.7</v>
      </c>
      <c r="J236" s="12">
        <v>-7.7013521457966E-2</v>
      </c>
      <c r="K236" s="12">
        <v>-1.566809058007</v>
      </c>
      <c r="L236" s="11">
        <v>16.739999999999998</v>
      </c>
      <c r="M236" s="10" t="s">
        <v>20</v>
      </c>
      <c r="N236" s="13">
        <v>0</v>
      </c>
      <c r="O236" s="11">
        <v>0</v>
      </c>
      <c r="P236" s="14">
        <v>60170.069732999997</v>
      </c>
      <c r="Q236" s="14">
        <v>0</v>
      </c>
      <c r="R236" s="14">
        <v>60170.069732999997</v>
      </c>
      <c r="S236" s="12">
        <v>0</v>
      </c>
      <c r="T236" s="12">
        <v>1.93658610607559</v>
      </c>
      <c r="U236" s="15">
        <f t="shared" si="11"/>
        <v>60170.069732999997</v>
      </c>
      <c r="W236" s="1">
        <f t="shared" si="9"/>
        <v>5.0170069733</v>
      </c>
      <c r="X236" s="1">
        <f t="shared" si="10"/>
        <v>-0.84772065659981877</v>
      </c>
    </row>
    <row r="237" spans="1:24" x14ac:dyDescent="0.2">
      <c r="A237">
        <v>236</v>
      </c>
      <c r="B237" s="10">
        <v>-2.4809999068219999</v>
      </c>
      <c r="C237" s="10">
        <v>-2.0710327672801001</v>
      </c>
      <c r="D237" s="10">
        <v>-0.40996713954190001</v>
      </c>
      <c r="E237" s="10">
        <v>-0.103236822765571</v>
      </c>
      <c r="F237" s="10">
        <v>-4.4094578388011098E-2</v>
      </c>
      <c r="G237" s="10">
        <v>7.0393343672245498E-3</v>
      </c>
      <c r="H237" s="10">
        <v>-9.91238069374158E-3</v>
      </c>
      <c r="I237" s="11">
        <v>14.13</v>
      </c>
      <c r="J237" s="12">
        <v>-9.9999999999999797E-2</v>
      </c>
      <c r="K237" s="12">
        <v>-1.6668090580070001</v>
      </c>
      <c r="L237" s="11">
        <v>15.34</v>
      </c>
      <c r="M237" s="10" t="s">
        <v>20</v>
      </c>
      <c r="N237" s="13">
        <v>0</v>
      </c>
      <c r="O237" s="11">
        <v>0</v>
      </c>
      <c r="P237" s="14">
        <v>60170.069732999997</v>
      </c>
      <c r="Q237" s="14">
        <v>0</v>
      </c>
      <c r="R237" s="14">
        <v>60170.069732999997</v>
      </c>
      <c r="S237" s="12">
        <v>0</v>
      </c>
      <c r="T237" s="12">
        <v>1.93658610607559</v>
      </c>
      <c r="U237" s="15">
        <f t="shared" si="11"/>
        <v>60170.069732999997</v>
      </c>
      <c r="W237" s="1">
        <f t="shared" si="9"/>
        <v>5.0170069733</v>
      </c>
      <c r="X237" s="1">
        <f t="shared" si="10"/>
        <v>-0.86294859093983689</v>
      </c>
    </row>
    <row r="238" spans="1:24" x14ac:dyDescent="0.2">
      <c r="A238">
        <v>237</v>
      </c>
      <c r="B238" s="10">
        <v>-2.7120294437928001</v>
      </c>
      <c r="C238" s="10">
        <v>-2.19923210258264</v>
      </c>
      <c r="D238" s="10">
        <v>-0.51279734121015796</v>
      </c>
      <c r="E238" s="10">
        <v>-0.102830201668258</v>
      </c>
      <c r="F238" s="22">
        <v>4.0662109731304198E-4</v>
      </c>
      <c r="G238" s="10">
        <v>2.42871856383047E-3</v>
      </c>
      <c r="H238" s="10">
        <v>-4.6106158033940798E-3</v>
      </c>
      <c r="I238" s="11">
        <v>12.9</v>
      </c>
      <c r="J238" s="12">
        <v>-8.7048832271762105E-2</v>
      </c>
      <c r="K238" s="12">
        <v>-1.75385789027877</v>
      </c>
      <c r="L238" s="11">
        <v>12.1</v>
      </c>
      <c r="M238" s="10" t="s">
        <v>20</v>
      </c>
      <c r="N238" s="13">
        <v>0</v>
      </c>
      <c r="O238" s="11">
        <v>0</v>
      </c>
      <c r="P238" s="14">
        <v>60170.069732999997</v>
      </c>
      <c r="Q238" s="14">
        <v>0</v>
      </c>
      <c r="R238" s="14">
        <v>60170.069732999997</v>
      </c>
      <c r="S238" s="12">
        <v>0</v>
      </c>
      <c r="T238" s="12">
        <v>1.93658610607559</v>
      </c>
      <c r="U238" s="15">
        <f t="shared" si="11"/>
        <v>60170.069732999997</v>
      </c>
      <c r="W238" s="1">
        <f t="shared" si="9"/>
        <v>5.0170069733</v>
      </c>
      <c r="X238" s="1">
        <f t="shared" si="10"/>
        <v>-0.87487875605972365</v>
      </c>
    </row>
    <row r="239" spans="1:24" x14ac:dyDescent="0.2">
      <c r="A239">
        <v>238</v>
      </c>
      <c r="B239" s="10">
        <v>-2.9068015375016198</v>
      </c>
      <c r="C239" s="10">
        <v>-2.34074598956644</v>
      </c>
      <c r="D239" s="10">
        <v>-0.56605554793518598</v>
      </c>
      <c r="E239" s="10">
        <v>-5.32582067250277E-2</v>
      </c>
      <c r="F239" s="10">
        <v>4.9571994943230203E-2</v>
      </c>
      <c r="G239" s="22">
        <v>-7.92487348373621E-4</v>
      </c>
      <c r="H239" s="10">
        <v>-3.22120591220409E-3</v>
      </c>
      <c r="I239" s="11">
        <v>12.34</v>
      </c>
      <c r="J239" s="12">
        <v>-4.3410852713178301E-2</v>
      </c>
      <c r="K239" s="12">
        <v>-1.7972687429919401</v>
      </c>
      <c r="L239" s="11">
        <v>13.327999999999999</v>
      </c>
      <c r="M239" s="10" t="s">
        <v>20</v>
      </c>
      <c r="N239" s="13">
        <v>0</v>
      </c>
      <c r="O239" s="11">
        <v>0</v>
      </c>
      <c r="P239" s="14">
        <v>60170.069732999997</v>
      </c>
      <c r="Q239" s="14">
        <v>0</v>
      </c>
      <c r="R239" s="14">
        <v>60170.069732999997</v>
      </c>
      <c r="S239" s="12">
        <v>0</v>
      </c>
      <c r="T239" s="12">
        <v>1.93658610607559</v>
      </c>
      <c r="U239" s="15">
        <f t="shared" si="11"/>
        <v>60170.069732999997</v>
      </c>
      <c r="W239" s="1">
        <f t="shared" si="9"/>
        <v>5.0170069733</v>
      </c>
      <c r="X239" s="1">
        <f t="shared" si="10"/>
        <v>-0.88031037595170469</v>
      </c>
    </row>
    <row r="240" spans="1:24" x14ac:dyDescent="0.2">
      <c r="A240">
        <v>239</v>
      </c>
      <c r="B240" s="10">
        <v>-2.9241665506637902</v>
      </c>
      <c r="C240" s="10">
        <v>-2.4574301017859099</v>
      </c>
      <c r="D240" s="10">
        <v>-0.46673644887788501</v>
      </c>
      <c r="E240" s="10">
        <v>9.9319099057301394E-2</v>
      </c>
      <c r="F240" s="10">
        <v>0.152577305782329</v>
      </c>
      <c r="G240" s="10">
        <v>7.4301019380690596E-3</v>
      </c>
      <c r="H240" s="10">
        <v>8.2225892864426792E-3</v>
      </c>
      <c r="I240" s="11">
        <v>13.62</v>
      </c>
      <c r="J240" s="12">
        <v>0.10372771474878401</v>
      </c>
      <c r="K240" s="12">
        <v>-1.69354102824316</v>
      </c>
      <c r="L240" s="11">
        <v>12.05</v>
      </c>
      <c r="M240" s="10" t="s">
        <v>21</v>
      </c>
      <c r="N240" s="13">
        <v>4993</v>
      </c>
      <c r="O240" s="11">
        <v>12.05</v>
      </c>
      <c r="P240" s="14">
        <v>4.4197330000024504</v>
      </c>
      <c r="Q240" s="14">
        <v>68004.659999999902</v>
      </c>
      <c r="R240" s="14">
        <v>68009.079732999904</v>
      </c>
      <c r="S240" s="12">
        <v>0.13028088607483701</v>
      </c>
      <c r="T240" s="12">
        <v>2.0668669921504201</v>
      </c>
      <c r="U240" s="15">
        <f t="shared" si="11"/>
        <v>60170.069733000004</v>
      </c>
      <c r="V240" s="2" t="str">
        <f>IF(ROUND((N240*O240)+P240,2)=ROUND(R239,2),"MATCH","ERROR")</f>
        <v>MATCH</v>
      </c>
      <c r="W240" s="1">
        <f t="shared" si="9"/>
        <v>5.0170069733</v>
      </c>
      <c r="X240" s="1">
        <f t="shared" si="10"/>
        <v>-0.86789524477003377</v>
      </c>
    </row>
    <row r="241" spans="1:24" x14ac:dyDescent="0.2">
      <c r="A241">
        <v>240</v>
      </c>
      <c r="B241" s="10">
        <v>-2.7249606031337099</v>
      </c>
      <c r="C241" s="10">
        <v>-2.5109362020554702</v>
      </c>
      <c r="D241" s="10">
        <v>-0.214024401078242</v>
      </c>
      <c r="E241" s="10">
        <v>0.25271204779964201</v>
      </c>
      <c r="F241" s="10">
        <v>0.153392948742341</v>
      </c>
      <c r="G241" s="10">
        <v>3.3290284441837799E-2</v>
      </c>
      <c r="H241" s="10">
        <v>2.58601825037688E-2</v>
      </c>
      <c r="I241" s="11">
        <v>15.87</v>
      </c>
      <c r="J241" s="12">
        <v>0.16519823788546201</v>
      </c>
      <c r="K241" s="12">
        <v>-1.5283427903577</v>
      </c>
      <c r="L241" s="11">
        <v>13.89</v>
      </c>
      <c r="M241" s="10" t="s">
        <v>20</v>
      </c>
      <c r="N241" s="13">
        <v>4993</v>
      </c>
      <c r="O241" s="11">
        <v>12.05</v>
      </c>
      <c r="P241" s="14">
        <v>4.4197330000024504</v>
      </c>
      <c r="Q241" s="14">
        <v>79238.909999999902</v>
      </c>
      <c r="R241" s="14">
        <v>79243.329732999904</v>
      </c>
      <c r="S241" s="12">
        <v>0.165187502082149</v>
      </c>
      <c r="T241" s="12">
        <v>2.2320544942325702</v>
      </c>
      <c r="U241" s="15">
        <f t="shared" si="11"/>
        <v>60170.069733000004</v>
      </c>
      <c r="W241" s="1">
        <f t="shared" si="9"/>
        <v>5.0170069733</v>
      </c>
      <c r="X241" s="1">
        <f t="shared" si="10"/>
        <v>-0.84607177198975303</v>
      </c>
    </row>
    <row r="242" spans="1:24" x14ac:dyDescent="0.2">
      <c r="A242">
        <v>241</v>
      </c>
      <c r="B242" s="10">
        <v>-2.5689449963436601</v>
      </c>
      <c r="C242" s="10">
        <v>-2.5225379609131098</v>
      </c>
      <c r="D242" s="10">
        <v>-4.64070354305543E-2</v>
      </c>
      <c r="E242" s="10">
        <v>0.167617365647688</v>
      </c>
      <c r="F242" s="10">
        <v>-8.5094682151954704E-2</v>
      </c>
      <c r="G242" s="10">
        <v>3.8651916182611802E-2</v>
      </c>
      <c r="H242" s="10">
        <v>5.3616317407739703E-3</v>
      </c>
      <c r="I242" s="11">
        <v>15.48</v>
      </c>
      <c r="J242" s="12">
        <v>-2.45746691871454E-2</v>
      </c>
      <c r="K242" s="12">
        <v>-1.5529174595448401</v>
      </c>
      <c r="L242" s="11">
        <v>15.56</v>
      </c>
      <c r="M242" s="10" t="s">
        <v>20</v>
      </c>
      <c r="N242" s="13">
        <v>4993</v>
      </c>
      <c r="O242" s="11">
        <v>12.05</v>
      </c>
      <c r="P242" s="14">
        <v>4.4197330000024504</v>
      </c>
      <c r="Q242" s="14">
        <v>77291.64</v>
      </c>
      <c r="R242" s="14">
        <v>77296.059733000002</v>
      </c>
      <c r="S242" s="12">
        <v>-2.45732985547308E-2</v>
      </c>
      <c r="T242" s="12">
        <v>2.2074811956778402</v>
      </c>
      <c r="U242" s="15">
        <f t="shared" si="11"/>
        <v>60170.069733000004</v>
      </c>
      <c r="W242" s="1">
        <f t="shared" si="9"/>
        <v>5.0170069733</v>
      </c>
      <c r="X242" s="1">
        <f t="shared" si="10"/>
        <v>-0.84985450727166834</v>
      </c>
    </row>
    <row r="243" spans="1:24" x14ac:dyDescent="0.2">
      <c r="A243">
        <v>242</v>
      </c>
      <c r="B243" s="10">
        <v>-2.4118507745412701</v>
      </c>
      <c r="C243" s="10">
        <v>-2.5004005236387399</v>
      </c>
      <c r="D243" s="10">
        <v>8.8549749097468003E-2</v>
      </c>
      <c r="E243" s="10">
        <v>0.13495678452802201</v>
      </c>
      <c r="F243" s="10">
        <v>-3.2660581119665598E-2</v>
      </c>
      <c r="G243" s="10">
        <v>4.3878926143228698E-2</v>
      </c>
      <c r="H243" s="10">
        <v>5.22700996061695E-3</v>
      </c>
      <c r="I243" s="11">
        <v>15.55</v>
      </c>
      <c r="J243" s="12">
        <v>4.5219638242894799E-3</v>
      </c>
      <c r="K243" s="12">
        <v>-1.5483954957205499</v>
      </c>
      <c r="L243" s="11">
        <v>15.83</v>
      </c>
      <c r="M243" s="10" t="s">
        <v>20</v>
      </c>
      <c r="N243" s="13">
        <v>4993</v>
      </c>
      <c r="O243" s="11">
        <v>12.05</v>
      </c>
      <c r="P243" s="14">
        <v>4.4197330000024504</v>
      </c>
      <c r="Q243" s="14">
        <v>77641.149999999994</v>
      </c>
      <c r="R243" s="14">
        <v>77645.569732999997</v>
      </c>
      <c r="S243" s="12">
        <v>4.5217052616563997E-3</v>
      </c>
      <c r="T243" s="12">
        <v>2.2120029009394999</v>
      </c>
      <c r="U243" s="15">
        <f t="shared" si="11"/>
        <v>60170.069733000004</v>
      </c>
      <c r="W243" s="1">
        <f t="shared" si="9"/>
        <v>5.0170069733</v>
      </c>
      <c r="X243" s="1">
        <f t="shared" si="10"/>
        <v>-0.84917555478517082</v>
      </c>
    </row>
    <row r="244" spans="1:24" x14ac:dyDescent="0.2">
      <c r="A244">
        <v>243</v>
      </c>
      <c r="B244" s="10">
        <v>-2.3514282272654299</v>
      </c>
      <c r="C244" s="10">
        <v>-2.4706060643640799</v>
      </c>
      <c r="D244" s="10">
        <v>0.119177837098653</v>
      </c>
      <c r="E244" s="10">
        <v>3.0628088001185501E-2</v>
      </c>
      <c r="F244" s="10">
        <v>-0.104328696526836</v>
      </c>
      <c r="G244" s="10">
        <v>3.5756365859331597E-2</v>
      </c>
      <c r="H244" s="10">
        <v>-8.1225602838971896E-3</v>
      </c>
      <c r="I244" s="11">
        <v>14.42</v>
      </c>
      <c r="J244" s="12">
        <v>-7.2668810289389096E-2</v>
      </c>
      <c r="K244" s="12">
        <v>-1.6210643060099399</v>
      </c>
      <c r="L244" s="11">
        <v>15.24</v>
      </c>
      <c r="M244" s="10" t="s">
        <v>20</v>
      </c>
      <c r="N244" s="13">
        <v>4993</v>
      </c>
      <c r="O244" s="11">
        <v>12.05</v>
      </c>
      <c r="P244" s="14">
        <v>4.4197330000024504</v>
      </c>
      <c r="Q244" s="14">
        <v>71999.06</v>
      </c>
      <c r="R244" s="14">
        <v>72003.479733</v>
      </c>
      <c r="S244" s="12">
        <v>-7.2664673842969804E-2</v>
      </c>
      <c r="T244" s="12">
        <v>2.13933822709653</v>
      </c>
      <c r="U244" s="15">
        <f t="shared" si="11"/>
        <v>60170.069733000004</v>
      </c>
      <c r="W244" s="1">
        <f t="shared" si="9"/>
        <v>5.0170069733</v>
      </c>
      <c r="X244" s="1">
        <f t="shared" si="10"/>
        <v>-0.86013578778148958</v>
      </c>
    </row>
    <row r="245" spans="1:24" x14ac:dyDescent="0.2">
      <c r="A245">
        <v>244</v>
      </c>
      <c r="B245" s="10">
        <v>-2.2525623770947099</v>
      </c>
      <c r="C245" s="10">
        <v>-2.4269973269102101</v>
      </c>
      <c r="D245" s="10">
        <v>0.17443494981549101</v>
      </c>
      <c r="E245" s="10">
        <v>5.5257112716838197E-2</v>
      </c>
      <c r="F245" s="10">
        <v>2.4629024715652599E-2</v>
      </c>
      <c r="G245" s="10">
        <v>4.2202302221426E-2</v>
      </c>
      <c r="H245" s="10">
        <v>6.4459363620944501E-3</v>
      </c>
      <c r="I245" s="11">
        <v>14.73</v>
      </c>
      <c r="J245" s="12">
        <v>2.1497919556171901E-2</v>
      </c>
      <c r="K245" s="12">
        <v>-1.5995663864537699</v>
      </c>
      <c r="L245" s="11">
        <v>14.285</v>
      </c>
      <c r="M245" s="10" t="s">
        <v>20</v>
      </c>
      <c r="N245" s="13">
        <v>4993</v>
      </c>
      <c r="O245" s="11">
        <v>12.05</v>
      </c>
      <c r="P245" s="14">
        <v>4.4197330000024504</v>
      </c>
      <c r="Q245" s="14">
        <v>73546.89</v>
      </c>
      <c r="R245" s="14">
        <v>73551.309733000002</v>
      </c>
      <c r="S245" s="12">
        <v>2.1496599966273702E-2</v>
      </c>
      <c r="T245" s="12">
        <v>2.1608348270627999</v>
      </c>
      <c r="U245" s="15">
        <f t="shared" si="11"/>
        <v>60170.069733000004</v>
      </c>
      <c r="W245" s="1">
        <f t="shared" si="9"/>
        <v>5.0170069733</v>
      </c>
      <c r="X245" s="1">
        <f t="shared" si="10"/>
        <v>-0.85712899819842858</v>
      </c>
    </row>
    <row r="246" spans="1:24" x14ac:dyDescent="0.2">
      <c r="A246">
        <v>245</v>
      </c>
      <c r="B246" s="10">
        <v>-2.1669830087034798</v>
      </c>
      <c r="C246" s="10">
        <v>-2.3749944632688602</v>
      </c>
      <c r="D246" s="10">
        <v>0.208011454565384</v>
      </c>
      <c r="E246" s="10">
        <v>3.3576504749892599E-2</v>
      </c>
      <c r="F246" s="10">
        <v>-2.16806079669455E-2</v>
      </c>
      <c r="G246" s="10">
        <v>5.1474177134171302E-2</v>
      </c>
      <c r="H246" s="10">
        <v>9.2718749127452503E-3</v>
      </c>
      <c r="I246" s="11">
        <v>14.51</v>
      </c>
      <c r="J246" s="12">
        <v>-1.49355057705363E-2</v>
      </c>
      <c r="K246" s="12">
        <v>-1.61450189222431</v>
      </c>
      <c r="L246" s="11">
        <v>14.96</v>
      </c>
      <c r="M246" s="10" t="s">
        <v>20</v>
      </c>
      <c r="N246" s="13">
        <v>4993</v>
      </c>
      <c r="O246" s="11">
        <v>12.05</v>
      </c>
      <c r="P246" s="14">
        <v>4.4197330000024504</v>
      </c>
      <c r="Q246" s="14">
        <v>72448.429999999993</v>
      </c>
      <c r="R246" s="14">
        <v>72452.849732999995</v>
      </c>
      <c r="S246" s="12">
        <v>-1.4934608288928401E-2</v>
      </c>
      <c r="T246" s="12">
        <v>2.1459002187738698</v>
      </c>
      <c r="U246" s="15">
        <f t="shared" si="11"/>
        <v>60170.069733000004</v>
      </c>
      <c r="W246" s="1">
        <f t="shared" si="9"/>
        <v>5.0170069733</v>
      </c>
      <c r="X246" s="1">
        <f t="shared" si="10"/>
        <v>-0.85926284887027826</v>
      </c>
    </row>
    <row r="247" spans="1:24" x14ac:dyDescent="0.2">
      <c r="A247">
        <v>246</v>
      </c>
      <c r="B247" s="10">
        <v>-2.1462358339387899</v>
      </c>
      <c r="C247" s="10">
        <v>-2.3292427374028501</v>
      </c>
      <c r="D247" s="10">
        <v>0.18300690346405399</v>
      </c>
      <c r="E247" s="10">
        <v>-2.5004551101330302E-2</v>
      </c>
      <c r="F247" s="10">
        <v>-5.8581055851222898E-2</v>
      </c>
      <c r="G247" s="10">
        <v>5.9297404300595297E-2</v>
      </c>
      <c r="H247" s="10">
        <v>7.8232271664240693E-3</v>
      </c>
      <c r="I247" s="11">
        <v>13.62</v>
      </c>
      <c r="J247" s="12">
        <v>-6.1337008959338399E-2</v>
      </c>
      <c r="K247" s="12">
        <v>-1.6758389011836501</v>
      </c>
      <c r="L247" s="11">
        <v>14.577</v>
      </c>
      <c r="M247" s="10" t="s">
        <v>22</v>
      </c>
      <c r="N247" s="13">
        <v>0</v>
      </c>
      <c r="O247" s="11">
        <v>0</v>
      </c>
      <c r="P247" s="14">
        <v>72787.380732999998</v>
      </c>
      <c r="Q247" s="14">
        <v>0</v>
      </c>
      <c r="R247" s="14">
        <v>72787.380732999998</v>
      </c>
      <c r="S247" s="12">
        <v>4.6172234940764501E-3</v>
      </c>
      <c r="T247" s="12">
        <v>2.1505174422679501</v>
      </c>
      <c r="U247" s="15">
        <f t="shared" si="11"/>
        <v>72787.380732999998</v>
      </c>
      <c r="V247" s="3">
        <f>(L247*N246)+P246</f>
        <v>72787.380732999998</v>
      </c>
      <c r="W247" s="1">
        <f t="shared" si="9"/>
        <v>6.2787380732999996</v>
      </c>
      <c r="X247" s="1">
        <f t="shared" si="10"/>
        <v>-0.86789524477003377</v>
      </c>
    </row>
    <row r="248" spans="1:24" x14ac:dyDescent="0.2">
      <c r="A248">
        <v>247</v>
      </c>
      <c r="B248" s="10">
        <v>-2.1932716846623199</v>
      </c>
      <c r="C248" s="10">
        <v>-2.3020485268547399</v>
      </c>
      <c r="D248" s="10">
        <v>0.10877684219242401</v>
      </c>
      <c r="E248" s="10">
        <v>-7.4230061271629094E-2</v>
      </c>
      <c r="F248" s="10">
        <v>-4.9225510170298699E-2</v>
      </c>
      <c r="G248" s="10">
        <v>6.2157418340258203E-2</v>
      </c>
      <c r="H248" s="10">
        <v>2.8600140396628899E-3</v>
      </c>
      <c r="I248" s="11">
        <v>12.52</v>
      </c>
      <c r="J248" s="12">
        <v>-8.07635829662261E-2</v>
      </c>
      <c r="K248" s="12">
        <v>-1.75660248414987</v>
      </c>
      <c r="L248" s="11">
        <v>13.47</v>
      </c>
      <c r="M248" s="10" t="s">
        <v>20</v>
      </c>
      <c r="N248" s="13">
        <v>0</v>
      </c>
      <c r="O248" s="11">
        <v>0</v>
      </c>
      <c r="P248" s="14">
        <v>72787.380732999998</v>
      </c>
      <c r="Q248" s="14">
        <v>0</v>
      </c>
      <c r="R248" s="14">
        <v>72787.380732999998</v>
      </c>
      <c r="S248" s="12">
        <v>0</v>
      </c>
      <c r="T248" s="12">
        <v>2.1505174422679501</v>
      </c>
      <c r="U248" s="15">
        <f t="shared" si="11"/>
        <v>72787.380732999998</v>
      </c>
      <c r="V248" s="2"/>
      <c r="W248" s="1">
        <f t="shared" si="9"/>
        <v>6.2787380732999996</v>
      </c>
      <c r="X248" s="1">
        <f t="shared" si="10"/>
        <v>-0.87856449812928228</v>
      </c>
    </row>
    <row r="249" spans="1:24" x14ac:dyDescent="0.2">
      <c r="A249">
        <v>248</v>
      </c>
      <c r="B249" s="10">
        <v>-2.16284938326721</v>
      </c>
      <c r="C249" s="10">
        <v>-2.2742086981372398</v>
      </c>
      <c r="D249" s="10">
        <v>0.111359314870021</v>
      </c>
      <c r="E249" s="10">
        <v>2.5824726775969201E-3</v>
      </c>
      <c r="F249" s="10">
        <v>7.6812533949226006E-2</v>
      </c>
      <c r="G249" s="10">
        <v>6.7741486280520694E-2</v>
      </c>
      <c r="H249" s="10">
        <v>5.5840679402624702E-3</v>
      </c>
      <c r="I249" s="11">
        <v>13.05</v>
      </c>
      <c r="J249" s="12">
        <v>4.23322683706071E-2</v>
      </c>
      <c r="K249" s="12">
        <v>-1.71427021577926</v>
      </c>
      <c r="L249" s="11">
        <v>12.43</v>
      </c>
      <c r="M249" s="10" t="s">
        <v>21</v>
      </c>
      <c r="N249" s="13">
        <v>5855</v>
      </c>
      <c r="O249" s="11">
        <v>12.43</v>
      </c>
      <c r="P249" s="14">
        <v>9.7307330000039602</v>
      </c>
      <c r="Q249" s="14">
        <v>76407.75</v>
      </c>
      <c r="R249" s="14">
        <v>76417.480733000004</v>
      </c>
      <c r="S249" s="12">
        <v>4.9872655993983397E-2</v>
      </c>
      <c r="T249" s="12">
        <v>2.2003900982619302</v>
      </c>
      <c r="U249" s="15">
        <f t="shared" si="11"/>
        <v>72787.380732999998</v>
      </c>
      <c r="V249" s="2" t="str">
        <f>IF(ROUND((N249*O249)+P249,2)=ROUND(R248,2),"MATCH","ERROR")</f>
        <v>MATCH</v>
      </c>
      <c r="W249" s="1">
        <f t="shared" ref="W249:W303" si="12">(U249-$U$2)/$U$2</f>
        <v>6.2787380732999996</v>
      </c>
      <c r="X249" s="1">
        <f t="shared" ref="X249:X303" si="13">(I249-$I$2)/$I$2</f>
        <v>-0.87342385787437171</v>
      </c>
    </row>
    <row r="250" spans="1:24" x14ac:dyDescent="0.2">
      <c r="A250">
        <v>249</v>
      </c>
      <c r="B250" s="10">
        <v>-2.04656012282071</v>
      </c>
      <c r="C250" s="10">
        <v>-2.2286789830739302</v>
      </c>
      <c r="D250" s="10">
        <v>0.182118860253217</v>
      </c>
      <c r="E250" s="10">
        <v>7.0759545383195704E-2</v>
      </c>
      <c r="F250" s="10">
        <v>6.8177072705598807E-2</v>
      </c>
      <c r="G250" s="10">
        <v>6.4885530913110098E-2</v>
      </c>
      <c r="H250" s="10">
        <v>-2.8559553674105602E-3</v>
      </c>
      <c r="I250" s="11">
        <v>13.9</v>
      </c>
      <c r="J250" s="12">
        <v>6.5134099616858093E-2</v>
      </c>
      <c r="K250" s="12">
        <v>-1.6491361161624101</v>
      </c>
      <c r="L250" s="11">
        <v>13.164999999999999</v>
      </c>
      <c r="M250" s="10" t="s">
        <v>20</v>
      </c>
      <c r="N250" s="13">
        <v>5855</v>
      </c>
      <c r="O250" s="11">
        <v>12.43</v>
      </c>
      <c r="P250" s="14">
        <v>9.7307330000039602</v>
      </c>
      <c r="Q250" s="14">
        <v>81384.5</v>
      </c>
      <c r="R250" s="14">
        <v>81394.230733000004</v>
      </c>
      <c r="S250" s="12">
        <v>6.5125805669891096E-2</v>
      </c>
      <c r="T250" s="12">
        <v>2.26551590393183</v>
      </c>
      <c r="U250" s="15">
        <f t="shared" si="11"/>
        <v>72787.380732999998</v>
      </c>
      <c r="W250" s="1">
        <f t="shared" si="12"/>
        <v>6.2787380732999996</v>
      </c>
      <c r="X250" s="1">
        <f t="shared" si="13"/>
        <v>-0.86517943482404325</v>
      </c>
    </row>
    <row r="251" spans="1:24" x14ac:dyDescent="0.2">
      <c r="A251">
        <v>250</v>
      </c>
      <c r="B251" s="10">
        <v>-1.8834667122393201</v>
      </c>
      <c r="C251" s="10">
        <v>-2.1596365289070101</v>
      </c>
      <c r="D251" s="10">
        <v>0.27616981666769203</v>
      </c>
      <c r="E251" s="10">
        <v>9.4050956414475306E-2</v>
      </c>
      <c r="F251" s="10">
        <v>2.3291411031279598E-2</v>
      </c>
      <c r="G251" s="10">
        <v>4.9019421774593397E-2</v>
      </c>
      <c r="H251" s="10">
        <v>-1.5866109138516701E-2</v>
      </c>
      <c r="I251" s="11">
        <v>14.51</v>
      </c>
      <c r="J251" s="12">
        <v>4.3884892086330798E-2</v>
      </c>
      <c r="K251" s="12">
        <v>-1.6052512240760799</v>
      </c>
      <c r="L251" s="11">
        <v>13.96</v>
      </c>
      <c r="M251" s="10" t="s">
        <v>20</v>
      </c>
      <c r="N251" s="13">
        <v>5855</v>
      </c>
      <c r="O251" s="11">
        <v>12.43</v>
      </c>
      <c r="P251" s="14">
        <v>9.7307330000039602</v>
      </c>
      <c r="Q251" s="14">
        <v>84956.05</v>
      </c>
      <c r="R251" s="14">
        <v>84965.780733000007</v>
      </c>
      <c r="S251" s="12">
        <v>4.38796456190595E-2</v>
      </c>
      <c r="T251" s="12">
        <v>2.3093955495508798</v>
      </c>
      <c r="U251" s="15">
        <f t="shared" si="11"/>
        <v>72787.380732999998</v>
      </c>
      <c r="W251" s="1">
        <f t="shared" si="12"/>
        <v>6.2787380732999996</v>
      </c>
      <c r="X251" s="1">
        <f t="shared" si="13"/>
        <v>-0.85926284887027826</v>
      </c>
    </row>
    <row r="252" spans="1:24" x14ac:dyDescent="0.2">
      <c r="A252">
        <v>251</v>
      </c>
      <c r="B252" s="10">
        <v>-1.7780976103622801</v>
      </c>
      <c r="C252" s="10">
        <v>-2.08332874519806</v>
      </c>
      <c r="D252" s="10">
        <v>0.30523113483578601</v>
      </c>
      <c r="E252" s="10">
        <v>2.9061318168093202E-2</v>
      </c>
      <c r="F252" s="10">
        <v>-6.4989638246382098E-2</v>
      </c>
      <c r="G252" s="10">
        <v>3.5163817026633903E-2</v>
      </c>
      <c r="H252" s="10">
        <v>-1.38556047479594E-2</v>
      </c>
      <c r="I252" s="11">
        <v>13.96</v>
      </c>
      <c r="J252" s="12">
        <v>-3.7904893177119203E-2</v>
      </c>
      <c r="K252" s="12">
        <v>-1.6431561172531901</v>
      </c>
      <c r="L252" s="11">
        <v>14.46</v>
      </c>
      <c r="M252" s="10" t="s">
        <v>20</v>
      </c>
      <c r="N252" s="13">
        <v>5855</v>
      </c>
      <c r="O252" s="11">
        <v>12.43</v>
      </c>
      <c r="P252" s="14">
        <v>9.7307330000039602</v>
      </c>
      <c r="Q252" s="14">
        <v>81735.8</v>
      </c>
      <c r="R252" s="14">
        <v>81745.530733000007</v>
      </c>
      <c r="S252" s="12">
        <v>-3.7900552107200003E-2</v>
      </c>
      <c r="T252" s="12">
        <v>2.2714949974436802</v>
      </c>
      <c r="U252" s="15">
        <f t="shared" si="11"/>
        <v>72787.380732999998</v>
      </c>
      <c r="W252" s="1">
        <f t="shared" si="12"/>
        <v>6.2787380732999996</v>
      </c>
      <c r="X252" s="1">
        <f t="shared" si="13"/>
        <v>-0.86459747554990241</v>
      </c>
    </row>
    <row r="253" spans="1:24" x14ac:dyDescent="0.2">
      <c r="A253">
        <v>252</v>
      </c>
      <c r="B253" s="10">
        <v>-1.75664777145163</v>
      </c>
      <c r="C253" s="10">
        <v>-2.0179925504487799</v>
      </c>
      <c r="D253" s="10">
        <v>0.26134477899714398</v>
      </c>
      <c r="E253" s="10">
        <v>-4.38863558386417E-2</v>
      </c>
      <c r="F253" s="10">
        <v>-7.2947674006734894E-2</v>
      </c>
      <c r="G253" s="10">
        <v>1.7279502989967499E-2</v>
      </c>
      <c r="H253" s="10">
        <v>-1.7884314036666401E-2</v>
      </c>
      <c r="I253" s="11">
        <v>12.94</v>
      </c>
      <c r="J253" s="12">
        <v>-7.3065902578796596E-2</v>
      </c>
      <c r="K253" s="12">
        <v>-1.71622201983199</v>
      </c>
      <c r="L253" s="11">
        <v>13.88</v>
      </c>
      <c r="M253" s="10" t="s">
        <v>22</v>
      </c>
      <c r="N253" s="13">
        <v>0</v>
      </c>
      <c r="O253" s="11">
        <v>0</v>
      </c>
      <c r="P253" s="14">
        <v>81277.130732999998</v>
      </c>
      <c r="Q253" s="14">
        <v>0</v>
      </c>
      <c r="R253" s="14">
        <v>81277.130732999998</v>
      </c>
      <c r="S253" s="12">
        <v>-5.7299768660123897E-3</v>
      </c>
      <c r="T253" s="12">
        <v>2.2657650205776698</v>
      </c>
      <c r="U253" s="15">
        <f t="shared" si="11"/>
        <v>81277.130732999998</v>
      </c>
      <c r="V253" s="3">
        <f>(L253*N252)+P252</f>
        <v>81277.130733000013</v>
      </c>
      <c r="W253" s="1">
        <f t="shared" si="12"/>
        <v>7.1277130732999998</v>
      </c>
      <c r="X253" s="1">
        <f t="shared" si="13"/>
        <v>-0.8744907832102965</v>
      </c>
    </row>
    <row r="254" spans="1:24" x14ac:dyDescent="0.2">
      <c r="A254">
        <v>253</v>
      </c>
      <c r="B254" s="10">
        <v>-1.7014759857358699</v>
      </c>
      <c r="C254" s="10">
        <v>-1.9546892375061899</v>
      </c>
      <c r="D254" s="10">
        <v>0.253213251770326</v>
      </c>
      <c r="E254" s="10">
        <v>-8.1315272268174203E-3</v>
      </c>
      <c r="F254" s="10">
        <v>3.5754828611824302E-2</v>
      </c>
      <c r="G254" s="10">
        <v>1.34035414671672E-2</v>
      </c>
      <c r="H254" s="10">
        <v>-3.8759615228002899E-3</v>
      </c>
      <c r="I254" s="11">
        <v>13.17</v>
      </c>
      <c r="J254" s="12">
        <v>1.7774343122102E-2</v>
      </c>
      <c r="K254" s="12">
        <v>-1.6984476767098899</v>
      </c>
      <c r="L254" s="11">
        <v>12.99</v>
      </c>
      <c r="M254" s="10" t="s">
        <v>20</v>
      </c>
      <c r="N254" s="13">
        <v>0</v>
      </c>
      <c r="O254" s="11">
        <v>0</v>
      </c>
      <c r="P254" s="14">
        <v>81277.130732999998</v>
      </c>
      <c r="Q254" s="14">
        <v>0</v>
      </c>
      <c r="R254" s="14">
        <v>81277.130732999998</v>
      </c>
      <c r="S254" s="12">
        <v>0</v>
      </c>
      <c r="T254" s="12">
        <v>2.2657650205776698</v>
      </c>
      <c r="U254" s="15">
        <f t="shared" si="11"/>
        <v>81277.130732999998</v>
      </c>
      <c r="W254" s="1">
        <f t="shared" si="12"/>
        <v>7.1277130732999998</v>
      </c>
      <c r="X254" s="1">
        <f t="shared" si="13"/>
        <v>-0.87225993932609003</v>
      </c>
    </row>
    <row r="255" spans="1:24" x14ac:dyDescent="0.2">
      <c r="A255">
        <v>254</v>
      </c>
      <c r="B255" s="10">
        <v>-1.6899143190271</v>
      </c>
      <c r="C255" s="10">
        <v>-1.9017342538103701</v>
      </c>
      <c r="D255" s="10">
        <v>0.21181993478327699</v>
      </c>
      <c r="E255" s="10">
        <v>-4.1393316987048998E-2</v>
      </c>
      <c r="F255" s="10">
        <v>-3.32617897602316E-2</v>
      </c>
      <c r="G255" s="10">
        <v>3.7384984967785101E-3</v>
      </c>
      <c r="H255" s="10">
        <v>-9.6650429703887195E-3</v>
      </c>
      <c r="I255" s="11">
        <v>12.53</v>
      </c>
      <c r="J255" s="12">
        <v>-4.8595292331055397E-2</v>
      </c>
      <c r="K255" s="12">
        <v>-1.7470429690409399</v>
      </c>
      <c r="L255" s="11">
        <v>13.02</v>
      </c>
      <c r="M255" s="10" t="s">
        <v>20</v>
      </c>
      <c r="N255" s="13">
        <v>0</v>
      </c>
      <c r="O255" s="11">
        <v>0</v>
      </c>
      <c r="P255" s="14">
        <v>81277.130732999998</v>
      </c>
      <c r="Q255" s="14">
        <v>0</v>
      </c>
      <c r="R255" s="14">
        <v>81277.130732999998</v>
      </c>
      <c r="S255" s="12">
        <v>0</v>
      </c>
      <c r="T255" s="12">
        <v>2.2657650205776698</v>
      </c>
      <c r="U255" s="15">
        <f t="shared" si="11"/>
        <v>81277.130732999998</v>
      </c>
      <c r="W255" s="1">
        <f t="shared" si="12"/>
        <v>7.1277130732999998</v>
      </c>
      <c r="X255" s="1">
        <f t="shared" si="13"/>
        <v>-0.87846750491692538</v>
      </c>
    </row>
    <row r="256" spans="1:24" x14ac:dyDescent="0.2">
      <c r="A256">
        <v>255</v>
      </c>
      <c r="B256" s="10">
        <v>-1.6655863542948499</v>
      </c>
      <c r="C256" s="10">
        <v>-1.8545046739072699</v>
      </c>
      <c r="D256" s="10">
        <v>0.188918319612423</v>
      </c>
      <c r="E256" s="10">
        <v>-2.2901615170854501E-2</v>
      </c>
      <c r="F256" s="10">
        <v>1.84917018161945E-2</v>
      </c>
      <c r="G256" s="10">
        <v>-1.9093134952961901E-3</v>
      </c>
      <c r="H256" s="10">
        <v>-5.6478119920747097E-3</v>
      </c>
      <c r="I256" s="11">
        <v>12.48</v>
      </c>
      <c r="J256" s="12">
        <v>-3.9904229848363101E-3</v>
      </c>
      <c r="K256" s="12">
        <v>-1.7510333920257799</v>
      </c>
      <c r="L256" s="11">
        <v>12.65</v>
      </c>
      <c r="M256" s="10" t="s">
        <v>20</v>
      </c>
      <c r="N256" s="13">
        <v>0</v>
      </c>
      <c r="O256" s="11">
        <v>0</v>
      </c>
      <c r="P256" s="14">
        <v>81277.130732999998</v>
      </c>
      <c r="Q256" s="14">
        <v>0</v>
      </c>
      <c r="R256" s="14">
        <v>81277.130732999998</v>
      </c>
      <c r="S256" s="12">
        <v>0</v>
      </c>
      <c r="T256" s="12">
        <v>2.2657650205776698</v>
      </c>
      <c r="U256" s="15">
        <f t="shared" si="11"/>
        <v>81277.130732999998</v>
      </c>
      <c r="W256" s="1">
        <f t="shared" si="12"/>
        <v>7.1277130732999998</v>
      </c>
      <c r="X256" s="1">
        <f t="shared" si="13"/>
        <v>-0.87895247097870943</v>
      </c>
    </row>
    <row r="257" spans="1:24" x14ac:dyDescent="0.2">
      <c r="A257">
        <v>256</v>
      </c>
      <c r="B257" s="10">
        <v>-1.6315335459798901</v>
      </c>
      <c r="C257" s="10">
        <v>-1.80991044832179</v>
      </c>
      <c r="D257" s="10">
        <v>0.17837690234190101</v>
      </c>
      <c r="E257" s="10">
        <v>-1.0541417270521601E-2</v>
      </c>
      <c r="F257" s="10">
        <v>1.23601979003329E-2</v>
      </c>
      <c r="G257" s="22">
        <v>-4.6300011221531699E-4</v>
      </c>
      <c r="H257" s="10">
        <v>1.44631338308087E-3</v>
      </c>
      <c r="I257" s="11">
        <v>12.43</v>
      </c>
      <c r="J257" s="12">
        <v>-4.0064102564103497E-3</v>
      </c>
      <c r="K257" s="12">
        <v>-1.75503980228219</v>
      </c>
      <c r="L257" s="11">
        <v>12.22</v>
      </c>
      <c r="M257" s="10" t="s">
        <v>20</v>
      </c>
      <c r="N257" s="13">
        <v>0</v>
      </c>
      <c r="O257" s="11">
        <v>0</v>
      </c>
      <c r="P257" s="14">
        <v>81277.130732999998</v>
      </c>
      <c r="Q257" s="14">
        <v>0</v>
      </c>
      <c r="R257" s="14">
        <v>81277.130732999998</v>
      </c>
      <c r="S257" s="12">
        <v>0</v>
      </c>
      <c r="T257" s="12">
        <v>2.2657650205776698</v>
      </c>
      <c r="U257" s="15">
        <f t="shared" si="11"/>
        <v>81277.130732999998</v>
      </c>
      <c r="W257" s="1">
        <f t="shared" si="12"/>
        <v>7.1277130732999998</v>
      </c>
      <c r="X257" s="1">
        <f t="shared" si="13"/>
        <v>-0.87943743704049337</v>
      </c>
    </row>
    <row r="258" spans="1:24" x14ac:dyDescent="0.2">
      <c r="A258">
        <v>257</v>
      </c>
      <c r="B258" s="10">
        <v>-1.6054063195681201</v>
      </c>
      <c r="C258" s="10">
        <v>-1.7690096225710601</v>
      </c>
      <c r="D258" s="10">
        <v>0.16360330300293799</v>
      </c>
      <c r="E258" s="10">
        <v>-1.4773599338962801E-2</v>
      </c>
      <c r="F258" s="10">
        <v>-4.2321820684412198E-3</v>
      </c>
      <c r="G258" s="10">
        <v>5.4826460810513096E-3</v>
      </c>
      <c r="H258" s="10">
        <v>5.9456461932666203E-3</v>
      </c>
      <c r="I258" s="11">
        <v>12.19</v>
      </c>
      <c r="J258" s="12">
        <v>-1.9308125502815798E-2</v>
      </c>
      <c r="K258" s="12">
        <v>-1.77434792778501</v>
      </c>
      <c r="L258" s="11">
        <v>12.42</v>
      </c>
      <c r="M258" s="10" t="s">
        <v>20</v>
      </c>
      <c r="N258" s="13">
        <v>0</v>
      </c>
      <c r="O258" s="11">
        <v>0</v>
      </c>
      <c r="P258" s="14">
        <v>81277.130732999998</v>
      </c>
      <c r="Q258" s="14">
        <v>0</v>
      </c>
      <c r="R258" s="14">
        <v>81277.130732999998</v>
      </c>
      <c r="S258" s="12">
        <v>0</v>
      </c>
      <c r="T258" s="12">
        <v>2.2657650205776698</v>
      </c>
      <c r="U258" s="15">
        <f t="shared" si="11"/>
        <v>81277.130732999998</v>
      </c>
      <c r="W258" s="1">
        <f t="shared" si="12"/>
        <v>7.1277130732999998</v>
      </c>
      <c r="X258" s="1">
        <f t="shared" si="13"/>
        <v>-0.88176527413705674</v>
      </c>
    </row>
    <row r="259" spans="1:24" x14ac:dyDescent="0.2">
      <c r="A259">
        <v>258</v>
      </c>
      <c r="B259" s="10">
        <v>-1.6519971670282101</v>
      </c>
      <c r="C259" s="10">
        <v>-1.7456071314624899</v>
      </c>
      <c r="D259" s="10">
        <v>9.3609964434282197E-2</v>
      </c>
      <c r="E259" s="10">
        <v>-6.9993338568656596E-2</v>
      </c>
      <c r="F259" s="10">
        <v>-5.5219739229693802E-2</v>
      </c>
      <c r="G259" s="10">
        <v>-1.77493504357404E-3</v>
      </c>
      <c r="H259" s="10">
        <v>-7.2575811246253499E-3</v>
      </c>
      <c r="I259" s="11">
        <v>11.12</v>
      </c>
      <c r="J259" s="12">
        <v>-8.7776866283839294E-2</v>
      </c>
      <c r="K259" s="12">
        <v>-1.8621247940688499</v>
      </c>
      <c r="L259" s="11">
        <v>12.07</v>
      </c>
      <c r="M259" s="10" t="s">
        <v>20</v>
      </c>
      <c r="N259" s="13">
        <v>0</v>
      </c>
      <c r="O259" s="11">
        <v>0</v>
      </c>
      <c r="P259" s="14">
        <v>81277.130732999998</v>
      </c>
      <c r="Q259" s="14">
        <v>0</v>
      </c>
      <c r="R259" s="14">
        <v>81277.130732999998</v>
      </c>
      <c r="S259" s="12">
        <v>0</v>
      </c>
      <c r="T259" s="12">
        <v>2.2657650205776698</v>
      </c>
      <c r="U259" s="15">
        <f t="shared" ref="U259:U303" si="14">(N259*O259)+P259</f>
        <v>81277.130732999998</v>
      </c>
      <c r="W259" s="1">
        <f t="shared" si="12"/>
        <v>7.1277130732999998</v>
      </c>
      <c r="X259" s="1">
        <f t="shared" si="13"/>
        <v>-0.89214354785923466</v>
      </c>
    </row>
    <row r="260" spans="1:24" x14ac:dyDescent="0.2">
      <c r="A260">
        <v>259</v>
      </c>
      <c r="B260" s="10">
        <v>-1.7183347578641399</v>
      </c>
      <c r="C260" s="10">
        <v>-1.74015265674282</v>
      </c>
      <c r="D260" s="10">
        <v>2.1817898878683E-2</v>
      </c>
      <c r="E260" s="10">
        <v>-7.1792065555599194E-2</v>
      </c>
      <c r="F260" s="10">
        <v>-1.7987269869426099E-3</v>
      </c>
      <c r="G260" s="10">
        <v>-1.6030096137453501E-2</v>
      </c>
      <c r="H260" s="10">
        <v>-1.42551610938794E-2</v>
      </c>
      <c r="I260" s="11">
        <v>10.51</v>
      </c>
      <c r="J260" s="12">
        <v>-5.4856115107913599E-2</v>
      </c>
      <c r="K260" s="12">
        <v>-1.91698090917676</v>
      </c>
      <c r="L260" s="11">
        <v>10.9</v>
      </c>
      <c r="M260" s="10" t="s">
        <v>20</v>
      </c>
      <c r="N260" s="13">
        <v>0</v>
      </c>
      <c r="O260" s="11">
        <v>0</v>
      </c>
      <c r="P260" s="14">
        <v>81277.130732999998</v>
      </c>
      <c r="Q260" s="14">
        <v>0</v>
      </c>
      <c r="R260" s="14">
        <v>81277.130732999998</v>
      </c>
      <c r="S260" s="12">
        <v>0</v>
      </c>
      <c r="T260" s="12">
        <v>2.2657650205776698</v>
      </c>
      <c r="U260" s="15">
        <f t="shared" si="14"/>
        <v>81277.130732999998</v>
      </c>
      <c r="W260" s="1">
        <f t="shared" si="12"/>
        <v>7.1277130732999998</v>
      </c>
      <c r="X260" s="1">
        <f t="shared" si="13"/>
        <v>-0.89806013381299965</v>
      </c>
    </row>
    <row r="261" spans="1:24" x14ac:dyDescent="0.2">
      <c r="A261">
        <v>260</v>
      </c>
      <c r="B261" s="10">
        <v>-1.8041737847827199</v>
      </c>
      <c r="C261" s="10">
        <v>-1.7529568823507999</v>
      </c>
      <c r="D261" s="10">
        <v>-5.1216902431922597E-2</v>
      </c>
      <c r="E261" s="10">
        <v>-7.3034801310605593E-2</v>
      </c>
      <c r="F261" s="10">
        <v>-1.24273575500644E-3</v>
      </c>
      <c r="G261" s="10">
        <v>-3.2738671909961603E-2</v>
      </c>
      <c r="H261" s="10">
        <v>-1.6708575772508099E-2</v>
      </c>
      <c r="I261" s="11">
        <v>9.84</v>
      </c>
      <c r="J261" s="12">
        <v>-6.3748810656517593E-2</v>
      </c>
      <c r="K261" s="12">
        <v>-1.9807297198332801</v>
      </c>
      <c r="L261" s="11">
        <v>10.01</v>
      </c>
      <c r="M261" s="10" t="s">
        <v>20</v>
      </c>
      <c r="N261" s="13">
        <v>0</v>
      </c>
      <c r="O261" s="11">
        <v>0</v>
      </c>
      <c r="P261" s="14">
        <v>81277.130732999998</v>
      </c>
      <c r="Q261" s="14">
        <v>0</v>
      </c>
      <c r="R261" s="14">
        <v>81277.130732999998</v>
      </c>
      <c r="S261" s="12">
        <v>0</v>
      </c>
      <c r="T261" s="12">
        <v>2.2657650205776698</v>
      </c>
      <c r="U261" s="15">
        <f t="shared" si="14"/>
        <v>81277.130732999998</v>
      </c>
      <c r="W261" s="1">
        <f t="shared" si="12"/>
        <v>7.1277130732999998</v>
      </c>
      <c r="X261" s="1">
        <f t="shared" si="13"/>
        <v>-0.90455867904090548</v>
      </c>
    </row>
    <row r="262" spans="1:24" x14ac:dyDescent="0.2">
      <c r="A262">
        <v>261</v>
      </c>
      <c r="B262" s="10">
        <v>-1.87160693937953</v>
      </c>
      <c r="C262" s="10">
        <v>-1.7766868937565501</v>
      </c>
      <c r="D262" s="10">
        <v>-9.4920045622987004E-2</v>
      </c>
      <c r="E262" s="10">
        <v>-4.3703143191064303E-2</v>
      </c>
      <c r="F262" s="10">
        <v>2.9331658119541301E-2</v>
      </c>
      <c r="G262" s="10">
        <v>-4.0015118045877401E-2</v>
      </c>
      <c r="H262" s="10">
        <v>-7.2764461359157498E-3</v>
      </c>
      <c r="I262" s="11">
        <v>9.58</v>
      </c>
      <c r="J262" s="12">
        <v>-2.6422764227642202E-2</v>
      </c>
      <c r="K262" s="12">
        <v>-2.0071524840609198</v>
      </c>
      <c r="L262" s="11">
        <v>9.9700000000000006</v>
      </c>
      <c r="M262" s="10" t="s">
        <v>20</v>
      </c>
      <c r="N262" s="13">
        <v>0</v>
      </c>
      <c r="O262" s="11">
        <v>0</v>
      </c>
      <c r="P262" s="14">
        <v>81277.130732999998</v>
      </c>
      <c r="Q262" s="14">
        <v>0</v>
      </c>
      <c r="R262" s="14">
        <v>81277.130732999998</v>
      </c>
      <c r="S262" s="12">
        <v>0</v>
      </c>
      <c r="T262" s="12">
        <v>2.2657650205776698</v>
      </c>
      <c r="U262" s="15">
        <f t="shared" si="14"/>
        <v>81277.130732999998</v>
      </c>
      <c r="W262" s="1">
        <f t="shared" si="12"/>
        <v>7.1277130732999998</v>
      </c>
      <c r="X262" s="1">
        <f t="shared" si="13"/>
        <v>-0.90708050256218242</v>
      </c>
    </row>
    <row r="263" spans="1:24" x14ac:dyDescent="0.2">
      <c r="A263">
        <v>262</v>
      </c>
      <c r="B263" s="10">
        <v>-1.8592356851248499</v>
      </c>
      <c r="C263" s="10">
        <v>-1.7931966520302101</v>
      </c>
      <c r="D263" s="10">
        <v>-6.6039033094640306E-2</v>
      </c>
      <c r="E263" s="10">
        <v>2.8881012528346701E-2</v>
      </c>
      <c r="F263" s="10">
        <v>7.2584155719411098E-2</v>
      </c>
      <c r="G263" s="10">
        <v>-3.2738381209178498E-2</v>
      </c>
      <c r="H263" s="10">
        <v>7.2767368366988498E-3</v>
      </c>
      <c r="I263" s="11">
        <v>10.130000000000001</v>
      </c>
      <c r="J263" s="12">
        <v>5.7411273486429999E-2</v>
      </c>
      <c r="K263" s="12">
        <v>-1.94974121057449</v>
      </c>
      <c r="L263" s="11">
        <v>9.61</v>
      </c>
      <c r="M263" s="10" t="s">
        <v>21</v>
      </c>
      <c r="N263" s="13">
        <v>8457</v>
      </c>
      <c r="O263" s="11">
        <v>9.61</v>
      </c>
      <c r="P263" s="14">
        <v>5.3607330000231697</v>
      </c>
      <c r="Q263" s="14">
        <v>85669.41</v>
      </c>
      <c r="R263" s="14">
        <v>85674.770732999998</v>
      </c>
      <c r="S263" s="12">
        <v>5.4106732857567501E-2</v>
      </c>
      <c r="T263" s="12">
        <v>2.31987175343524</v>
      </c>
      <c r="U263" s="15">
        <f t="shared" si="14"/>
        <v>81277.130733000013</v>
      </c>
      <c r="V263" s="2" t="str">
        <f>IF(ROUND((N263*O263)+P263,2)=ROUND(R262,2),"MATCH","ERROR")</f>
        <v>MATCH</v>
      </c>
      <c r="W263" s="1">
        <f t="shared" si="12"/>
        <v>7.1277130733000016</v>
      </c>
      <c r="X263" s="1">
        <f t="shared" si="13"/>
        <v>-0.90174587588255828</v>
      </c>
    </row>
    <row r="264" spans="1:24" x14ac:dyDescent="0.2">
      <c r="A264">
        <v>263</v>
      </c>
      <c r="B264" s="10">
        <v>-1.88260025019454</v>
      </c>
      <c r="C264" s="10">
        <v>-1.8110773716630699</v>
      </c>
      <c r="D264" s="10">
        <v>-7.1522878531463802E-2</v>
      </c>
      <c r="E264" s="10">
        <v>-5.4838454368235602E-3</v>
      </c>
      <c r="F264" s="10">
        <v>-3.4364857965170303E-2</v>
      </c>
      <c r="G264" s="10">
        <v>-3.2473613030179101E-2</v>
      </c>
      <c r="H264" s="22">
        <v>2.6476817899938598E-4</v>
      </c>
      <c r="I264" s="11">
        <v>9.4499999999999993</v>
      </c>
      <c r="J264" s="12">
        <v>-6.7127344521224194E-2</v>
      </c>
      <c r="K264" s="12">
        <v>-2.0168685550957099</v>
      </c>
      <c r="L264" s="11">
        <v>9.75</v>
      </c>
      <c r="M264" s="10" t="s">
        <v>22</v>
      </c>
      <c r="N264" s="13">
        <v>0</v>
      </c>
      <c r="O264" s="11">
        <v>0</v>
      </c>
      <c r="P264" s="14">
        <v>82461.110732999994</v>
      </c>
      <c r="Q264" s="14">
        <v>0</v>
      </c>
      <c r="R264" s="14">
        <v>82461.110732999994</v>
      </c>
      <c r="S264" s="12">
        <v>-3.7509992410894998E-2</v>
      </c>
      <c r="T264" s="12">
        <v>2.2823617610243399</v>
      </c>
      <c r="U264" s="15">
        <f t="shared" si="14"/>
        <v>82461.110732999994</v>
      </c>
      <c r="V264" s="3">
        <f>(L264*N263)+P263</f>
        <v>82461.110733000023</v>
      </c>
      <c r="W264" s="1">
        <f t="shared" si="12"/>
        <v>7.2461110732999998</v>
      </c>
      <c r="X264" s="1">
        <f t="shared" si="13"/>
        <v>-0.90834141432282078</v>
      </c>
    </row>
    <row r="265" spans="1:24" x14ac:dyDescent="0.2">
      <c r="A265">
        <v>264</v>
      </c>
      <c r="B265" s="10">
        <v>-1.8563177840788301</v>
      </c>
      <c r="C265" s="10">
        <v>-1.82012545414622</v>
      </c>
      <c r="D265" s="10">
        <v>-3.6192329932604697E-2</v>
      </c>
      <c r="E265" s="10">
        <v>3.5330548598859E-2</v>
      </c>
      <c r="F265" s="10">
        <v>4.08143940356826E-2</v>
      </c>
      <c r="G265" s="10">
        <v>-2.4801226471588299E-2</v>
      </c>
      <c r="H265" s="10">
        <v>7.6723865585908097E-3</v>
      </c>
      <c r="I265" s="11">
        <v>9.74</v>
      </c>
      <c r="J265" s="12">
        <v>3.0687830687830799E-2</v>
      </c>
      <c r="K265" s="12">
        <v>-1.98618072440788</v>
      </c>
      <c r="L265" s="11">
        <v>9.43</v>
      </c>
      <c r="M265" s="10" t="s">
        <v>21</v>
      </c>
      <c r="N265" s="13">
        <v>8744</v>
      </c>
      <c r="O265" s="11">
        <v>9.43</v>
      </c>
      <c r="P265" s="14">
        <v>5.1907330000249203</v>
      </c>
      <c r="Q265" s="14">
        <v>85166.56</v>
      </c>
      <c r="R265" s="14">
        <v>85171.750732999993</v>
      </c>
      <c r="S265" s="12">
        <v>3.2871737670097101E-2</v>
      </c>
      <c r="T265" s="12">
        <v>2.3152334986944401</v>
      </c>
      <c r="U265" s="15">
        <f t="shared" si="14"/>
        <v>82461.110733000023</v>
      </c>
      <c r="V265" s="2" t="str">
        <f>IF(ROUND((N265*O265)+P265,2)=ROUND(R264,2),"MATCH","ERROR")</f>
        <v>MATCH</v>
      </c>
      <c r="W265" s="1">
        <f t="shared" si="12"/>
        <v>7.2461110733000025</v>
      </c>
      <c r="X265" s="1">
        <f t="shared" si="13"/>
        <v>-0.90552861116447358</v>
      </c>
    </row>
    <row r="266" spans="1:24" x14ac:dyDescent="0.2">
      <c r="A266">
        <v>265</v>
      </c>
      <c r="B266" s="10">
        <v>-1.8177623729160499</v>
      </c>
      <c r="C266" s="10">
        <v>-1.8196528379001899</v>
      </c>
      <c r="D266" s="10">
        <v>1.8904649841380199E-3</v>
      </c>
      <c r="E266" s="10">
        <v>3.8082794916742803E-2</v>
      </c>
      <c r="F266" s="10">
        <v>2.75224631788373E-3</v>
      </c>
      <c r="G266" s="10">
        <v>-1.8702785462828601E-2</v>
      </c>
      <c r="H266" s="10">
        <v>6.0984410087597304E-3</v>
      </c>
      <c r="I266" s="11">
        <v>9.6999999999999993</v>
      </c>
      <c r="J266" s="12">
        <v>-4.1067761806982102E-3</v>
      </c>
      <c r="K266" s="12">
        <v>-1.9902875005885801</v>
      </c>
      <c r="L266" s="11">
        <v>9.89</v>
      </c>
      <c r="M266" s="10" t="s">
        <v>20</v>
      </c>
      <c r="N266" s="13">
        <v>8744</v>
      </c>
      <c r="O266" s="11">
        <v>9.43</v>
      </c>
      <c r="P266" s="14">
        <v>5.1907330000249203</v>
      </c>
      <c r="Q266" s="14">
        <v>84816.799999999901</v>
      </c>
      <c r="R266" s="14">
        <v>84821.990732999999</v>
      </c>
      <c r="S266" s="12">
        <v>-4.1065258960855102E-3</v>
      </c>
      <c r="T266" s="12">
        <v>2.3111269727983599</v>
      </c>
      <c r="U266" s="15">
        <f t="shared" si="14"/>
        <v>82461.110733000023</v>
      </c>
      <c r="W266" s="1">
        <f t="shared" si="12"/>
        <v>7.2461110733000025</v>
      </c>
      <c r="X266" s="1">
        <f t="shared" si="13"/>
        <v>-0.90591658401390074</v>
      </c>
    </row>
    <row r="267" spans="1:24" x14ac:dyDescent="0.2">
      <c r="A267">
        <v>266</v>
      </c>
      <c r="B267" s="10">
        <v>-1.7612558556470199</v>
      </c>
      <c r="C267" s="10">
        <v>-1.8079734414495601</v>
      </c>
      <c r="D267" s="10">
        <v>4.67175858025317E-2</v>
      </c>
      <c r="E267" s="10">
        <v>4.4827120818393601E-2</v>
      </c>
      <c r="F267" s="10">
        <v>6.7443259016508597E-3</v>
      </c>
      <c r="G267" s="10">
        <v>-1.3165931653937001E-2</v>
      </c>
      <c r="H267" s="10">
        <v>5.5368538088915202E-3</v>
      </c>
      <c r="I267" s="11">
        <v>9.77</v>
      </c>
      <c r="J267" s="12">
        <v>7.2164948453607904E-3</v>
      </c>
      <c r="K267" s="12">
        <v>-1.9830710057432199</v>
      </c>
      <c r="L267" s="11">
        <v>9.5399999999999991</v>
      </c>
      <c r="M267" s="10" t="s">
        <v>20</v>
      </c>
      <c r="N267" s="13">
        <v>8744</v>
      </c>
      <c r="O267" s="11">
        <v>9.43</v>
      </c>
      <c r="P267" s="14">
        <v>5.1907330000249203</v>
      </c>
      <c r="Q267" s="14">
        <v>85428.879999999903</v>
      </c>
      <c r="R267" s="14">
        <v>85434.070733</v>
      </c>
      <c r="S267" s="12">
        <v>7.2160532275962197E-3</v>
      </c>
      <c r="T267" s="12">
        <v>2.3183430260259499</v>
      </c>
      <c r="U267" s="15">
        <f t="shared" si="14"/>
        <v>82461.110733000023</v>
      </c>
      <c r="W267" s="1">
        <f t="shared" si="12"/>
        <v>7.2461110733000025</v>
      </c>
      <c r="X267" s="1">
        <f t="shared" si="13"/>
        <v>-0.90523763152740322</v>
      </c>
    </row>
    <row r="268" spans="1:24" x14ac:dyDescent="0.2">
      <c r="A268">
        <v>267</v>
      </c>
      <c r="B268" s="10">
        <v>-1.6378817369245999</v>
      </c>
      <c r="C268" s="10">
        <v>-1.77395510054457</v>
      </c>
      <c r="D268" s="10">
        <v>0.136073363619963</v>
      </c>
      <c r="E268" s="10">
        <v>8.9355777817431398E-2</v>
      </c>
      <c r="F268" s="10">
        <v>4.45286569990377E-2</v>
      </c>
      <c r="G268" s="10">
        <v>-2.7529939382976601E-3</v>
      </c>
      <c r="H268" s="10">
        <v>1.0412937715639401E-2</v>
      </c>
      <c r="I268" s="11">
        <v>10.51</v>
      </c>
      <c r="J268" s="12">
        <v>7.5742067553735901E-2</v>
      </c>
      <c r="K268" s="12">
        <v>-1.90732893818948</v>
      </c>
      <c r="L268" s="11">
        <v>9.85</v>
      </c>
      <c r="M268" s="10" t="s">
        <v>20</v>
      </c>
      <c r="N268" s="13">
        <v>8744</v>
      </c>
      <c r="O268" s="11">
        <v>9.43</v>
      </c>
      <c r="P268" s="14">
        <v>5.1907330000249203</v>
      </c>
      <c r="Q268" s="14">
        <v>91899.44</v>
      </c>
      <c r="R268" s="14">
        <v>91904.630732999998</v>
      </c>
      <c r="S268" s="12">
        <v>7.5737465679493493E-2</v>
      </c>
      <c r="T268" s="12">
        <v>2.3940804917054499</v>
      </c>
      <c r="U268" s="15">
        <f t="shared" si="14"/>
        <v>82461.110733000023</v>
      </c>
      <c r="W268" s="1">
        <f t="shared" si="12"/>
        <v>7.2461110733000025</v>
      </c>
      <c r="X268" s="1">
        <f t="shared" si="13"/>
        <v>-0.89806013381299965</v>
      </c>
    </row>
    <row r="269" spans="1:24" x14ac:dyDescent="0.2">
      <c r="A269">
        <v>268</v>
      </c>
      <c r="B269" s="10">
        <v>-1.48266974377257</v>
      </c>
      <c r="C269" s="10">
        <v>-1.71569802919017</v>
      </c>
      <c r="D269" s="10">
        <v>0.23302828541759801</v>
      </c>
      <c r="E269" s="10">
        <v>9.6954921797635304E-2</v>
      </c>
      <c r="F269" s="10">
        <v>7.5991439802038903E-3</v>
      </c>
      <c r="G269" s="10">
        <v>1.39418320983315E-2</v>
      </c>
      <c r="H269" s="10">
        <v>1.6694826036629098E-2</v>
      </c>
      <c r="I269" s="11">
        <v>11.01</v>
      </c>
      <c r="J269" s="12">
        <v>4.7573739295908503E-2</v>
      </c>
      <c r="K269" s="12">
        <v>-1.8597551988935801</v>
      </c>
      <c r="L269" s="11">
        <v>10.52</v>
      </c>
      <c r="M269" s="10" t="s">
        <v>20</v>
      </c>
      <c r="N269" s="13">
        <v>8744</v>
      </c>
      <c r="O269" s="11">
        <v>9.43</v>
      </c>
      <c r="P269" s="14">
        <v>5.1907330000249203</v>
      </c>
      <c r="Q269" s="14">
        <v>96271.44</v>
      </c>
      <c r="R269" s="14">
        <v>96276.630732999998</v>
      </c>
      <c r="S269" s="12">
        <v>4.75710523521004E-2</v>
      </c>
      <c r="T269" s="12">
        <v>2.4416515440575499</v>
      </c>
      <c r="U269" s="15">
        <f t="shared" si="14"/>
        <v>82461.110733000023</v>
      </c>
      <c r="W269" s="1">
        <f t="shared" si="12"/>
        <v>7.2461110733000025</v>
      </c>
      <c r="X269" s="1">
        <f t="shared" si="13"/>
        <v>-0.89321047319515945</v>
      </c>
    </row>
    <row r="270" spans="1:24" x14ac:dyDescent="0.2">
      <c r="A270">
        <v>269</v>
      </c>
      <c r="B270" s="10">
        <v>-1.3617182420862399</v>
      </c>
      <c r="C270" s="10">
        <v>-1.6449020717693801</v>
      </c>
      <c r="D270" s="10">
        <v>0.28318382968313799</v>
      </c>
      <c r="E270" s="10">
        <v>5.0155544265539899E-2</v>
      </c>
      <c r="F270" s="10">
        <v>-4.6799377532095399E-2</v>
      </c>
      <c r="G270" s="10">
        <v>2.61365930804454E-2</v>
      </c>
      <c r="H270" s="10">
        <v>1.21947609821139E-2</v>
      </c>
      <c r="I270" s="11">
        <v>10.79</v>
      </c>
      <c r="J270" s="12">
        <v>-1.9981834695731199E-2</v>
      </c>
      <c r="K270" s="12">
        <v>-1.87973703358931</v>
      </c>
      <c r="L270" s="11">
        <v>11.12</v>
      </c>
      <c r="M270" s="10" t="s">
        <v>20</v>
      </c>
      <c r="N270" s="13">
        <v>8744</v>
      </c>
      <c r="O270" s="11">
        <v>9.43</v>
      </c>
      <c r="P270" s="14">
        <v>5.1907330000249203</v>
      </c>
      <c r="Q270" s="14">
        <v>94347.76</v>
      </c>
      <c r="R270" s="14">
        <v>94352.950733000005</v>
      </c>
      <c r="S270" s="12">
        <v>-1.9980757379585299E-2</v>
      </c>
      <c r="T270" s="12">
        <v>2.4216707866779599</v>
      </c>
      <c r="U270" s="15">
        <f t="shared" si="14"/>
        <v>82461.110733000023</v>
      </c>
      <c r="W270" s="1">
        <f t="shared" si="12"/>
        <v>7.2461110733000025</v>
      </c>
      <c r="X270" s="1">
        <f t="shared" si="13"/>
        <v>-0.89534432386700924</v>
      </c>
    </row>
    <row r="271" spans="1:24" x14ac:dyDescent="0.2">
      <c r="A271">
        <v>270</v>
      </c>
      <c r="B271" s="10">
        <v>-1.32562554712304</v>
      </c>
      <c r="C271" s="10">
        <v>-1.58104676684011</v>
      </c>
      <c r="D271" s="10">
        <v>0.25542121971707199</v>
      </c>
      <c r="E271" s="10">
        <v>-2.7762609966066099E-2</v>
      </c>
      <c r="F271" s="10">
        <v>-7.7918154231606002E-2</v>
      </c>
      <c r="G271" s="10">
        <v>3.0663812214899399E-2</v>
      </c>
      <c r="H271" s="10">
        <v>4.5272191344539496E-3</v>
      </c>
      <c r="I271" s="11">
        <v>9.86</v>
      </c>
      <c r="J271" s="12">
        <v>-8.6190917516218601E-2</v>
      </c>
      <c r="K271" s="12">
        <v>-1.9659279511055301</v>
      </c>
      <c r="L271" s="11">
        <v>10.7</v>
      </c>
      <c r="M271" s="10" t="s">
        <v>22</v>
      </c>
      <c r="N271" s="13">
        <v>0</v>
      </c>
      <c r="O271" s="11">
        <v>0</v>
      </c>
      <c r="P271" s="14">
        <v>93565.990732999999</v>
      </c>
      <c r="Q271" s="14">
        <v>0</v>
      </c>
      <c r="R271" s="14">
        <v>93565.990732999999</v>
      </c>
      <c r="S271" s="12">
        <v>-8.3405976589639996E-3</v>
      </c>
      <c r="T271" s="12">
        <v>2.4133301890190002</v>
      </c>
      <c r="U271" s="15">
        <f t="shared" si="14"/>
        <v>93565.990732999999</v>
      </c>
      <c r="V271" s="3">
        <f>(L271*N270)+P270</f>
        <v>93565.990733000013</v>
      </c>
      <c r="W271" s="1">
        <f t="shared" si="12"/>
        <v>8.3565990733</v>
      </c>
      <c r="X271" s="1">
        <f t="shared" si="13"/>
        <v>-0.9043646926161919</v>
      </c>
    </row>
    <row r="272" spans="1:24" x14ac:dyDescent="0.2">
      <c r="A272">
        <v>271</v>
      </c>
      <c r="B272" s="10">
        <v>-1.3149475035236899</v>
      </c>
      <c r="C272" s="10">
        <v>-1.5278269141768299</v>
      </c>
      <c r="D272" s="10">
        <v>0.212879410653141</v>
      </c>
      <c r="E272" s="10">
        <v>-4.2541809063931103E-2</v>
      </c>
      <c r="F272" s="10">
        <v>-1.47791990978649E-2</v>
      </c>
      <c r="G272" s="10">
        <v>3.0779945627612701E-2</v>
      </c>
      <c r="H272" s="22">
        <v>1.1613341271332601E-4</v>
      </c>
      <c r="I272" s="11">
        <v>9.4499999999999993</v>
      </c>
      <c r="J272" s="12">
        <v>-4.1582150101419801E-2</v>
      </c>
      <c r="K272" s="12">
        <v>-2.0075101012069498</v>
      </c>
      <c r="L272" s="11">
        <v>9.7799999999999994</v>
      </c>
      <c r="M272" s="10" t="s">
        <v>20</v>
      </c>
      <c r="N272" s="13">
        <v>0</v>
      </c>
      <c r="O272" s="11">
        <v>0</v>
      </c>
      <c r="P272" s="14">
        <v>93565.990732999999</v>
      </c>
      <c r="Q272" s="14">
        <v>0</v>
      </c>
      <c r="R272" s="14">
        <v>93565.990732999999</v>
      </c>
      <c r="S272" s="12">
        <v>0</v>
      </c>
      <c r="T272" s="12">
        <v>2.4133301890190002</v>
      </c>
      <c r="U272" s="15">
        <f t="shared" si="14"/>
        <v>93565.990732999999</v>
      </c>
      <c r="W272" s="1">
        <f t="shared" si="12"/>
        <v>8.3565990733</v>
      </c>
      <c r="X272" s="1">
        <f t="shared" si="13"/>
        <v>-0.90834141432282078</v>
      </c>
    </row>
    <row r="273" spans="1:24" x14ac:dyDescent="0.2">
      <c r="A273">
        <v>272</v>
      </c>
      <c r="B273" s="10">
        <v>-1.31313481975184</v>
      </c>
      <c r="C273" s="10">
        <v>-1.48488849529183</v>
      </c>
      <c r="D273" s="10">
        <v>0.17175367553998799</v>
      </c>
      <c r="E273" s="10">
        <v>-4.1125735113152997E-2</v>
      </c>
      <c r="F273" s="10">
        <v>1.41607395077802E-3</v>
      </c>
      <c r="G273" s="10">
        <v>2.3779270863462699E-2</v>
      </c>
      <c r="H273" s="10">
        <v>-7.0006747641499804E-3</v>
      </c>
      <c r="I273" s="11">
        <v>9.18</v>
      </c>
      <c r="J273" s="12">
        <v>-2.8571428571428501E-2</v>
      </c>
      <c r="K273" s="12">
        <v>-2.0360815297783699</v>
      </c>
      <c r="L273" s="11">
        <v>9.3800000000000008</v>
      </c>
      <c r="M273" s="10" t="s">
        <v>20</v>
      </c>
      <c r="N273" s="13">
        <v>0</v>
      </c>
      <c r="O273" s="11">
        <v>0</v>
      </c>
      <c r="P273" s="14">
        <v>93565.990732999999</v>
      </c>
      <c r="Q273" s="14">
        <v>0</v>
      </c>
      <c r="R273" s="14">
        <v>93565.990732999999</v>
      </c>
      <c r="S273" s="12">
        <v>0</v>
      </c>
      <c r="T273" s="12">
        <v>2.4133301890190002</v>
      </c>
      <c r="U273" s="15">
        <f t="shared" si="14"/>
        <v>93565.990732999999</v>
      </c>
      <c r="W273" s="1">
        <f t="shared" si="12"/>
        <v>8.3565990733</v>
      </c>
      <c r="X273" s="1">
        <f t="shared" si="13"/>
        <v>-0.91096023105645452</v>
      </c>
    </row>
    <row r="274" spans="1:24" x14ac:dyDescent="0.2">
      <c r="A274">
        <v>273</v>
      </c>
      <c r="B274" s="10">
        <v>-1.30073873053172</v>
      </c>
      <c r="C274" s="10">
        <v>-1.44805854233981</v>
      </c>
      <c r="D274" s="10">
        <v>0.14731981180809001</v>
      </c>
      <c r="E274" s="10">
        <v>-2.4433863731897199E-2</v>
      </c>
      <c r="F274" s="10">
        <v>1.6691871381255802E-2</v>
      </c>
      <c r="G274" s="10">
        <v>2.1884269033955302E-2</v>
      </c>
      <c r="H274" s="10">
        <v>-1.89500182950737E-3</v>
      </c>
      <c r="I274" s="11">
        <v>9.1300000000000008</v>
      </c>
      <c r="J274" s="12">
        <v>-5.4466230936818204E-3</v>
      </c>
      <c r="K274" s="12">
        <v>-2.0415281528720599</v>
      </c>
      <c r="L274" s="11">
        <v>9.1199999999999992</v>
      </c>
      <c r="M274" s="10" t="s">
        <v>20</v>
      </c>
      <c r="N274" s="13">
        <v>0</v>
      </c>
      <c r="O274" s="11">
        <v>0</v>
      </c>
      <c r="P274" s="14">
        <v>93565.990732999999</v>
      </c>
      <c r="Q274" s="14">
        <v>0</v>
      </c>
      <c r="R274" s="14">
        <v>93565.990732999999</v>
      </c>
      <c r="S274" s="12">
        <v>0</v>
      </c>
      <c r="T274" s="12">
        <v>2.4133301890190002</v>
      </c>
      <c r="U274" s="15">
        <f t="shared" si="14"/>
        <v>93565.990732999999</v>
      </c>
      <c r="W274" s="1">
        <f t="shared" si="12"/>
        <v>8.3565990733</v>
      </c>
      <c r="X274" s="1">
        <f t="shared" si="13"/>
        <v>-0.91144519711823857</v>
      </c>
    </row>
    <row r="275" spans="1:24" x14ac:dyDescent="0.2">
      <c r="A275">
        <v>274</v>
      </c>
      <c r="B275" s="10">
        <v>-1.17409519931331</v>
      </c>
      <c r="C275" s="10">
        <v>-1.3932658737345101</v>
      </c>
      <c r="D275" s="10">
        <v>0.219170674421201</v>
      </c>
      <c r="E275" s="10">
        <v>7.1850862613110605E-2</v>
      </c>
      <c r="F275" s="10">
        <v>9.6284726345007898E-2</v>
      </c>
      <c r="G275" s="10">
        <v>2.55363004353805E-2</v>
      </c>
      <c r="H275" s="10">
        <v>3.6520314014251501E-3</v>
      </c>
      <c r="I275" s="11">
        <v>10.41</v>
      </c>
      <c r="J275" s="12">
        <v>0.14019715224534399</v>
      </c>
      <c r="K275" s="12">
        <v>-1.9013310006267099</v>
      </c>
      <c r="L275" s="11">
        <v>9.1150000000000002</v>
      </c>
      <c r="M275" s="10" t="s">
        <v>21</v>
      </c>
      <c r="N275" s="13">
        <v>10265</v>
      </c>
      <c r="O275" s="11">
        <v>9.1150000000000002</v>
      </c>
      <c r="P275" s="14">
        <v>0.51573300000745803</v>
      </c>
      <c r="Q275" s="14">
        <v>106858.65</v>
      </c>
      <c r="R275" s="14">
        <v>106859.165733</v>
      </c>
      <c r="S275" s="12">
        <v>0.14207272210619101</v>
      </c>
      <c r="T275" s="12">
        <v>2.5554029111251899</v>
      </c>
      <c r="U275" s="15">
        <f t="shared" si="14"/>
        <v>93565.990733000013</v>
      </c>
      <c r="V275" s="2" t="str">
        <f>IF(ROUND((N275*O275)+P275,2)=ROUND(R274,2),"MATCH","ERROR")</f>
        <v>MATCH</v>
      </c>
      <c r="W275" s="1">
        <f t="shared" si="12"/>
        <v>8.3565990733000017</v>
      </c>
      <c r="X275" s="1">
        <f t="shared" si="13"/>
        <v>-0.89903006593656776</v>
      </c>
    </row>
    <row r="276" spans="1:24" x14ac:dyDescent="0.2">
      <c r="A276">
        <v>275</v>
      </c>
      <c r="B276" s="10">
        <v>-1.0822337979391901</v>
      </c>
      <c r="C276" s="10">
        <v>-1.3310594585754401</v>
      </c>
      <c r="D276" s="10">
        <v>0.248825660636256</v>
      </c>
      <c r="E276" s="10">
        <v>2.9654986215055398E-2</v>
      </c>
      <c r="F276" s="10">
        <v>-4.21958763980552E-2</v>
      </c>
      <c r="G276" s="10">
        <v>2.4693519565211701E-2</v>
      </c>
      <c r="H276" s="22">
        <v>-8.4278087016873503E-4</v>
      </c>
      <c r="I276" s="11">
        <v>10.15</v>
      </c>
      <c r="J276" s="12">
        <v>-2.4975984630163199E-2</v>
      </c>
      <c r="K276" s="12">
        <v>-1.9263069852568799</v>
      </c>
      <c r="L276" s="11">
        <v>10.31</v>
      </c>
      <c r="M276" s="10" t="s">
        <v>20</v>
      </c>
      <c r="N276" s="13">
        <v>10265</v>
      </c>
      <c r="O276" s="11">
        <v>9.1150000000000002</v>
      </c>
      <c r="P276" s="14">
        <v>0.51573300000745803</v>
      </c>
      <c r="Q276" s="14">
        <v>104189.75</v>
      </c>
      <c r="R276" s="14">
        <v>104190.26573299999</v>
      </c>
      <c r="S276" s="12">
        <v>-2.49758640888939E-2</v>
      </c>
      <c r="T276" s="12">
        <v>2.53042704703629</v>
      </c>
      <c r="U276" s="15">
        <f t="shared" si="14"/>
        <v>93565.990733000013</v>
      </c>
      <c r="W276" s="1">
        <f t="shared" si="12"/>
        <v>8.3565990733000017</v>
      </c>
      <c r="X276" s="1">
        <f t="shared" si="13"/>
        <v>-0.90155188945784459</v>
      </c>
    </row>
    <row r="277" spans="1:24" x14ac:dyDescent="0.2">
      <c r="A277">
        <v>276</v>
      </c>
      <c r="B277" s="10">
        <v>-0.95804342594591996</v>
      </c>
      <c r="C277" s="10">
        <v>-1.2564562520495399</v>
      </c>
      <c r="D277" s="10">
        <v>0.29841282610362302</v>
      </c>
      <c r="E277" s="10">
        <v>4.9587165467366502E-2</v>
      </c>
      <c r="F277" s="10">
        <v>1.9932179252311E-2</v>
      </c>
      <c r="G277" s="10">
        <v>2.5169524030109001E-2</v>
      </c>
      <c r="H277" s="22">
        <v>4.7600446489728297E-4</v>
      </c>
      <c r="I277" s="11">
        <v>10.65</v>
      </c>
      <c r="J277" s="12">
        <v>4.9261083743842297E-2</v>
      </c>
      <c r="K277" s="12">
        <v>-1.8770459015130301</v>
      </c>
      <c r="L277" s="11">
        <v>10.17</v>
      </c>
      <c r="M277" s="10" t="s">
        <v>20</v>
      </c>
      <c r="N277" s="13">
        <v>10265</v>
      </c>
      <c r="O277" s="11">
        <v>9.1150000000000002</v>
      </c>
      <c r="P277" s="14">
        <v>0.51573300000745803</v>
      </c>
      <c r="Q277" s="14">
        <v>109322.25</v>
      </c>
      <c r="R277" s="14">
        <v>109322.76573299999</v>
      </c>
      <c r="S277" s="12">
        <v>4.9260839905645698E-2</v>
      </c>
      <c r="T277" s="12">
        <v>2.5796878869419402</v>
      </c>
      <c r="U277" s="15">
        <f t="shared" si="14"/>
        <v>93565.990733000013</v>
      </c>
      <c r="W277" s="1">
        <f t="shared" si="12"/>
        <v>8.3565990733000017</v>
      </c>
      <c r="X277" s="1">
        <f t="shared" si="13"/>
        <v>-0.89670222884000439</v>
      </c>
    </row>
    <row r="278" spans="1:24" x14ac:dyDescent="0.2">
      <c r="A278">
        <v>277</v>
      </c>
      <c r="B278" s="10">
        <v>-0.88492511824810005</v>
      </c>
      <c r="C278" s="10">
        <v>-1.1821500252892501</v>
      </c>
      <c r="D278" s="10">
        <v>0.29722490704115401</v>
      </c>
      <c r="E278" s="10">
        <v>-1.1879190624686201E-3</v>
      </c>
      <c r="F278" s="10">
        <v>-5.0775084529835098E-2</v>
      </c>
      <c r="G278" s="10">
        <v>1.6115154342118999E-2</v>
      </c>
      <c r="H278" s="10">
        <v>-9.0543696879899997E-3</v>
      </c>
      <c r="I278" s="11">
        <v>10.210000000000001</v>
      </c>
      <c r="J278" s="12">
        <v>-4.1314553990610202E-2</v>
      </c>
      <c r="K278" s="12">
        <v>-1.91836045550364</v>
      </c>
      <c r="L278" s="11">
        <v>10.52</v>
      </c>
      <c r="M278" s="10" t="s">
        <v>22</v>
      </c>
      <c r="N278" s="13">
        <v>0</v>
      </c>
      <c r="O278" s="11">
        <v>0</v>
      </c>
      <c r="P278" s="14">
        <v>107988.315733</v>
      </c>
      <c r="Q278" s="14">
        <v>0</v>
      </c>
      <c r="R278" s="14">
        <v>107988.315733</v>
      </c>
      <c r="S278" s="12">
        <v>-1.22065151851276E-2</v>
      </c>
      <c r="T278" s="12">
        <v>2.5674813717568101</v>
      </c>
      <c r="U278" s="15">
        <f t="shared" si="14"/>
        <v>107988.315733</v>
      </c>
      <c r="V278" s="3">
        <f>(L278*N277)+P277</f>
        <v>107988.315733</v>
      </c>
      <c r="W278" s="1">
        <f t="shared" si="12"/>
        <v>9.7988315732999993</v>
      </c>
      <c r="X278" s="1">
        <f t="shared" si="13"/>
        <v>-0.90096993018370375</v>
      </c>
    </row>
    <row r="279" spans="1:24" x14ac:dyDescent="0.2">
      <c r="A279">
        <v>278</v>
      </c>
      <c r="B279" s="10">
        <v>-0.920460061011938</v>
      </c>
      <c r="C279" s="10">
        <v>-1.1298120324337899</v>
      </c>
      <c r="D279" s="10">
        <v>0.20935197142185299</v>
      </c>
      <c r="E279" s="10">
        <v>-8.7872935619301706E-2</v>
      </c>
      <c r="F279" s="10">
        <v>-8.6685016556833097E-2</v>
      </c>
      <c r="G279" s="10">
        <v>-2.3676313995746301E-3</v>
      </c>
      <c r="H279" s="10">
        <v>-1.8482785741693701E-2</v>
      </c>
      <c r="I279" s="11">
        <v>8.92</v>
      </c>
      <c r="J279" s="12">
        <v>-0.126346718903036</v>
      </c>
      <c r="K279" s="12">
        <v>-2.04470717440668</v>
      </c>
      <c r="L279" s="11">
        <v>10.06</v>
      </c>
      <c r="M279" s="10" t="s">
        <v>20</v>
      </c>
      <c r="N279" s="13">
        <v>0</v>
      </c>
      <c r="O279" s="11">
        <v>0</v>
      </c>
      <c r="P279" s="14">
        <v>107988.315733</v>
      </c>
      <c r="Q279" s="14">
        <v>0</v>
      </c>
      <c r="R279" s="14">
        <v>107988.315733</v>
      </c>
      <c r="S279" s="12">
        <v>0</v>
      </c>
      <c r="T279" s="12">
        <v>2.5674813717568101</v>
      </c>
      <c r="U279" s="15">
        <f t="shared" si="14"/>
        <v>107988.315733</v>
      </c>
      <c r="W279" s="1">
        <f t="shared" si="12"/>
        <v>9.7988315732999993</v>
      </c>
      <c r="X279" s="1">
        <f t="shared" si="13"/>
        <v>-0.91348205457773135</v>
      </c>
    </row>
    <row r="280" spans="1:24" x14ac:dyDescent="0.2">
      <c r="A280">
        <v>279</v>
      </c>
      <c r="B280" s="10">
        <v>-0.91148646846495196</v>
      </c>
      <c r="C280" s="10">
        <v>-1.08614691964002</v>
      </c>
      <c r="D280" s="10">
        <v>0.17466045117507101</v>
      </c>
      <c r="E280" s="10">
        <v>-3.4691520246781203E-2</v>
      </c>
      <c r="F280" s="10">
        <v>5.3181415372520503E-2</v>
      </c>
      <c r="G280" s="10">
        <v>-1.0852337850806699E-2</v>
      </c>
      <c r="H280" s="10">
        <v>-8.4847064512321105E-3</v>
      </c>
      <c r="I280" s="11">
        <v>9.25</v>
      </c>
      <c r="J280" s="12">
        <v>3.6995515695067198E-2</v>
      </c>
      <c r="K280" s="12">
        <v>-2.0077116587116102</v>
      </c>
      <c r="L280" s="11">
        <v>9.3699999999999992</v>
      </c>
      <c r="M280" s="10" t="s">
        <v>20</v>
      </c>
      <c r="N280" s="13">
        <v>0</v>
      </c>
      <c r="O280" s="11">
        <v>0</v>
      </c>
      <c r="P280" s="14">
        <v>107988.315733</v>
      </c>
      <c r="Q280" s="14">
        <v>0</v>
      </c>
      <c r="R280" s="14">
        <v>107988.315733</v>
      </c>
      <c r="S280" s="12">
        <v>0</v>
      </c>
      <c r="T280" s="12">
        <v>2.5674813717568101</v>
      </c>
      <c r="U280" s="15">
        <f t="shared" si="14"/>
        <v>107988.315733</v>
      </c>
      <c r="W280" s="1">
        <f t="shared" si="12"/>
        <v>9.7988315732999993</v>
      </c>
      <c r="X280" s="1">
        <f t="shared" si="13"/>
        <v>-0.91028127856995689</v>
      </c>
    </row>
    <row r="281" spans="1:24" x14ac:dyDescent="0.2">
      <c r="A281">
        <v>280</v>
      </c>
      <c r="B281" s="10">
        <v>-0.91959563135873801</v>
      </c>
      <c r="C281" s="10">
        <v>-1.0528366619837599</v>
      </c>
      <c r="D281" s="10">
        <v>0.13324103062502801</v>
      </c>
      <c r="E281" s="10">
        <v>-4.1419420550043502E-2</v>
      </c>
      <c r="F281" s="10">
        <v>-6.7279003032623104E-3</v>
      </c>
      <c r="G281" s="10">
        <v>-1.22180189092044E-2</v>
      </c>
      <c r="H281" s="10">
        <v>-1.3656810583977299E-3</v>
      </c>
      <c r="I281" s="11">
        <v>8.93</v>
      </c>
      <c r="J281" s="12">
        <v>-3.4594594594594498E-2</v>
      </c>
      <c r="K281" s="12">
        <v>-2.0423062533062102</v>
      </c>
      <c r="L281" s="11">
        <v>8.9350000000000005</v>
      </c>
      <c r="M281" s="10" t="s">
        <v>20</v>
      </c>
      <c r="N281" s="13">
        <v>0</v>
      </c>
      <c r="O281" s="11">
        <v>0</v>
      </c>
      <c r="P281" s="14">
        <v>107988.315733</v>
      </c>
      <c r="Q281" s="14">
        <v>0</v>
      </c>
      <c r="R281" s="14">
        <v>107988.315733</v>
      </c>
      <c r="S281" s="12">
        <v>0</v>
      </c>
      <c r="T281" s="12">
        <v>2.5674813717568101</v>
      </c>
      <c r="U281" s="15">
        <f t="shared" si="14"/>
        <v>107988.315733</v>
      </c>
      <c r="W281" s="1">
        <f t="shared" si="12"/>
        <v>9.7988315732999993</v>
      </c>
      <c r="X281" s="1">
        <f t="shared" si="13"/>
        <v>-0.91338506136537456</v>
      </c>
    </row>
    <row r="282" spans="1:24" x14ac:dyDescent="0.2">
      <c r="A282">
        <v>281</v>
      </c>
      <c r="B282" s="10">
        <v>-0.96253476888112299</v>
      </c>
      <c r="C282" s="10">
        <v>-1.0347762833632299</v>
      </c>
      <c r="D282" s="10">
        <v>7.2241514482114397E-2</v>
      </c>
      <c r="E282" s="10">
        <v>-6.0999516142913698E-2</v>
      </c>
      <c r="F282" s="10">
        <v>-1.95800955928702E-2</v>
      </c>
      <c r="G282" s="10">
        <v>-1.4063789617102701E-2</v>
      </c>
      <c r="H282" s="10">
        <v>-1.84577070789826E-3</v>
      </c>
      <c r="I282" s="11">
        <v>8.34</v>
      </c>
      <c r="J282" s="12">
        <v>-6.6069428891377305E-2</v>
      </c>
      <c r="K282" s="12">
        <v>-2.1083756821975799</v>
      </c>
      <c r="L282" s="11">
        <v>8.89</v>
      </c>
      <c r="M282" s="10" t="s">
        <v>20</v>
      </c>
      <c r="N282" s="13">
        <v>0</v>
      </c>
      <c r="O282" s="11">
        <v>0</v>
      </c>
      <c r="P282" s="14">
        <v>107988.315733</v>
      </c>
      <c r="Q282" s="14">
        <v>0</v>
      </c>
      <c r="R282" s="14">
        <v>107988.315733</v>
      </c>
      <c r="S282" s="12">
        <v>0</v>
      </c>
      <c r="T282" s="12">
        <v>2.5674813717568101</v>
      </c>
      <c r="U282" s="15">
        <f t="shared" si="14"/>
        <v>107988.315733</v>
      </c>
      <c r="W282" s="1">
        <f t="shared" si="12"/>
        <v>9.7988315732999993</v>
      </c>
      <c r="X282" s="1">
        <f t="shared" si="13"/>
        <v>-0.91910766089442597</v>
      </c>
    </row>
    <row r="283" spans="1:24" x14ac:dyDescent="0.2">
      <c r="A283">
        <v>282</v>
      </c>
      <c r="B283" s="10">
        <v>-0.97403939492992797</v>
      </c>
      <c r="C283" s="10">
        <v>-1.0226289056765701</v>
      </c>
      <c r="D283" s="10">
        <v>4.8589510746648301E-2</v>
      </c>
      <c r="E283" s="10">
        <v>-2.3652003735466099E-2</v>
      </c>
      <c r="F283" s="10">
        <v>3.7347512407447603E-2</v>
      </c>
      <c r="G283" s="10">
        <v>-1.2316416479334E-2</v>
      </c>
      <c r="H283" s="10">
        <v>1.7473731377686901E-3</v>
      </c>
      <c r="I283" s="11">
        <v>8.48</v>
      </c>
      <c r="J283" s="12">
        <v>1.67865707434053E-2</v>
      </c>
      <c r="K283" s="12">
        <v>-2.09158911145418</v>
      </c>
      <c r="L283" s="11">
        <v>8.4350000000000005</v>
      </c>
      <c r="M283" s="10" t="s">
        <v>20</v>
      </c>
      <c r="N283" s="13">
        <v>0</v>
      </c>
      <c r="O283" s="11">
        <v>0</v>
      </c>
      <c r="P283" s="14">
        <v>107988.315733</v>
      </c>
      <c r="Q283" s="14">
        <v>0</v>
      </c>
      <c r="R283" s="14">
        <v>107988.315733</v>
      </c>
      <c r="S283" s="12">
        <v>0</v>
      </c>
      <c r="T283" s="12">
        <v>2.5674813717568101</v>
      </c>
      <c r="U283" s="15">
        <f t="shared" si="14"/>
        <v>107988.315733</v>
      </c>
      <c r="W283" s="1">
        <f t="shared" si="12"/>
        <v>9.7988315732999993</v>
      </c>
      <c r="X283" s="1">
        <f t="shared" si="13"/>
        <v>-0.91774975592143071</v>
      </c>
    </row>
    <row r="284" spans="1:24" x14ac:dyDescent="0.2">
      <c r="A284">
        <v>283</v>
      </c>
      <c r="B284" s="10">
        <v>-0.95998701482651305</v>
      </c>
      <c r="C284" s="10">
        <v>-1.01010052750656</v>
      </c>
      <c r="D284" s="10">
        <v>5.0113512680050397E-2</v>
      </c>
      <c r="E284" s="10">
        <v>1.5240019334021801E-3</v>
      </c>
      <c r="F284" s="10">
        <v>2.5176005668868299E-2</v>
      </c>
      <c r="G284" s="10">
        <v>-9.7206299128041098E-3</v>
      </c>
      <c r="H284" s="10">
        <v>2.5957865665299398E-3</v>
      </c>
      <c r="I284" s="11">
        <v>8.6300000000000008</v>
      </c>
      <c r="J284" s="12">
        <v>1.7688679245283001E-2</v>
      </c>
      <c r="K284" s="12">
        <v>-2.0739004322088999</v>
      </c>
      <c r="L284" s="11">
        <v>8.75</v>
      </c>
      <c r="M284" s="10" t="s">
        <v>21</v>
      </c>
      <c r="N284" s="13">
        <v>12341</v>
      </c>
      <c r="O284" s="11">
        <v>8.75</v>
      </c>
      <c r="P284" s="14">
        <v>4.5657329999958103</v>
      </c>
      <c r="Q284" s="14">
        <v>106502.83</v>
      </c>
      <c r="R284" s="14">
        <v>106507.395733</v>
      </c>
      <c r="S284" s="12">
        <v>-1.37137058759351E-2</v>
      </c>
      <c r="T284" s="12">
        <v>2.5537676658808799</v>
      </c>
      <c r="U284" s="15">
        <f t="shared" si="14"/>
        <v>107988.315733</v>
      </c>
      <c r="V284" s="2" t="str">
        <f>IF(ROUND((N284*O284)+P284,2)=ROUND(R283,2),"MATCH","ERROR")</f>
        <v>MATCH</v>
      </c>
      <c r="W284" s="1">
        <f t="shared" si="12"/>
        <v>9.7988315732999993</v>
      </c>
      <c r="X284" s="1">
        <f t="shared" si="13"/>
        <v>-0.91629485773607877</v>
      </c>
    </row>
    <row r="285" spans="1:24" x14ac:dyDescent="0.2">
      <c r="A285">
        <v>284</v>
      </c>
      <c r="B285" s="10">
        <v>-0.87661279092980304</v>
      </c>
      <c r="C285" s="10">
        <v>-0.98340298019121097</v>
      </c>
      <c r="D285" s="10">
        <v>0.106790189261408</v>
      </c>
      <c r="E285" s="10">
        <v>5.6676676581358103E-2</v>
      </c>
      <c r="F285" s="10">
        <v>5.5152674647955903E-2</v>
      </c>
      <c r="G285" s="10">
        <v>-1.12380485159793E-2</v>
      </c>
      <c r="H285" s="10">
        <v>-1.51741860317525E-3</v>
      </c>
      <c r="I285" s="11">
        <v>9.4</v>
      </c>
      <c r="J285" s="12">
        <v>8.9223638470451894E-2</v>
      </c>
      <c r="K285" s="12">
        <v>-1.98467679373844</v>
      </c>
      <c r="L285" s="11">
        <v>8.77</v>
      </c>
      <c r="M285" s="10" t="s">
        <v>20</v>
      </c>
      <c r="N285" s="13">
        <v>12341</v>
      </c>
      <c r="O285" s="11">
        <v>8.75</v>
      </c>
      <c r="P285" s="14">
        <v>4.5657329999958103</v>
      </c>
      <c r="Q285" s="14">
        <v>116005.4</v>
      </c>
      <c r="R285" s="14">
        <v>116009.965733</v>
      </c>
      <c r="S285" s="12">
        <v>8.9219813653332397E-2</v>
      </c>
      <c r="T285" s="12">
        <v>2.6429874795342099</v>
      </c>
      <c r="U285" s="15">
        <f t="shared" si="14"/>
        <v>107988.315733</v>
      </c>
      <c r="W285" s="1">
        <f t="shared" si="12"/>
        <v>9.7988315732999993</v>
      </c>
      <c r="X285" s="1">
        <f t="shared" si="13"/>
        <v>-0.90882638038460484</v>
      </c>
    </row>
    <row r="286" spans="1:24" x14ac:dyDescent="0.2">
      <c r="A286">
        <v>285</v>
      </c>
      <c r="B286" s="10">
        <v>-0.67127272615682898</v>
      </c>
      <c r="C286" s="10">
        <v>-0.92097692938433495</v>
      </c>
      <c r="D286" s="10">
        <v>0.249704203227506</v>
      </c>
      <c r="E286" s="10">
        <v>0.14291401396609699</v>
      </c>
      <c r="F286" s="10">
        <v>8.6237337384739599E-2</v>
      </c>
      <c r="G286" s="22">
        <v>8.7854259124853196E-5</v>
      </c>
      <c r="H286" s="10">
        <v>1.13259027751042E-2</v>
      </c>
      <c r="I286" s="11">
        <v>11.03</v>
      </c>
      <c r="J286" s="12">
        <v>0.17340425531914799</v>
      </c>
      <c r="K286" s="12">
        <v>-1.81127253841929</v>
      </c>
      <c r="L286" s="11">
        <v>9.4499999999999993</v>
      </c>
      <c r="M286" s="10" t="s">
        <v>20</v>
      </c>
      <c r="N286" s="13">
        <v>12341</v>
      </c>
      <c r="O286" s="11">
        <v>8.75</v>
      </c>
      <c r="P286" s="14">
        <v>4.5657329999958103</v>
      </c>
      <c r="Q286" s="14">
        <v>136121.22999999899</v>
      </c>
      <c r="R286" s="14">
        <v>136125.79573299899</v>
      </c>
      <c r="S286" s="12">
        <v>0.17339743075432901</v>
      </c>
      <c r="T286" s="12">
        <v>2.8163849102885399</v>
      </c>
      <c r="U286" s="15">
        <f t="shared" si="14"/>
        <v>107988.315733</v>
      </c>
      <c r="W286" s="1">
        <f t="shared" si="12"/>
        <v>9.7988315732999993</v>
      </c>
      <c r="X286" s="1">
        <f t="shared" si="13"/>
        <v>-0.89301648677044587</v>
      </c>
    </row>
    <row r="287" spans="1:24" x14ac:dyDescent="0.2">
      <c r="A287">
        <v>286</v>
      </c>
      <c r="B287" s="10">
        <v>-0.48439634804516002</v>
      </c>
      <c r="C287" s="10">
        <v>-0.83366081311649998</v>
      </c>
      <c r="D287" s="10">
        <v>0.34926446507133901</v>
      </c>
      <c r="E287" s="10">
        <v>9.9560261843833098E-2</v>
      </c>
      <c r="F287" s="10">
        <v>-4.3353752122264499E-2</v>
      </c>
      <c r="G287" s="10">
        <v>5.0851638967715097E-3</v>
      </c>
      <c r="H287" s="10">
        <v>4.9973096376466604E-3</v>
      </c>
      <c r="I287" s="11">
        <v>11.26</v>
      </c>
      <c r="J287" s="12">
        <v>2.0852221214868499E-2</v>
      </c>
      <c r="K287" s="12">
        <v>-1.79042031720443</v>
      </c>
      <c r="L287" s="11">
        <v>10.81</v>
      </c>
      <c r="M287" s="10" t="s">
        <v>20</v>
      </c>
      <c r="N287" s="13">
        <v>12341</v>
      </c>
      <c r="O287" s="11">
        <v>8.75</v>
      </c>
      <c r="P287" s="14">
        <v>4.5657329999958103</v>
      </c>
      <c r="Q287" s="14">
        <v>138959.66</v>
      </c>
      <c r="R287" s="14">
        <v>138964.225733</v>
      </c>
      <c r="S287" s="12">
        <v>2.0851521820062401E-2</v>
      </c>
      <c r="T287" s="12">
        <v>2.8372364321085999</v>
      </c>
      <c r="U287" s="15">
        <f t="shared" si="14"/>
        <v>107988.315733</v>
      </c>
      <c r="W287" s="1">
        <f t="shared" si="12"/>
        <v>9.7988315732999993</v>
      </c>
      <c r="X287" s="1">
        <f t="shared" si="13"/>
        <v>-0.8907856428862394</v>
      </c>
    </row>
    <row r="288" spans="1:24" x14ac:dyDescent="0.2">
      <c r="A288">
        <v>287</v>
      </c>
      <c r="B288" s="10">
        <v>-0.451323443848895</v>
      </c>
      <c r="C288" s="10">
        <v>-0.75719333926297905</v>
      </c>
      <c r="D288" s="10">
        <v>0.30586989541408299</v>
      </c>
      <c r="E288" s="10">
        <v>-4.3394569657255702E-2</v>
      </c>
      <c r="F288" s="10">
        <v>-0.14295483150108801</v>
      </c>
      <c r="G288" s="22">
        <v>8.6449883729280399E-4</v>
      </c>
      <c r="H288" s="10">
        <v>-4.2206650594787103E-3</v>
      </c>
      <c r="I288" s="11">
        <v>9.77</v>
      </c>
      <c r="J288" s="12">
        <v>-0.13232682060390699</v>
      </c>
      <c r="K288" s="12">
        <v>-1.9227471378083301</v>
      </c>
      <c r="L288" s="11">
        <v>11.1</v>
      </c>
      <c r="M288" s="10" t="s">
        <v>22</v>
      </c>
      <c r="N288" s="13">
        <v>0</v>
      </c>
      <c r="O288" s="11">
        <v>0</v>
      </c>
      <c r="P288" s="14">
        <v>136989.665733</v>
      </c>
      <c r="Q288" s="14">
        <v>0</v>
      </c>
      <c r="R288" s="14">
        <v>136989.665733</v>
      </c>
      <c r="S288" s="12">
        <v>-1.4209124611638001E-2</v>
      </c>
      <c r="T288" s="12">
        <v>2.8230273074969601</v>
      </c>
      <c r="U288" s="15">
        <f t="shared" si="14"/>
        <v>136989.665733</v>
      </c>
      <c r="V288" s="3">
        <f>(L288*N287)+P287</f>
        <v>136989.665733</v>
      </c>
      <c r="W288" s="1">
        <f t="shared" si="12"/>
        <v>12.6989665733</v>
      </c>
      <c r="X288" s="1">
        <f t="shared" si="13"/>
        <v>-0.90523763152740322</v>
      </c>
    </row>
    <row r="289" spans="1:24" x14ac:dyDescent="0.2">
      <c r="A289">
        <v>288</v>
      </c>
      <c r="B289" s="10">
        <v>-0.43781819476237499</v>
      </c>
      <c r="C289" s="10">
        <v>-0.69331831036285796</v>
      </c>
      <c r="D289" s="10">
        <v>0.25550011560048302</v>
      </c>
      <c r="E289" s="10">
        <v>-5.0369779813600198E-2</v>
      </c>
      <c r="F289" s="10">
        <v>-6.9752101563444998E-3</v>
      </c>
      <c r="G289" s="10">
        <v>4.61481441786295E-3</v>
      </c>
      <c r="H289" s="10">
        <v>3.7503155805701498E-3</v>
      </c>
      <c r="I289" s="11">
        <v>9.5500000000000007</v>
      </c>
      <c r="J289" s="12">
        <v>-2.25179119754348E-2</v>
      </c>
      <c r="K289" s="12">
        <v>-1.94526504978377</v>
      </c>
      <c r="L289" s="11">
        <v>9.85</v>
      </c>
      <c r="M289" s="10" t="s">
        <v>20</v>
      </c>
      <c r="N289" s="13">
        <v>0</v>
      </c>
      <c r="O289" s="11">
        <v>0</v>
      </c>
      <c r="P289" s="14">
        <v>136989.665733</v>
      </c>
      <c r="Q289" s="14">
        <v>0</v>
      </c>
      <c r="R289" s="14">
        <v>136989.665733</v>
      </c>
      <c r="S289" s="12">
        <v>0</v>
      </c>
      <c r="T289" s="12">
        <v>2.8230273074969601</v>
      </c>
      <c r="U289" s="15">
        <f t="shared" si="14"/>
        <v>136989.665733</v>
      </c>
      <c r="W289" s="1">
        <f t="shared" si="12"/>
        <v>12.6989665733</v>
      </c>
      <c r="X289" s="1">
        <f t="shared" si="13"/>
        <v>-0.90737148219925279</v>
      </c>
    </row>
    <row r="290" spans="1:24" x14ac:dyDescent="0.2">
      <c r="A290">
        <v>289</v>
      </c>
      <c r="B290" s="10">
        <v>-0.48925632502493399</v>
      </c>
      <c r="C290" s="10">
        <v>-0.65250591329527297</v>
      </c>
      <c r="D290" s="10">
        <v>0.163249588270339</v>
      </c>
      <c r="E290" s="10">
        <v>-9.2250527330143897E-2</v>
      </c>
      <c r="F290" s="10">
        <v>-4.1880747516543602E-2</v>
      </c>
      <c r="G290" s="10">
        <v>-1.14108629047331E-3</v>
      </c>
      <c r="H290" s="10">
        <v>-5.7559007083362703E-3</v>
      </c>
      <c r="I290" s="11">
        <v>8.7100000000000009</v>
      </c>
      <c r="J290" s="12">
        <v>-8.7958115183246005E-2</v>
      </c>
      <c r="K290" s="12">
        <v>-2.0332231649670098</v>
      </c>
      <c r="L290" s="11">
        <v>9.31</v>
      </c>
      <c r="M290" s="10" t="s">
        <v>20</v>
      </c>
      <c r="N290" s="13">
        <v>0</v>
      </c>
      <c r="O290" s="11">
        <v>0</v>
      </c>
      <c r="P290" s="14">
        <v>136989.665733</v>
      </c>
      <c r="Q290" s="14">
        <v>0</v>
      </c>
      <c r="R290" s="14">
        <v>136989.665733</v>
      </c>
      <c r="S290" s="12">
        <v>0</v>
      </c>
      <c r="T290" s="12">
        <v>2.8230273074969601</v>
      </c>
      <c r="U290" s="15">
        <f t="shared" si="14"/>
        <v>136989.665733</v>
      </c>
      <c r="W290" s="1">
        <f t="shared" si="12"/>
        <v>12.6989665733</v>
      </c>
      <c r="X290" s="1">
        <f t="shared" si="13"/>
        <v>-0.91551891203722424</v>
      </c>
    </row>
    <row r="291" spans="1:24" x14ac:dyDescent="0.2">
      <c r="A291">
        <v>290</v>
      </c>
      <c r="B291" s="10">
        <v>-0.50084738064346002</v>
      </c>
      <c r="C291" s="10">
        <v>-0.62217420676491098</v>
      </c>
      <c r="D291" s="10">
        <v>0.12132682612145</v>
      </c>
      <c r="E291" s="10">
        <v>-4.1922762148888598E-2</v>
      </c>
      <c r="F291" s="10">
        <v>5.0327765181255202E-2</v>
      </c>
      <c r="G291" s="10">
        <v>-1.1914204503578199E-3</v>
      </c>
      <c r="H291" s="22">
        <v>-5.0334159884513001E-5</v>
      </c>
      <c r="I291" s="11">
        <v>9</v>
      </c>
      <c r="J291" s="12">
        <v>3.3295063145809302E-2</v>
      </c>
      <c r="K291" s="12">
        <v>-1.9999281018212101</v>
      </c>
      <c r="L291" s="11">
        <v>9</v>
      </c>
      <c r="M291" s="10" t="s">
        <v>20</v>
      </c>
      <c r="N291" s="13">
        <v>0</v>
      </c>
      <c r="O291" s="11">
        <v>0</v>
      </c>
      <c r="P291" s="14">
        <v>136989.665733</v>
      </c>
      <c r="Q291" s="14">
        <v>0</v>
      </c>
      <c r="R291" s="14">
        <v>136989.665733</v>
      </c>
      <c r="S291" s="12">
        <v>0</v>
      </c>
      <c r="T291" s="12">
        <v>2.8230273074969601</v>
      </c>
      <c r="U291" s="15">
        <f t="shared" si="14"/>
        <v>136989.665733</v>
      </c>
      <c r="W291" s="1">
        <f t="shared" si="12"/>
        <v>12.6989665733</v>
      </c>
      <c r="X291" s="1">
        <f t="shared" si="13"/>
        <v>-0.91270610887887704</v>
      </c>
    </row>
    <row r="292" spans="1:24" x14ac:dyDescent="0.2">
      <c r="A292">
        <v>291</v>
      </c>
      <c r="B292" s="10">
        <v>-0.47789624324323599</v>
      </c>
      <c r="C292" s="10">
        <v>-0.59331861406057596</v>
      </c>
      <c r="D292" s="10">
        <v>0.115422370817339</v>
      </c>
      <c r="E292" s="10">
        <v>-5.9044553041112096E-3</v>
      </c>
      <c r="F292" s="10">
        <v>3.6018306844777401E-2</v>
      </c>
      <c r="G292" s="10">
        <v>4.3180856335224196E-3</v>
      </c>
      <c r="H292" s="10">
        <v>5.5095060838802499E-3</v>
      </c>
      <c r="I292" s="11">
        <v>9.33</v>
      </c>
      <c r="J292" s="12">
        <v>3.6666666666666597E-2</v>
      </c>
      <c r="K292" s="12">
        <v>-1.9632614351545401</v>
      </c>
      <c r="L292" s="11">
        <v>9.02</v>
      </c>
      <c r="M292" s="10" t="s">
        <v>20</v>
      </c>
      <c r="N292" s="13">
        <v>0</v>
      </c>
      <c r="O292" s="11">
        <v>0</v>
      </c>
      <c r="P292" s="14">
        <v>136989.665733</v>
      </c>
      <c r="Q292" s="14">
        <v>0</v>
      </c>
      <c r="R292" s="14">
        <v>136989.665733</v>
      </c>
      <c r="S292" s="12">
        <v>0</v>
      </c>
      <c r="T292" s="12">
        <v>2.8230273074969601</v>
      </c>
      <c r="U292" s="15">
        <f t="shared" si="14"/>
        <v>136989.665733</v>
      </c>
      <c r="W292" s="1">
        <f t="shared" si="12"/>
        <v>12.6989665733</v>
      </c>
      <c r="X292" s="1">
        <f t="shared" si="13"/>
        <v>-0.90950533287110247</v>
      </c>
    </row>
    <row r="293" spans="1:24" x14ac:dyDescent="0.2">
      <c r="A293">
        <v>292</v>
      </c>
      <c r="B293" s="10">
        <v>-0.44170493908928898</v>
      </c>
      <c r="C293" s="10">
        <v>-0.56299587906631798</v>
      </c>
      <c r="D293" s="10">
        <v>0.121290939977029</v>
      </c>
      <c r="E293" s="10">
        <v>5.86856915968969E-3</v>
      </c>
      <c r="F293" s="10">
        <v>1.17730244638009E-2</v>
      </c>
      <c r="G293" s="10">
        <v>7.27014292303801E-3</v>
      </c>
      <c r="H293" s="10">
        <v>2.95205728951558E-3</v>
      </c>
      <c r="I293" s="11">
        <v>9.49</v>
      </c>
      <c r="J293" s="12">
        <v>1.7148981779206901E-2</v>
      </c>
      <c r="K293" s="12">
        <v>-1.94611245337533</v>
      </c>
      <c r="L293" s="11">
        <v>9.24</v>
      </c>
      <c r="M293" s="10" t="s">
        <v>21</v>
      </c>
      <c r="N293" s="13">
        <v>14825</v>
      </c>
      <c r="O293" s="11">
        <v>9.24</v>
      </c>
      <c r="P293" s="14">
        <v>6.6657330000016302</v>
      </c>
      <c r="Q293" s="14">
        <v>140689.25</v>
      </c>
      <c r="R293" s="14">
        <v>140695.915733</v>
      </c>
      <c r="S293" s="12">
        <v>2.7054960534203198E-2</v>
      </c>
      <c r="T293" s="12">
        <v>2.8500822680311702</v>
      </c>
      <c r="U293" s="15">
        <f t="shared" si="14"/>
        <v>136989.665733</v>
      </c>
      <c r="V293" s="2" t="str">
        <f>IF(ROUND((N293*O293)+P293,2)=ROUND(R292,2),"MATCH","ERROR")</f>
        <v>MATCH</v>
      </c>
      <c r="W293" s="1">
        <f t="shared" si="12"/>
        <v>12.6989665733</v>
      </c>
      <c r="X293" s="1">
        <f t="shared" si="13"/>
        <v>-0.90795344147339363</v>
      </c>
    </row>
    <row r="294" spans="1:24" x14ac:dyDescent="0.2">
      <c r="A294">
        <v>293</v>
      </c>
      <c r="B294" s="10">
        <v>-0.392361838238315</v>
      </c>
      <c r="C294" s="10">
        <v>-0.528869070900718</v>
      </c>
      <c r="D294" s="10">
        <v>0.136507232662402</v>
      </c>
      <c r="E294" s="10">
        <v>1.52162926853735E-2</v>
      </c>
      <c r="F294" s="10">
        <v>9.3477235256838008E-3</v>
      </c>
      <c r="G294" s="10">
        <v>8.6393719982351402E-3</v>
      </c>
      <c r="H294" s="10">
        <v>1.36922907519713E-3</v>
      </c>
      <c r="I294" s="11">
        <v>9.69</v>
      </c>
      <c r="J294" s="12">
        <v>2.1074815595363498E-2</v>
      </c>
      <c r="K294" s="12">
        <v>-1.9250376377799701</v>
      </c>
      <c r="L294" s="11">
        <v>9.5</v>
      </c>
      <c r="M294" s="10" t="s">
        <v>20</v>
      </c>
      <c r="N294" s="13">
        <v>14825</v>
      </c>
      <c r="O294" s="11">
        <v>9.24</v>
      </c>
      <c r="P294" s="14">
        <v>6.6657330000016302</v>
      </c>
      <c r="Q294" s="14">
        <v>143654.25</v>
      </c>
      <c r="R294" s="14">
        <v>143660.915733</v>
      </c>
      <c r="S294" s="12">
        <v>2.1073817136431298E-2</v>
      </c>
      <c r="T294" s="12">
        <v>2.8711560851676001</v>
      </c>
      <c r="U294" s="15">
        <f t="shared" si="14"/>
        <v>136989.665733</v>
      </c>
      <c r="W294" s="1">
        <f t="shared" si="12"/>
        <v>12.6989665733</v>
      </c>
      <c r="X294" s="1">
        <f t="shared" si="13"/>
        <v>-0.90601357722625753</v>
      </c>
    </row>
    <row r="295" spans="1:24" x14ac:dyDescent="0.2">
      <c r="A295">
        <v>294</v>
      </c>
      <c r="B295" s="10">
        <v>-0.26706611149480702</v>
      </c>
      <c r="C295" s="10">
        <v>-0.47650847901953602</v>
      </c>
      <c r="D295" s="10">
        <v>0.209442367524728</v>
      </c>
      <c r="E295" s="10">
        <v>7.2935134862325404E-2</v>
      </c>
      <c r="F295" s="10">
        <v>5.7718842176951897E-2</v>
      </c>
      <c r="G295" s="10">
        <v>1.02652178263318E-2</v>
      </c>
      <c r="H295" s="10">
        <v>1.62584582809673E-3</v>
      </c>
      <c r="I295" s="11">
        <v>10.72</v>
      </c>
      <c r="J295" s="12">
        <v>0.106295149638802</v>
      </c>
      <c r="K295" s="12">
        <v>-1.81874248814117</v>
      </c>
      <c r="L295" s="11">
        <v>9.6300000000000008</v>
      </c>
      <c r="M295" s="10" t="s">
        <v>20</v>
      </c>
      <c r="N295" s="13">
        <v>14825</v>
      </c>
      <c r="O295" s="11">
        <v>9.24</v>
      </c>
      <c r="P295" s="14">
        <v>6.6657330000016302</v>
      </c>
      <c r="Q295" s="14">
        <v>158924</v>
      </c>
      <c r="R295" s="14">
        <v>158930.665733</v>
      </c>
      <c r="S295" s="12">
        <v>0.106290217642629</v>
      </c>
      <c r="T295" s="12">
        <v>2.9774463028102298</v>
      </c>
      <c r="U295" s="15">
        <f t="shared" si="14"/>
        <v>136989.665733</v>
      </c>
      <c r="W295" s="1">
        <f t="shared" si="12"/>
        <v>12.6989665733</v>
      </c>
      <c r="X295" s="1">
        <f t="shared" si="13"/>
        <v>-0.89602327635350687</v>
      </c>
    </row>
    <row r="296" spans="1:24" x14ac:dyDescent="0.2">
      <c r="A296">
        <v>295</v>
      </c>
      <c r="B296" s="10">
        <v>-0.11240916192089399</v>
      </c>
      <c r="C296" s="10">
        <v>-0.40368861559980701</v>
      </c>
      <c r="D296" s="10">
        <v>0.291279453678913</v>
      </c>
      <c r="E296" s="10">
        <v>8.1837086154185404E-2</v>
      </c>
      <c r="F296" s="10">
        <v>8.9019512918599997E-3</v>
      </c>
      <c r="G296" s="10">
        <v>4.1575250451406504E-3</v>
      </c>
      <c r="H296" s="10">
        <v>-6.1076927811912199E-3</v>
      </c>
      <c r="I296" s="11">
        <v>11.39</v>
      </c>
      <c r="J296" s="12">
        <v>6.25E-2</v>
      </c>
      <c r="K296" s="12">
        <v>-1.75624248814117</v>
      </c>
      <c r="L296" s="11">
        <v>10.84</v>
      </c>
      <c r="M296" s="10" t="s">
        <v>20</v>
      </c>
      <c r="N296" s="13">
        <v>14825</v>
      </c>
      <c r="O296" s="11">
        <v>9.24</v>
      </c>
      <c r="P296" s="14">
        <v>6.6657330000016302</v>
      </c>
      <c r="Q296" s="14">
        <v>168856.75</v>
      </c>
      <c r="R296" s="14">
        <v>168863.415733</v>
      </c>
      <c r="S296" s="12">
        <v>6.2497378678868697E-2</v>
      </c>
      <c r="T296" s="12">
        <v>3.0399436814890999</v>
      </c>
      <c r="U296" s="15">
        <f t="shared" si="14"/>
        <v>136989.665733</v>
      </c>
      <c r="W296" s="1">
        <f t="shared" si="12"/>
        <v>12.6989665733</v>
      </c>
      <c r="X296" s="1">
        <f t="shared" si="13"/>
        <v>-0.88952473112560093</v>
      </c>
    </row>
    <row r="297" spans="1:24" x14ac:dyDescent="0.2">
      <c r="A297">
        <v>296</v>
      </c>
      <c r="B297" s="10">
        <v>-6.0955322090382603E-2</v>
      </c>
      <c r="C297" s="10">
        <v>-0.33514195689792198</v>
      </c>
      <c r="D297" s="10">
        <v>0.27418663480754002</v>
      </c>
      <c r="E297" s="10">
        <v>-1.7092818871373601E-2</v>
      </c>
      <c r="F297" s="10">
        <v>-9.8929905025559095E-2</v>
      </c>
      <c r="G297" s="10">
        <v>-7.5077830263800202E-3</v>
      </c>
      <c r="H297" s="10">
        <v>-1.1665308071520599E-2</v>
      </c>
      <c r="I297" s="11">
        <v>10.5</v>
      </c>
      <c r="J297" s="12">
        <v>-7.8138718173836705E-2</v>
      </c>
      <c r="K297" s="12">
        <v>-1.834381206315</v>
      </c>
      <c r="L297" s="11">
        <v>11.31</v>
      </c>
      <c r="M297" s="10" t="s">
        <v>22</v>
      </c>
      <c r="N297" s="13">
        <v>0</v>
      </c>
      <c r="O297" s="11">
        <v>0</v>
      </c>
      <c r="P297" s="14">
        <v>167677.415733</v>
      </c>
      <c r="Q297" s="14">
        <v>0</v>
      </c>
      <c r="R297" s="14">
        <v>167677.415733</v>
      </c>
      <c r="S297" s="12">
        <v>-7.0234277498878398E-3</v>
      </c>
      <c r="T297" s="12">
        <v>3.0329202537392099</v>
      </c>
      <c r="U297" s="15">
        <f t="shared" si="14"/>
        <v>167677.415733</v>
      </c>
      <c r="V297" s="3">
        <f>(L297*N296)+P296</f>
        <v>167677.415733</v>
      </c>
      <c r="W297" s="1">
        <f t="shared" si="12"/>
        <v>15.7677415733</v>
      </c>
      <c r="X297" s="1">
        <f t="shared" si="13"/>
        <v>-0.89815712702535644</v>
      </c>
    </row>
    <row r="298" spans="1:24" x14ac:dyDescent="0.2">
      <c r="A298">
        <v>297</v>
      </c>
      <c r="B298" s="10">
        <v>8.2958145834837099E-2</v>
      </c>
      <c r="C298" s="10">
        <v>-0.25152193635136999</v>
      </c>
      <c r="D298" s="10">
        <v>0.33448008218620701</v>
      </c>
      <c r="E298" s="10">
        <v>6.0293447378667799E-2</v>
      </c>
      <c r="F298" s="10">
        <v>7.7386266250041497E-2</v>
      </c>
      <c r="G298" s="10">
        <v>2.8610186772123299E-3</v>
      </c>
      <c r="H298" s="10">
        <v>1.0368801703592299E-2</v>
      </c>
      <c r="I298" s="11">
        <v>11.79</v>
      </c>
      <c r="J298" s="12">
        <v>0.122857142857142</v>
      </c>
      <c r="K298" s="12">
        <v>-1.7115240634578599</v>
      </c>
      <c r="L298" s="11">
        <v>10.34</v>
      </c>
      <c r="M298" s="10" t="s">
        <v>21</v>
      </c>
      <c r="N298" s="13">
        <v>16216</v>
      </c>
      <c r="O298" s="11">
        <v>10.34</v>
      </c>
      <c r="P298" s="14">
        <v>3.9757329999993001</v>
      </c>
      <c r="Q298" s="14">
        <v>191186.639999999</v>
      </c>
      <c r="R298" s="14">
        <v>191190.61573299899</v>
      </c>
      <c r="S298" s="12">
        <v>0.140228783329062</v>
      </c>
      <c r="T298" s="12">
        <v>3.1731490370682698</v>
      </c>
      <c r="U298" s="15">
        <f t="shared" si="14"/>
        <v>167677.415733</v>
      </c>
      <c r="V298" s="2" t="str">
        <f>IF(ROUND((N298*O298)+P298,2)=ROUND(R297,2),"MATCH","ERROR")</f>
        <v>MATCH</v>
      </c>
      <c r="W298" s="1">
        <f>(U298-$U$2)/$U$2</f>
        <v>15.7677415733</v>
      </c>
      <c r="X298" s="1">
        <f t="shared" si="13"/>
        <v>-0.88564500263132895</v>
      </c>
    </row>
    <row r="299" spans="1:24" x14ac:dyDescent="0.2">
      <c r="A299">
        <v>298</v>
      </c>
      <c r="B299" s="10">
        <v>0.20433812046759101</v>
      </c>
      <c r="C299" s="10">
        <v>-0.160349924987578</v>
      </c>
      <c r="D299" s="10">
        <v>0.36468804545516897</v>
      </c>
      <c r="E299" s="10">
        <v>3.0207963268961802E-2</v>
      </c>
      <c r="F299" s="10">
        <v>-3.0085484109706E-2</v>
      </c>
      <c r="G299" s="10">
        <v>1.09187929854685E-2</v>
      </c>
      <c r="H299" s="10">
        <v>8.0577743082562003E-3</v>
      </c>
      <c r="I299" s="11">
        <v>11.91</v>
      </c>
      <c r="J299" s="12">
        <v>1.01781170483461E-2</v>
      </c>
      <c r="K299" s="12">
        <v>-1.70134594640951</v>
      </c>
      <c r="L299" s="11">
        <v>11.93</v>
      </c>
      <c r="M299" s="10" t="s">
        <v>20</v>
      </c>
      <c r="N299" s="13">
        <v>16216</v>
      </c>
      <c r="O299" s="11">
        <v>10.34</v>
      </c>
      <c r="P299" s="14">
        <v>3.9757329999993001</v>
      </c>
      <c r="Q299" s="14">
        <v>193132.56</v>
      </c>
      <c r="R299" s="14">
        <v>193136.535733</v>
      </c>
      <c r="S299" s="12">
        <v>1.0177905398440301E-2</v>
      </c>
      <c r="T299" s="12">
        <v>3.1833269424667101</v>
      </c>
      <c r="U299" s="15">
        <f t="shared" si="14"/>
        <v>167677.415733</v>
      </c>
      <c r="W299" s="1">
        <f t="shared" si="12"/>
        <v>15.7677415733</v>
      </c>
      <c r="X299" s="1">
        <f t="shared" si="13"/>
        <v>-0.88448108408304726</v>
      </c>
    </row>
    <row r="300" spans="1:24" x14ac:dyDescent="0.2">
      <c r="A300">
        <v>299</v>
      </c>
      <c r="B300" s="10">
        <v>0.23169464622866401</v>
      </c>
      <c r="C300" s="10">
        <v>-8.1941010744329801E-2</v>
      </c>
      <c r="D300" s="10">
        <v>0.313635656972994</v>
      </c>
      <c r="E300" s="10">
        <v>-5.1052388482175498E-2</v>
      </c>
      <c r="F300" s="10">
        <v>-8.12603517511373E-2</v>
      </c>
      <c r="G300" s="10">
        <v>1.50386068702653E-2</v>
      </c>
      <c r="H300" s="10">
        <v>4.1198138847968399E-3</v>
      </c>
      <c r="I300" s="11">
        <v>11.09</v>
      </c>
      <c r="J300" s="12">
        <v>-6.8849706129302995E-2</v>
      </c>
      <c r="K300" s="12">
        <v>-1.7701956525388201</v>
      </c>
      <c r="L300" s="11">
        <v>11.57</v>
      </c>
      <c r="M300" s="10" t="s">
        <v>22</v>
      </c>
      <c r="N300" s="13">
        <v>0</v>
      </c>
      <c r="O300" s="11">
        <v>0</v>
      </c>
      <c r="P300" s="14">
        <v>187623.09573299999</v>
      </c>
      <c r="Q300" s="14">
        <v>0</v>
      </c>
      <c r="R300" s="14">
        <v>187623.09573299999</v>
      </c>
      <c r="S300" s="12">
        <v>-2.8546851475176101E-2</v>
      </c>
      <c r="T300" s="12">
        <v>3.15478009099153</v>
      </c>
      <c r="U300" s="15">
        <f t="shared" si="14"/>
        <v>187623.09573299999</v>
      </c>
      <c r="V300" s="3">
        <f>(L300*N299)+P299</f>
        <v>187623.09573299999</v>
      </c>
      <c r="W300" s="1">
        <f t="shared" si="12"/>
        <v>17.762309573299998</v>
      </c>
      <c r="X300" s="1">
        <f t="shared" si="13"/>
        <v>-0.89243452749630503</v>
      </c>
    </row>
    <row r="301" spans="1:24" x14ac:dyDescent="0.2">
      <c r="A301">
        <v>300</v>
      </c>
      <c r="B301" s="10">
        <v>0.316698253064506</v>
      </c>
      <c r="C301" s="10">
        <v>-2.21315798256248E-3</v>
      </c>
      <c r="D301" s="10">
        <v>0.31891141104706899</v>
      </c>
      <c r="E301" s="10">
        <v>5.2757540740750999E-3</v>
      </c>
      <c r="F301" s="10">
        <v>5.6328142556250599E-2</v>
      </c>
      <c r="G301" s="10">
        <v>1.9758458492561699E-2</v>
      </c>
      <c r="H301" s="10">
        <v>4.7198516222963704E-3</v>
      </c>
      <c r="I301" s="11">
        <v>11.92</v>
      </c>
      <c r="J301" s="12">
        <v>7.48422001803426E-2</v>
      </c>
      <c r="K301" s="12">
        <v>-1.6953534523584699</v>
      </c>
      <c r="L301" s="11">
        <v>11.615</v>
      </c>
      <c r="M301" s="10" t="s">
        <v>21</v>
      </c>
      <c r="N301" s="13">
        <v>16153</v>
      </c>
      <c r="O301" s="11">
        <v>11.615</v>
      </c>
      <c r="P301" s="14">
        <v>6.0007329999934802</v>
      </c>
      <c r="Q301" s="14">
        <v>192543.76</v>
      </c>
      <c r="R301" s="14">
        <v>192549.760733</v>
      </c>
      <c r="S301" s="12">
        <v>2.6258307809881601E-2</v>
      </c>
      <c r="T301" s="12">
        <v>3.1810383988014199</v>
      </c>
      <c r="U301" s="15">
        <f t="shared" si="14"/>
        <v>187623.09573299999</v>
      </c>
      <c r="V301" s="2" t="str">
        <f>IF(ROUND((N301*O301)+P301,2)=ROUND(R300,2),"MATCH","ERROR")</f>
        <v>MATCH</v>
      </c>
      <c r="W301" s="1">
        <f t="shared" si="12"/>
        <v>17.762309573299998</v>
      </c>
      <c r="X301" s="1">
        <f t="shared" si="13"/>
        <v>-0.88438409087069036</v>
      </c>
    </row>
    <row r="302" spans="1:24" x14ac:dyDescent="0.2">
      <c r="A302">
        <v>301</v>
      </c>
      <c r="B302" s="10">
        <v>0.37888970282974499</v>
      </c>
      <c r="C302" s="10">
        <v>7.4007414179899103E-2</v>
      </c>
      <c r="D302" s="10">
        <v>0.30488228864984601</v>
      </c>
      <c r="E302" s="10">
        <v>-1.40291223972228E-2</v>
      </c>
      <c r="F302" s="10">
        <v>-1.9304876471297899E-2</v>
      </c>
      <c r="G302" s="10">
        <v>1.8945991783250501E-2</v>
      </c>
      <c r="H302" s="22">
        <v>-8.1246670931116598E-4</v>
      </c>
      <c r="I302" s="11">
        <v>11.91</v>
      </c>
      <c r="J302" s="12">
        <v>-8.3892617449665696E-4</v>
      </c>
      <c r="K302" s="12">
        <v>-1.69619237853297</v>
      </c>
      <c r="L302" s="11">
        <v>12.24</v>
      </c>
      <c r="M302" s="10" t="s">
        <v>22</v>
      </c>
      <c r="N302" s="13">
        <v>0</v>
      </c>
      <c r="O302" s="11">
        <v>0</v>
      </c>
      <c r="P302" s="14">
        <v>197718.72073299999</v>
      </c>
      <c r="Q302" s="14">
        <v>0</v>
      </c>
      <c r="R302" s="14">
        <v>197718.72073299999</v>
      </c>
      <c r="S302" s="12">
        <v>2.6844800950791999E-2</v>
      </c>
      <c r="T302" s="12">
        <v>3.2078831997522101</v>
      </c>
      <c r="U302" s="15">
        <f t="shared" si="14"/>
        <v>197718.72073299999</v>
      </c>
      <c r="V302" s="3">
        <f>(L302*N301)+P301</f>
        <v>197718.72073299999</v>
      </c>
      <c r="W302" s="1">
        <f t="shared" si="12"/>
        <v>18.771872073299999</v>
      </c>
      <c r="X302" s="1">
        <f t="shared" si="13"/>
        <v>-0.88448108408304726</v>
      </c>
    </row>
    <row r="303" spans="1:24" x14ac:dyDescent="0.2">
      <c r="A303">
        <v>302</v>
      </c>
      <c r="B303" s="10">
        <v>0.55252813551954805</v>
      </c>
      <c r="C303" s="10">
        <v>0.16971155844782801</v>
      </c>
      <c r="D303" s="10">
        <v>0.38281657707171901</v>
      </c>
      <c r="E303" s="10">
        <v>7.7934288421872694E-2</v>
      </c>
      <c r="F303" s="10">
        <v>9.1963410819095606E-2</v>
      </c>
      <c r="G303" s="10">
        <v>2.61525637094689E-2</v>
      </c>
      <c r="H303" s="10">
        <v>7.2065719262183001E-3</v>
      </c>
      <c r="I303" s="11">
        <v>13.53</v>
      </c>
      <c r="J303" s="12">
        <v>0.13602015113350099</v>
      </c>
      <c r="K303" s="12">
        <v>-1.56017222739947</v>
      </c>
      <c r="L303" s="11">
        <v>12.08</v>
      </c>
      <c r="M303" s="10" t="s">
        <v>21</v>
      </c>
      <c r="N303" s="13">
        <v>16367</v>
      </c>
      <c r="O303" s="11">
        <v>12.08</v>
      </c>
      <c r="P303" s="14">
        <v>5.3607329999795104</v>
      </c>
      <c r="Q303" s="14">
        <v>221445.50999999899</v>
      </c>
      <c r="R303" s="14">
        <v>221450.870732999</v>
      </c>
      <c r="S303" s="12">
        <v>0.120029858133908</v>
      </c>
      <c r="T303" s="12">
        <v>3.32791305788612</v>
      </c>
      <c r="U303" s="15">
        <f t="shared" si="14"/>
        <v>197718.72073299999</v>
      </c>
      <c r="V303" s="2" t="str">
        <f>IF(ROUND((N303*O303)+P303,2)=ROUND(R302,2),"MATCH","ERROR")</f>
        <v>MATCH</v>
      </c>
      <c r="W303" s="1">
        <f>(U303-$U$2)/$U$2</f>
        <v>18.771872073299999</v>
      </c>
      <c r="X303" s="1">
        <f t="shared" si="13"/>
        <v>-0.86876818368124509</v>
      </c>
    </row>
  </sheetData>
  <conditionalFormatting sqref="B1:U1048576">
    <cfRule type="expression" dxfId="1" priority="2">
      <formula>$M1="BUY"</formula>
    </cfRule>
    <cfRule type="expression" dxfId="0" priority="1">
      <formula>$M1="SELL"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Sheet1!trade_data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Terc</dc:creator>
  <cp:lastModifiedBy>Douglas Terc</cp:lastModifiedBy>
  <dcterms:created xsi:type="dcterms:W3CDTF">2022-08-15T02:17:06Z</dcterms:created>
  <dcterms:modified xsi:type="dcterms:W3CDTF">2022-08-15T03:05:29Z</dcterms:modified>
</cp:coreProperties>
</file>