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99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4" i="1" l="1"/>
  <c r="J33" i="1"/>
  <c r="J32" i="1"/>
  <c r="J23" i="1"/>
  <c r="J22" i="1"/>
  <c r="J21" i="1"/>
  <c r="J12" i="1"/>
  <c r="J11" i="1"/>
  <c r="J10" i="1"/>
  <c r="H13" i="1"/>
  <c r="C13" i="1" s="1"/>
  <c r="D13" i="1"/>
  <c r="C35" i="1"/>
  <c r="H35" i="1"/>
  <c r="H24" i="1"/>
  <c r="C24" i="1" s="1"/>
  <c r="E24" i="1" s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" i="1"/>
  <c r="E3" i="1"/>
  <c r="E13" i="1" l="1"/>
</calcChain>
</file>

<file path=xl/sharedStrings.xml><?xml version="1.0" encoding="utf-8"?>
<sst xmlns="http://schemas.openxmlformats.org/spreadsheetml/2006/main" count="16" uniqueCount="10">
  <si>
    <t>DL</t>
  </si>
  <si>
    <t>L</t>
  </si>
  <si>
    <t>FW</t>
  </si>
  <si>
    <t>Log10(L)</t>
  </si>
  <si>
    <t>Length L</t>
  </si>
  <si>
    <t>Log10(s)</t>
  </si>
  <si>
    <t>Time (s)</t>
  </si>
  <si>
    <t>*</t>
  </si>
  <si>
    <t>*30 repetitions</t>
  </si>
  <si>
    <t>Fit for last 4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</si>
</sst>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Time/1000 Executions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DL</c:v>
                </c:pt>
              </c:strCache>
            </c:strRef>
          </c:tx>
          <c:xVal>
            <c:numRef>
              <c:f>Sheet1!$B$3:$B$13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50</c:v>
                </c:pt>
                <c:pt idx="7">
                  <c:v>100</c:v>
                </c:pt>
                <c:pt idx="8">
                  <c:v>500</c:v>
                </c:pt>
                <c:pt idx="9">
                  <c:v>1000</c:v>
                </c:pt>
                <c:pt idx="10">
                  <c:v>10000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2.96965194487408E-4</c:v>
                </c:pt>
                <c:pt idx="1">
                  <c:v>5.5486473351262701E-4</c:v>
                </c:pt>
                <c:pt idx="2">
                  <c:v>7.3595722112096396E-4</c:v>
                </c:pt>
                <c:pt idx="3">
                  <c:v>1.61625872852544E-3</c:v>
                </c:pt>
                <c:pt idx="4">
                  <c:v>5.0566849282052103E-3</c:v>
                </c:pt>
                <c:pt idx="5">
                  <c:v>1.0860252218465699E-2</c:v>
                </c:pt>
                <c:pt idx="6">
                  <c:v>0.117758783482246</c:v>
                </c:pt>
                <c:pt idx="7">
                  <c:v>0.46707096309421098</c:v>
                </c:pt>
                <c:pt idx="8">
                  <c:v>11.6501200441243</c:v>
                </c:pt>
                <c:pt idx="9">
                  <c:v>46.794275623428199</c:v>
                </c:pt>
                <c:pt idx="10">
                  <c:v>4771.1961859560342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L</c:v>
                </c:pt>
              </c:strCache>
            </c:strRef>
          </c:tx>
          <c:xVal>
            <c:numRef>
              <c:f>Sheet1!$B$14:$B$24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50</c:v>
                </c:pt>
                <c:pt idx="7">
                  <c:v>100</c:v>
                </c:pt>
                <c:pt idx="8">
                  <c:v>500</c:v>
                </c:pt>
                <c:pt idx="9">
                  <c:v>1000</c:v>
                </c:pt>
                <c:pt idx="10">
                  <c:v>10000</c:v>
                </c:pt>
              </c:numCache>
            </c:numRef>
          </c:xVal>
          <c:yVal>
            <c:numRef>
              <c:f>Sheet1!$C$14:$C$24</c:f>
              <c:numCache>
                <c:formatCode>General</c:formatCode>
                <c:ptCount val="11"/>
                <c:pt idx="0">
                  <c:v>1.38716183378129E-4</c:v>
                </c:pt>
                <c:pt idx="1">
                  <c:v>2.01618509969692E-4</c:v>
                </c:pt>
                <c:pt idx="2">
                  <c:v>2.0757767775203499E-4</c:v>
                </c:pt>
                <c:pt idx="3">
                  <c:v>2.4035310055503501E-4</c:v>
                </c:pt>
                <c:pt idx="4">
                  <c:v>4.3932309151040102E-4</c:v>
                </c:pt>
                <c:pt idx="5">
                  <c:v>6.8497323009408795E-4</c:v>
                </c:pt>
                <c:pt idx="6">
                  <c:v>5.8972586503941403E-3</c:v>
                </c:pt>
                <c:pt idx="7">
                  <c:v>2.2183333134694401E-2</c:v>
                </c:pt>
                <c:pt idx="8">
                  <c:v>0.54079944222189502</c:v>
                </c:pt>
                <c:pt idx="9">
                  <c:v>2.1554591273924402</c:v>
                </c:pt>
                <c:pt idx="10">
                  <c:v>215.05613333333335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Sheet1!$A$25</c:f>
              <c:strCache>
                <c:ptCount val="1"/>
                <c:pt idx="0">
                  <c:v>FW</c:v>
                </c:pt>
              </c:strCache>
            </c:strRef>
          </c:tx>
          <c:xVal>
            <c:numRef>
              <c:f>Sheet1!$B$25:$B$35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50</c:v>
                </c:pt>
                <c:pt idx="7">
                  <c:v>100</c:v>
                </c:pt>
                <c:pt idx="8">
                  <c:v>500</c:v>
                </c:pt>
                <c:pt idx="9">
                  <c:v>1000</c:v>
                </c:pt>
                <c:pt idx="10">
                  <c:v>10000</c:v>
                </c:pt>
              </c:numCache>
            </c:numRef>
          </c:xVal>
          <c:yVal>
            <c:numRef>
              <c:f>Sheet1!$C$25:$C$35</c:f>
              <c:numCache>
                <c:formatCode>General</c:formatCode>
                <c:ptCount val="11"/>
                <c:pt idx="0">
                  <c:v>4.8193114115414604E-3</c:v>
                </c:pt>
                <c:pt idx="1">
                  <c:v>5.0580091877124797E-3</c:v>
                </c:pt>
                <c:pt idx="2">
                  <c:v>4.9507441676300799E-3</c:v>
                </c:pt>
                <c:pt idx="3">
                  <c:v>5.0358278409670101E-3</c:v>
                </c:pt>
                <c:pt idx="4">
                  <c:v>5.1070067894784998E-3</c:v>
                </c:pt>
                <c:pt idx="5">
                  <c:v>5.4201941629290398E-3</c:v>
                </c:pt>
                <c:pt idx="6">
                  <c:v>9.8971844918617196E-3</c:v>
                </c:pt>
                <c:pt idx="7">
                  <c:v>2.46467868829447E-2</c:v>
                </c:pt>
                <c:pt idx="8">
                  <c:v>0.47542174354655198</c:v>
                </c:pt>
                <c:pt idx="9">
                  <c:v>1.8806570710822701</c:v>
                </c:pt>
                <c:pt idx="10">
                  <c:v>186.63357562868103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84416"/>
        <c:axId val="543884992"/>
      </c:scatterChart>
      <c:valAx>
        <c:axId val="54388441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>
              <a:solidFill>
                <a:schemeClr val="tx1">
                  <a:tint val="50000"/>
                  <a:shade val="95000"/>
                  <a:satMod val="105000"/>
                  <a:alpha val="50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 Length (chars)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884992"/>
        <c:crossesAt val="1.0000000000000003E-4"/>
        <c:crossBetween val="midCat"/>
      </c:valAx>
      <c:valAx>
        <c:axId val="54388499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minorGridlines>
          <c:spPr>
            <a:ln>
              <a:solidFill>
                <a:schemeClr val="tx1">
                  <a:tint val="50000"/>
                  <a:shade val="95000"/>
                  <a:satMod val="105000"/>
                  <a:alpha val="50000"/>
                </a:schemeClr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88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</xdr:row>
      <xdr:rowOff>171450</xdr:rowOff>
    </xdr:from>
    <xdr:to>
      <xdr:col>21</xdr:col>
      <xdr:colOff>514349</xdr:colOff>
      <xdr:row>23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5"/>
  <sheetViews>
    <sheetView tabSelected="1" topLeftCell="A4" workbookViewId="0">
      <selection activeCell="K30" sqref="K30"/>
    </sheetView>
  </sheetViews>
  <sheetFormatPr defaultRowHeight="15" x14ac:dyDescent="0.25"/>
  <sheetData>
    <row r="2" spans="1:10" x14ac:dyDescent="0.25">
      <c r="B2" t="s">
        <v>4</v>
      </c>
      <c r="C2" t="s">
        <v>6</v>
      </c>
      <c r="D2" t="s">
        <v>3</v>
      </c>
      <c r="E2" t="s">
        <v>5</v>
      </c>
    </row>
    <row r="3" spans="1:10" x14ac:dyDescent="0.25">
      <c r="A3" t="s">
        <v>0</v>
      </c>
      <c r="B3">
        <v>1</v>
      </c>
      <c r="C3">
        <v>2.96965194487408E-4</v>
      </c>
      <c r="D3">
        <f t="shared" ref="D3" si="0">LOG10(B3)</f>
        <v>0</v>
      </c>
      <c r="E3">
        <f>LOG10(C3)</f>
        <v>-3.5272944487563316</v>
      </c>
    </row>
    <row r="4" spans="1:10" x14ac:dyDescent="0.25">
      <c r="B4">
        <v>2</v>
      </c>
      <c r="C4">
        <v>5.5486473351262701E-4</v>
      </c>
      <c r="D4">
        <f t="shared" ref="D4:D35" si="1">LOG10(B4)</f>
        <v>0.3010299956639812</v>
      </c>
      <c r="E4">
        <f t="shared" ref="E4:E35" si="2">LOG10(C4)</f>
        <v>-3.2558128775062265</v>
      </c>
    </row>
    <row r="5" spans="1:10" x14ac:dyDescent="0.25">
      <c r="B5">
        <v>3</v>
      </c>
      <c r="C5">
        <v>7.3595722112096396E-4</v>
      </c>
      <c r="D5">
        <f t="shared" si="1"/>
        <v>0.47712125471966244</v>
      </c>
      <c r="E5">
        <f t="shared" si="2"/>
        <v>-3.1331474291014354</v>
      </c>
    </row>
    <row r="6" spans="1:10" x14ac:dyDescent="0.25">
      <c r="B6">
        <v>5</v>
      </c>
      <c r="C6">
        <v>1.61625872852544E-3</v>
      </c>
      <c r="D6">
        <f t="shared" si="1"/>
        <v>0.69897000433601886</v>
      </c>
      <c r="E6">
        <f t="shared" si="2"/>
        <v>-2.7914891167193159</v>
      </c>
    </row>
    <row r="7" spans="1:10" x14ac:dyDescent="0.25">
      <c r="B7">
        <v>10</v>
      </c>
      <c r="C7">
        <v>5.0566849282052103E-3</v>
      </c>
      <c r="D7">
        <f t="shared" si="1"/>
        <v>1</v>
      </c>
      <c r="E7">
        <f t="shared" si="2"/>
        <v>-2.2961341055339011</v>
      </c>
    </row>
    <row r="8" spans="1:10" x14ac:dyDescent="0.25">
      <c r="B8">
        <v>15</v>
      </c>
      <c r="C8">
        <v>1.0860252218465699E-2</v>
      </c>
      <c r="D8">
        <f t="shared" si="1"/>
        <v>1.1760912590556813</v>
      </c>
      <c r="E8">
        <f t="shared" si="2"/>
        <v>-1.9641600885762756</v>
      </c>
    </row>
    <row r="9" spans="1:10" x14ac:dyDescent="0.25">
      <c r="B9">
        <v>50</v>
      </c>
      <c r="C9">
        <v>0.117758783482246</v>
      </c>
      <c r="D9">
        <f t="shared" si="1"/>
        <v>1.6989700043360187</v>
      </c>
      <c r="E9">
        <f t="shared" si="2"/>
        <v>-0.92900668950179255</v>
      </c>
      <c r="J9" t="s">
        <v>9</v>
      </c>
    </row>
    <row r="10" spans="1:10" x14ac:dyDescent="0.25">
      <c r="B10">
        <v>100</v>
      </c>
      <c r="C10">
        <v>0.46707096309421098</v>
      </c>
      <c r="D10">
        <f t="shared" si="1"/>
        <v>2</v>
      </c>
      <c r="E10">
        <f t="shared" si="2"/>
        <v>-0.33061713112783492</v>
      </c>
      <c r="J10">
        <f>SLOPE(E10:E13,D10:D13)</f>
        <v>2.0049445431376749</v>
      </c>
    </row>
    <row r="11" spans="1:10" x14ac:dyDescent="0.25">
      <c r="B11">
        <v>500</v>
      </c>
      <c r="C11">
        <v>11.6501200441243</v>
      </c>
      <c r="D11">
        <f t="shared" si="1"/>
        <v>2.6989700043360187</v>
      </c>
      <c r="E11">
        <f t="shared" si="2"/>
        <v>1.0663304004034255</v>
      </c>
      <c r="J11">
        <f>INTERCEPT(E10:E13,D10:D13)</f>
        <v>-4.3428131994679822</v>
      </c>
    </row>
    <row r="12" spans="1:10" x14ac:dyDescent="0.25">
      <c r="B12">
        <v>1000</v>
      </c>
      <c r="C12">
        <v>46.794275623428199</v>
      </c>
      <c r="D12">
        <f t="shared" si="1"/>
        <v>3</v>
      </c>
      <c r="E12">
        <f t="shared" si="2"/>
        <v>1.6701927287747156</v>
      </c>
      <c r="G12" t="s">
        <v>8</v>
      </c>
      <c r="J12">
        <f>RSQ(E10:E13,D10:D13)</f>
        <v>0.99999807378589811</v>
      </c>
    </row>
    <row r="13" spans="1:10" x14ac:dyDescent="0.25">
      <c r="A13" t="s">
        <v>7</v>
      </c>
      <c r="B13">
        <v>10000</v>
      </c>
      <c r="C13">
        <f>H13</f>
        <v>4771.1961859560342</v>
      </c>
      <c r="D13">
        <f t="shared" ref="D13" si="3">LOG10(B13)</f>
        <v>4</v>
      </c>
      <c r="E13">
        <f t="shared" ref="E13" si="4">LOG10(C13)</f>
        <v>3.6786272746026056</v>
      </c>
      <c r="G13">
        <v>143.13588557868101</v>
      </c>
      <c r="H13">
        <f>G13*1000/30</f>
        <v>4771.1961859560342</v>
      </c>
    </row>
    <row r="14" spans="1:10" x14ac:dyDescent="0.25">
      <c r="A14" t="s">
        <v>1</v>
      </c>
      <c r="B14">
        <v>1</v>
      </c>
      <c r="C14">
        <v>1.38716183378129E-4</v>
      </c>
      <c r="D14">
        <f t="shared" si="1"/>
        <v>0</v>
      </c>
      <c r="E14">
        <f t="shared" si="2"/>
        <v>-3.857872868834276</v>
      </c>
    </row>
    <row r="15" spans="1:10" x14ac:dyDescent="0.25">
      <c r="B15">
        <v>2</v>
      </c>
      <c r="C15">
        <v>2.01618509969692E-4</v>
      </c>
      <c r="D15">
        <f t="shared" si="1"/>
        <v>0.3010299956639812</v>
      </c>
      <c r="E15">
        <f t="shared" si="2"/>
        <v>-3.6954695991675912</v>
      </c>
    </row>
    <row r="16" spans="1:10" x14ac:dyDescent="0.25">
      <c r="B16">
        <v>3</v>
      </c>
      <c r="C16">
        <v>2.0757767775203499E-4</v>
      </c>
      <c r="D16">
        <f t="shared" si="1"/>
        <v>0.47712125471966244</v>
      </c>
      <c r="E16">
        <f t="shared" si="2"/>
        <v>-3.6828193509697762</v>
      </c>
    </row>
    <row r="17" spans="1:10" x14ac:dyDescent="0.25">
      <c r="B17">
        <v>5</v>
      </c>
      <c r="C17">
        <v>2.4035310055503501E-4</v>
      </c>
      <c r="D17">
        <f t="shared" si="1"/>
        <v>0.69897000433601886</v>
      </c>
      <c r="E17">
        <f t="shared" si="2"/>
        <v>-3.6191502711003136</v>
      </c>
    </row>
    <row r="18" spans="1:10" x14ac:dyDescent="0.25">
      <c r="B18">
        <v>10</v>
      </c>
      <c r="C18">
        <v>4.3932309151040102E-4</v>
      </c>
      <c r="D18">
        <f t="shared" si="1"/>
        <v>1</v>
      </c>
      <c r="E18">
        <f t="shared" si="2"/>
        <v>-3.3572159689359449</v>
      </c>
    </row>
    <row r="19" spans="1:10" x14ac:dyDescent="0.25">
      <c r="B19">
        <v>15</v>
      </c>
      <c r="C19">
        <v>6.8497323009408795E-4</v>
      </c>
      <c r="D19">
        <f t="shared" si="1"/>
        <v>1.1760912590556813</v>
      </c>
      <c r="E19">
        <f t="shared" si="2"/>
        <v>-3.164326401134725</v>
      </c>
    </row>
    <row r="20" spans="1:10" x14ac:dyDescent="0.25">
      <c r="B20">
        <v>50</v>
      </c>
      <c r="C20">
        <v>5.8972586503941403E-3</v>
      </c>
      <c r="D20">
        <f t="shared" si="1"/>
        <v>1.6989700043360187</v>
      </c>
      <c r="E20">
        <f t="shared" si="2"/>
        <v>-2.2293498238966878</v>
      </c>
      <c r="J20" t="s">
        <v>9</v>
      </c>
    </row>
    <row r="21" spans="1:10" x14ac:dyDescent="0.25">
      <c r="B21">
        <v>100</v>
      </c>
      <c r="C21">
        <v>2.2183333134694401E-2</v>
      </c>
      <c r="D21">
        <f t="shared" si="1"/>
        <v>2</v>
      </c>
      <c r="E21">
        <f t="shared" si="2"/>
        <v>-1.6539731987978248</v>
      </c>
      <c r="J21">
        <f>SLOPE(E21:E24,D21:D24)</f>
        <v>1.9937324940580934</v>
      </c>
    </row>
    <row r="22" spans="1:10" x14ac:dyDescent="0.25">
      <c r="B22">
        <v>500</v>
      </c>
      <c r="C22">
        <v>0.54079944222189502</v>
      </c>
      <c r="D22">
        <f t="shared" si="1"/>
        <v>2.6989700043360187</v>
      </c>
      <c r="E22">
        <f t="shared" si="2"/>
        <v>-0.26696376499555885</v>
      </c>
      <c r="J22">
        <f>INTERCEPT(E21:E24,D21:D24)</f>
        <v>-5.6448654958559157</v>
      </c>
    </row>
    <row r="23" spans="1:10" x14ac:dyDescent="0.25">
      <c r="B23">
        <v>1000</v>
      </c>
      <c r="C23">
        <v>2.1554591273924402</v>
      </c>
      <c r="D23">
        <f t="shared" si="1"/>
        <v>3</v>
      </c>
      <c r="E23">
        <f t="shared" si="2"/>
        <v>0.33353979201652656</v>
      </c>
      <c r="G23" t="s">
        <v>8</v>
      </c>
      <c r="J23">
        <f>RSQ(E21:E24,D21:D24)</f>
        <v>0.99999568382486648</v>
      </c>
    </row>
    <row r="24" spans="1:10" x14ac:dyDescent="0.25">
      <c r="A24" t="s">
        <v>7</v>
      </c>
      <c r="B24">
        <v>10000</v>
      </c>
      <c r="C24">
        <f>H24</f>
        <v>215.05613333333335</v>
      </c>
      <c r="D24">
        <f t="shared" si="1"/>
        <v>4</v>
      </c>
      <c r="E24">
        <f t="shared" si="2"/>
        <v>2.3325518330088664</v>
      </c>
      <c r="G24">
        <v>6.4516840000000002</v>
      </c>
      <c r="H24">
        <f>G24*1000/30</f>
        <v>215.05613333333335</v>
      </c>
    </row>
    <row r="25" spans="1:10" x14ac:dyDescent="0.25">
      <c r="A25" t="s">
        <v>2</v>
      </c>
      <c r="B25">
        <v>1</v>
      </c>
      <c r="C25">
        <v>4.8193114115414604E-3</v>
      </c>
      <c r="D25">
        <f t="shared" si="1"/>
        <v>0</v>
      </c>
      <c r="E25">
        <f t="shared" si="2"/>
        <v>-2.3170150097966555</v>
      </c>
    </row>
    <row r="26" spans="1:10" x14ac:dyDescent="0.25">
      <c r="B26">
        <v>2</v>
      </c>
      <c r="C26">
        <v>5.0580091877124797E-3</v>
      </c>
      <c r="D26">
        <f t="shared" si="1"/>
        <v>0.3010299956639812</v>
      </c>
      <c r="E26">
        <f t="shared" si="2"/>
        <v>-2.2960203861088129</v>
      </c>
    </row>
    <row r="27" spans="1:10" x14ac:dyDescent="0.25">
      <c r="B27">
        <v>3</v>
      </c>
      <c r="C27">
        <v>4.9507441676300799E-3</v>
      </c>
      <c r="D27">
        <f t="shared" si="1"/>
        <v>0.47712125471966244</v>
      </c>
      <c r="E27">
        <f t="shared" si="2"/>
        <v>-2.3053295154898139</v>
      </c>
    </row>
    <row r="28" spans="1:10" x14ac:dyDescent="0.25">
      <c r="B28">
        <v>5</v>
      </c>
      <c r="C28">
        <v>5.0358278409670101E-3</v>
      </c>
      <c r="D28">
        <f t="shared" si="1"/>
        <v>0.69897000433601886</v>
      </c>
      <c r="E28">
        <f t="shared" si="2"/>
        <v>-2.2979291254656959</v>
      </c>
    </row>
    <row r="29" spans="1:10" x14ac:dyDescent="0.25">
      <c r="B29">
        <v>10</v>
      </c>
      <c r="C29">
        <v>5.1070067894784998E-3</v>
      </c>
      <c r="D29">
        <f t="shared" si="1"/>
        <v>1</v>
      </c>
      <c r="E29">
        <f t="shared" si="2"/>
        <v>-2.2918335647739707</v>
      </c>
    </row>
    <row r="30" spans="1:10" x14ac:dyDescent="0.25">
      <c r="B30">
        <v>15</v>
      </c>
      <c r="C30">
        <v>5.4201941629290398E-3</v>
      </c>
      <c r="D30">
        <f t="shared" si="1"/>
        <v>1.1760912590556813</v>
      </c>
      <c r="E30">
        <f t="shared" si="2"/>
        <v>-2.2659851558272361</v>
      </c>
    </row>
    <row r="31" spans="1:10" x14ac:dyDescent="0.25">
      <c r="B31">
        <v>50</v>
      </c>
      <c r="C31">
        <v>9.8971844918617196E-3</v>
      </c>
      <c r="D31">
        <f t="shared" si="1"/>
        <v>1.6989700043360187</v>
      </c>
      <c r="E31">
        <f t="shared" si="2"/>
        <v>-2.0044883340443089</v>
      </c>
      <c r="J31" t="s">
        <v>9</v>
      </c>
    </row>
    <row r="32" spans="1:10" x14ac:dyDescent="0.25">
      <c r="B32">
        <v>100</v>
      </c>
      <c r="C32">
        <v>2.46467868829447E-2</v>
      </c>
      <c r="D32">
        <f t="shared" si="1"/>
        <v>2</v>
      </c>
      <c r="E32">
        <f t="shared" si="2"/>
        <v>-1.60823969017832</v>
      </c>
      <c r="J32">
        <f>SLOPE(E32:E35,D32:D35)</f>
        <v>1.9452255145165378</v>
      </c>
    </row>
    <row r="33" spans="1:10" x14ac:dyDescent="0.25">
      <c r="B33">
        <v>500</v>
      </c>
      <c r="C33">
        <v>0.47542174354655198</v>
      </c>
      <c r="D33">
        <f t="shared" si="1"/>
        <v>2.6989700043360187</v>
      </c>
      <c r="E33">
        <f t="shared" si="2"/>
        <v>-0.32292095957388867</v>
      </c>
      <c r="J33">
        <f>INTERCEPT(E32:E35,D32:D35)</f>
        <v>-5.5357490519824584</v>
      </c>
    </row>
    <row r="34" spans="1:10" x14ac:dyDescent="0.25">
      <c r="B34">
        <v>1000</v>
      </c>
      <c r="C34">
        <v>1.8806570710822701</v>
      </c>
      <c r="D34">
        <f t="shared" si="1"/>
        <v>3</v>
      </c>
      <c r="E34">
        <f t="shared" si="2"/>
        <v>0.2743096112258892</v>
      </c>
      <c r="G34" t="s">
        <v>8</v>
      </c>
      <c r="J34">
        <f>RSQ(E32:E35,D32:D35)</f>
        <v>0.99947800565357292</v>
      </c>
    </row>
    <row r="35" spans="1:10" x14ac:dyDescent="0.25">
      <c r="A35" t="s">
        <v>7</v>
      </c>
      <c r="B35">
        <v>10000</v>
      </c>
      <c r="C35">
        <f>H35</f>
        <v>186.63357562868103</v>
      </c>
      <c r="D35">
        <f t="shared" si="1"/>
        <v>4</v>
      </c>
      <c r="E35">
        <f t="shared" si="2"/>
        <v>2.2709897765945617</v>
      </c>
      <c r="G35">
        <v>5.5990072688604302</v>
      </c>
      <c r="H35">
        <f>G35*1000/30</f>
        <v>186.63357562868103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Thor</dc:creator>
  <cp:lastModifiedBy>Douglas Thor</cp:lastModifiedBy>
  <dcterms:created xsi:type="dcterms:W3CDTF">2015-06-05T20:39:24Z</dcterms:created>
  <dcterms:modified xsi:type="dcterms:W3CDTF">2015-06-05T22:03:59Z</dcterms:modified>
</cp:coreProperties>
</file>