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910"/>
  <workbookPr hidePivotFieldList="1" autoCompressPictures="0"/>
  <bookViews>
    <workbookView xWindow="0" yWindow="0" windowWidth="25600" windowHeight="16060" activeTab="2"/>
  </bookViews>
  <sheets>
    <sheet name="XS&amp;LL2012" sheetId="4" r:id="rId1"/>
    <sheet name="PST2013" sheetId="2" r:id="rId2"/>
    <sheet name="XS2014" sheetId="6" r:id="rId3"/>
    <sheet name="All" sheetId="9" r:id="rId4"/>
    <sheet name="pivot" sheetId="10" r:id="rId5"/>
  </sheets>
  <definedNames>
    <definedName name="_xlnm._FilterDatabase" localSheetId="3" hidden="1">All!$A$1:$W$216</definedName>
    <definedName name="_xlnm._FilterDatabase" localSheetId="0" hidden="1">'XS&amp;LL2012'!$A$1:$I$581</definedName>
  </definedNames>
  <calcPr calcId="140001" concurrentCalc="0"/>
  <pivotCaches>
    <pivotCache cacheId="12" r:id="rId6"/>
  </pivotCaches>
  <extLst>
    <ext xmlns:mx="http://schemas.microsoft.com/office/mac/excel/2008/main" uri="{7523E5D3-25F3-A5E0-1632-64F254C22452}">
      <mx:ArchID Flags="2"/>
    </ext>
  </extLst>
</workbook>
</file>

<file path=xl/calcChain.xml><?xml version="1.0" encoding="utf-8"?>
<calcChain xmlns="http://schemas.openxmlformats.org/spreadsheetml/2006/main">
  <c r="E10" i="6" l="1"/>
  <c r="E4" i="6"/>
  <c r="E5" i="6"/>
  <c r="E6" i="6"/>
  <c r="E7" i="6"/>
  <c r="E8" i="6"/>
  <c r="E9" i="6"/>
  <c r="E11" i="6"/>
  <c r="E12" i="6"/>
  <c r="E13" i="6"/>
  <c r="E14" i="6"/>
  <c r="E15" i="6"/>
  <c r="E16" i="6"/>
  <c r="E17" i="6"/>
  <c r="E18" i="6"/>
  <c r="E19" i="6"/>
  <c r="E20" i="6"/>
  <c r="E21" i="6"/>
  <c r="E22" i="6"/>
  <c r="E23" i="6"/>
  <c r="E24" i="6"/>
  <c r="E25" i="6"/>
  <c r="E26" i="6"/>
  <c r="E27" i="6"/>
  <c r="E28" i="6"/>
  <c r="E29" i="6"/>
  <c r="E30" i="6"/>
  <c r="E31" i="6"/>
  <c r="E32" i="6"/>
  <c r="E33" i="6"/>
  <c r="E34" i="6"/>
  <c r="E35" i="6"/>
  <c r="E36" i="6"/>
  <c r="E37" i="6"/>
  <c r="E38" i="6"/>
  <c r="E39" i="6"/>
  <c r="E40" i="6"/>
  <c r="E41" i="6"/>
  <c r="E42" i="6"/>
  <c r="E43" i="6"/>
  <c r="E44" i="6"/>
  <c r="E45" i="6"/>
  <c r="E46" i="6"/>
  <c r="E47" i="6"/>
  <c r="E48" i="6"/>
  <c r="E49" i="6"/>
  <c r="E50" i="6"/>
  <c r="E51" i="6"/>
  <c r="E52" i="6"/>
  <c r="E53" i="6"/>
  <c r="E54" i="6"/>
  <c r="E55" i="6"/>
  <c r="E56" i="6"/>
  <c r="E57" i="6"/>
  <c r="E58" i="6"/>
  <c r="E59" i="6"/>
  <c r="E60" i="6"/>
  <c r="E61" i="6"/>
  <c r="E62" i="6"/>
  <c r="E63" i="6"/>
  <c r="E64" i="6"/>
  <c r="E65" i="6"/>
  <c r="E66" i="6"/>
  <c r="E67" i="6"/>
  <c r="E68" i="6"/>
  <c r="E69" i="6"/>
  <c r="E70" i="6"/>
  <c r="E71" i="6"/>
  <c r="E72" i="6"/>
  <c r="E73" i="6"/>
  <c r="E74" i="6"/>
  <c r="E75" i="6"/>
  <c r="E76" i="6"/>
  <c r="E77" i="6"/>
  <c r="E78" i="6"/>
  <c r="E79" i="6"/>
  <c r="E80" i="6"/>
  <c r="E81" i="6"/>
  <c r="E82" i="6"/>
  <c r="E83" i="6"/>
  <c r="E3" i="6"/>
  <c r="G7" i="10"/>
  <c r="G6" i="10"/>
  <c r="D89" i="6"/>
  <c r="K103" i="2"/>
  <c r="I379" i="4"/>
  <c r="I372" i="4"/>
  <c r="I369" i="4"/>
  <c r="I365" i="4"/>
  <c r="I360" i="4"/>
  <c r="I339" i="4"/>
  <c r="I333" i="4"/>
  <c r="I329" i="4"/>
  <c r="I316" i="4"/>
  <c r="I312" i="4"/>
  <c r="I306" i="4"/>
  <c r="I294" i="4"/>
  <c r="I284" i="4"/>
  <c r="I279" i="4"/>
  <c r="I275" i="4"/>
  <c r="I209" i="4"/>
  <c r="I190" i="4"/>
  <c r="I151" i="4"/>
  <c r="I129" i="4"/>
  <c r="I78" i="4"/>
  <c r="I73" i="4"/>
  <c r="I61" i="4"/>
  <c r="H6" i="10"/>
  <c r="H7" i="10"/>
</calcChain>
</file>

<file path=xl/sharedStrings.xml><?xml version="1.0" encoding="utf-8"?>
<sst xmlns="http://schemas.openxmlformats.org/spreadsheetml/2006/main" count="4829" uniqueCount="2113">
  <si>
    <t>WWF57</t>
  </si>
  <si>
    <t>WWF58</t>
  </si>
  <si>
    <t>WWF59</t>
  </si>
  <si>
    <t>WWF60</t>
  </si>
  <si>
    <t>WWF61</t>
  </si>
  <si>
    <t>WWF62</t>
  </si>
  <si>
    <t>WWF63</t>
  </si>
  <si>
    <t>WWF64</t>
  </si>
  <si>
    <t>WWF65</t>
  </si>
  <si>
    <t>WWF66</t>
  </si>
  <si>
    <t>WWF67</t>
  </si>
  <si>
    <t>WWF68</t>
  </si>
  <si>
    <t>WWF69</t>
  </si>
  <si>
    <t>WWF70</t>
  </si>
  <si>
    <t>WWF71</t>
  </si>
  <si>
    <t>WWF72</t>
  </si>
  <si>
    <t>WWF73</t>
  </si>
  <si>
    <t>WWF74</t>
  </si>
  <si>
    <t>WWF75</t>
  </si>
  <si>
    <t>WWF76</t>
  </si>
  <si>
    <t>WWF77</t>
  </si>
  <si>
    <t>WWF78</t>
  </si>
  <si>
    <t>WWF79</t>
  </si>
  <si>
    <t>WWF80</t>
  </si>
  <si>
    <t>WWF81</t>
  </si>
  <si>
    <t>WWF82</t>
  </si>
  <si>
    <t>WWF83</t>
  </si>
  <si>
    <t>WWF84</t>
  </si>
  <si>
    <t>WWF85</t>
  </si>
  <si>
    <t>WWF86</t>
  </si>
  <si>
    <t>WWF87</t>
  </si>
  <si>
    <t>WWF88</t>
  </si>
  <si>
    <t>WWF89</t>
  </si>
  <si>
    <t>WWF90</t>
  </si>
  <si>
    <t>WWF91</t>
  </si>
  <si>
    <t>XS-18</t>
  </si>
  <si>
    <t>XS-19</t>
  </si>
  <si>
    <t>XS-20</t>
  </si>
  <si>
    <t>XS-21</t>
  </si>
  <si>
    <t>XS-22</t>
  </si>
  <si>
    <t>XS-23</t>
  </si>
  <si>
    <t>XS-24</t>
  </si>
  <si>
    <t>XS-25</t>
  </si>
  <si>
    <t>XS-26</t>
  </si>
  <si>
    <t>XS-27</t>
  </si>
  <si>
    <t>XS-28</t>
  </si>
  <si>
    <t>XS-29</t>
  </si>
  <si>
    <t>XS-30</t>
  </si>
  <si>
    <t>XS-31</t>
  </si>
  <si>
    <t>XS-32</t>
  </si>
  <si>
    <t>XS-33</t>
  </si>
  <si>
    <t>XS-34</t>
  </si>
  <si>
    <t>XS-35</t>
  </si>
  <si>
    <t>XS-36</t>
  </si>
  <si>
    <t>XS-37</t>
  </si>
  <si>
    <t>XS-38</t>
  </si>
  <si>
    <t>XS-39</t>
  </si>
  <si>
    <t>XS-40</t>
  </si>
  <si>
    <t>XS-41</t>
  </si>
  <si>
    <t>XS-42</t>
  </si>
  <si>
    <t>XS-43</t>
  </si>
  <si>
    <t>XS-44</t>
  </si>
  <si>
    <t>XS-45</t>
  </si>
  <si>
    <t>XS-46</t>
  </si>
  <si>
    <t>XS-47</t>
  </si>
  <si>
    <t>XS-48</t>
  </si>
  <si>
    <t>XS-49</t>
  </si>
  <si>
    <t>XS-50</t>
  </si>
  <si>
    <t>ECEC ID</t>
    <phoneticPr fontId="2" type="noConversion"/>
  </si>
  <si>
    <t>Done</t>
  </si>
  <si>
    <t>Succeed</t>
  </si>
  <si>
    <t>PCR product is weak</t>
  </si>
  <si>
    <t>Fail</t>
  </si>
  <si>
    <t>PCR test for mammals' 16S without Human Block</t>
    <phoneticPr fontId="2" type="noConversion"/>
  </si>
  <si>
    <t>Hiseq sequencing for mammals' 16S with Human Block</t>
    <phoneticPr fontId="2" type="noConversion"/>
  </si>
  <si>
    <t>cancel sequencing</t>
    <phoneticPr fontId="2" type="noConversion"/>
  </si>
  <si>
    <t>XS001</t>
  </si>
  <si>
    <t>XS002</t>
  </si>
  <si>
    <t>XS003</t>
  </si>
  <si>
    <t>XS010</t>
  </si>
  <si>
    <t>XS011</t>
  </si>
  <si>
    <t>XS004</t>
  </si>
  <si>
    <t>XS012</t>
  </si>
  <si>
    <t>XS005</t>
  </si>
  <si>
    <t>XS006A</t>
  </si>
  <si>
    <t>XS006B</t>
  </si>
  <si>
    <t>XS014A</t>
  </si>
  <si>
    <t>XS014B</t>
  </si>
  <si>
    <t>XS007A</t>
  </si>
  <si>
    <t>XS007B</t>
  </si>
  <si>
    <t>XS008A</t>
  </si>
  <si>
    <t>XS008B</t>
  </si>
  <si>
    <t>XS009A</t>
  </si>
  <si>
    <t>XS009B</t>
  </si>
  <si>
    <t>XS016A</t>
  </si>
  <si>
    <t>XS015A</t>
  </si>
  <si>
    <t>XS015B</t>
  </si>
  <si>
    <t>XS017A</t>
  </si>
  <si>
    <t>XS017B</t>
  </si>
  <si>
    <t>XS018A</t>
  </si>
  <si>
    <t>XS018B</t>
  </si>
  <si>
    <t>XS019A</t>
  </si>
  <si>
    <t>XS020A</t>
  </si>
  <si>
    <t>XS020B</t>
  </si>
  <si>
    <t>XS021A</t>
  </si>
  <si>
    <t>XS021B</t>
  </si>
  <si>
    <t>XS022A</t>
  </si>
  <si>
    <t>XS022B</t>
  </si>
  <si>
    <t>XS023A</t>
  </si>
  <si>
    <t>XS023B</t>
  </si>
  <si>
    <t>XS031A</t>
  </si>
  <si>
    <t>XS031B</t>
  </si>
  <si>
    <t>XS024A</t>
  </si>
  <si>
    <t>XS024B</t>
  </si>
  <si>
    <t>XS025A</t>
  </si>
  <si>
    <t>XS025B</t>
  </si>
  <si>
    <t>XS032A</t>
  </si>
  <si>
    <t>XS032B</t>
  </si>
  <si>
    <t>XS033A</t>
  </si>
  <si>
    <t>XS033B</t>
  </si>
  <si>
    <t>XS034A</t>
  </si>
  <si>
    <t>XS034B</t>
  </si>
  <si>
    <t>XS026A</t>
  </si>
  <si>
    <t>XS026B</t>
  </si>
  <si>
    <t>XS035A</t>
  </si>
  <si>
    <t>XS027A</t>
  </si>
  <si>
    <t>XS027B</t>
  </si>
  <si>
    <t>XS028A</t>
  </si>
  <si>
    <t>XS028B</t>
  </si>
  <si>
    <t>XS029A</t>
  </si>
  <si>
    <t>XS029B</t>
  </si>
  <si>
    <t>XS037A</t>
  </si>
  <si>
    <t>XS038A</t>
  </si>
  <si>
    <t>XS038B</t>
  </si>
  <si>
    <t>XS039A</t>
  </si>
  <si>
    <t>XS039B</t>
  </si>
  <si>
    <t>XS040A</t>
  </si>
  <si>
    <t>XS040B</t>
  </si>
  <si>
    <t>XS042B</t>
  </si>
  <si>
    <t>XS050A</t>
  </si>
  <si>
    <t>XS050B</t>
  </si>
  <si>
    <t>XS051A</t>
  </si>
  <si>
    <t>XS051B</t>
  </si>
  <si>
    <t>XS041A</t>
  </si>
  <si>
    <t>XS041B</t>
  </si>
  <si>
    <t>XS043A</t>
  </si>
  <si>
    <t>XS052A</t>
  </si>
  <si>
    <t>XS052B</t>
  </si>
  <si>
    <t>XS053</t>
  </si>
  <si>
    <t>XS054A</t>
  </si>
  <si>
    <t>XS054B</t>
  </si>
  <si>
    <t>XS055A</t>
  </si>
  <si>
    <t>XS055B</t>
  </si>
  <si>
    <t>XS36A</t>
  </si>
  <si>
    <t>XS37A</t>
  </si>
  <si>
    <t>XS044A</t>
  </si>
  <si>
    <t>XS44A</t>
  </si>
  <si>
    <t>XS046A</t>
  </si>
  <si>
    <t>XS46A</t>
  </si>
  <si>
    <t>SWG00005</t>
  </si>
  <si>
    <t>SWG00006</t>
  </si>
  <si>
    <t>SWG00007</t>
  </si>
  <si>
    <t>SWG00008</t>
  </si>
  <si>
    <t>SWG00009</t>
  </si>
  <si>
    <t>SWG00002</t>
  </si>
  <si>
    <t>SWG00001</t>
  </si>
  <si>
    <t>SWG00010</t>
  </si>
  <si>
    <t>SWG00003</t>
  </si>
  <si>
    <t>SWG00004</t>
  </si>
  <si>
    <t>SWG00015</t>
  </si>
  <si>
    <t>SWG00016</t>
  </si>
  <si>
    <t>SWG00013</t>
  </si>
  <si>
    <t>SWG00014</t>
  </si>
  <si>
    <t>SWG00011</t>
  </si>
  <si>
    <t>SWG00012</t>
  </si>
  <si>
    <t>SWG00021</t>
  </si>
  <si>
    <t>SWG00022</t>
  </si>
  <si>
    <t>SWG00018</t>
  </si>
  <si>
    <t>SWG00025</t>
  </si>
  <si>
    <t>SWG00029</t>
  </si>
  <si>
    <t>SWG00017</t>
  </si>
  <si>
    <t>SWG00019</t>
  </si>
  <si>
    <t>SWG00027</t>
  </si>
  <si>
    <t>SWG00026</t>
  </si>
  <si>
    <t>SWG00023</t>
  </si>
  <si>
    <t>SWG00028</t>
  </si>
  <si>
    <t>SWG00024</t>
  </si>
  <si>
    <t>SWG00020</t>
  </si>
  <si>
    <t>SWG00033</t>
  </si>
  <si>
    <t>SWG00034</t>
  </si>
  <si>
    <t>SWG00030</t>
  </si>
  <si>
    <t>SWG00036</t>
  </si>
  <si>
    <t>SWG00037</t>
  </si>
  <si>
    <t>SWG00040</t>
  </si>
  <si>
    <t>SWG00031</t>
  </si>
  <si>
    <t>SWG00032</t>
  </si>
  <si>
    <t>SWG00035</t>
  </si>
  <si>
    <t>SWG00049</t>
  </si>
  <si>
    <t>SWG00045</t>
  </si>
  <si>
    <t>SWG00041</t>
  </si>
  <si>
    <t>SWG00038</t>
  </si>
  <si>
    <t>SWG00050</t>
  </si>
  <si>
    <t>SWG00048</t>
  </si>
  <si>
    <t>SWG00047</t>
  </si>
  <si>
    <t>SWG00046</t>
  </si>
  <si>
    <t>SWG00070</t>
  </si>
  <si>
    <t>SWG00039</t>
  </si>
  <si>
    <t>SWG00069</t>
  </si>
  <si>
    <t>SWG00055</t>
  </si>
  <si>
    <t>SWG00059</t>
  </si>
  <si>
    <t>SWG00042</t>
  </si>
  <si>
    <t>SWG00044</t>
  </si>
  <si>
    <t>SWG00043</t>
  </si>
  <si>
    <t>SWG00051</t>
  </si>
  <si>
    <t>SWG00061</t>
  </si>
  <si>
    <t>SWG00056</t>
  </si>
  <si>
    <t>SWG00066</t>
  </si>
  <si>
    <t>SWG00067</t>
  </si>
  <si>
    <t>SWG00068</t>
  </si>
  <si>
    <t>SWG00075</t>
  </si>
  <si>
    <t>SWG00063</t>
  </si>
  <si>
    <t>SWG00052</t>
  </si>
  <si>
    <t>SWG00057</t>
  </si>
  <si>
    <t>SWG00080</t>
  </si>
  <si>
    <t>SWG00060</t>
  </si>
  <si>
    <t>SWG00079</t>
  </si>
  <si>
    <t>SWG00054</t>
  </si>
  <si>
    <t>SWG00065</t>
  </si>
  <si>
    <t>SWG00053</t>
  </si>
  <si>
    <t>SWG00058</t>
  </si>
  <si>
    <t>SWG00062</t>
  </si>
  <si>
    <t>SWG00078</t>
  </si>
  <si>
    <t>SWG00064</t>
  </si>
  <si>
    <t>SWG1</t>
    <phoneticPr fontId="2" type="noConversion"/>
  </si>
  <si>
    <t>SWG2</t>
  </si>
  <si>
    <t>SWG3</t>
  </si>
  <si>
    <t>SWG4</t>
  </si>
  <si>
    <t>SWG5</t>
  </si>
  <si>
    <t>SWG6</t>
  </si>
  <si>
    <t>SWG7</t>
  </si>
  <si>
    <t>SWG8</t>
  </si>
  <si>
    <t>SWG9</t>
  </si>
  <si>
    <t>SWG10</t>
  </si>
  <si>
    <t>SWG11</t>
  </si>
  <si>
    <t>SWG12</t>
  </si>
  <si>
    <t>SWG13</t>
  </si>
  <si>
    <t>SWG14</t>
  </si>
  <si>
    <t>SWG15</t>
  </si>
  <si>
    <t>SWG16</t>
  </si>
  <si>
    <t>SWG17</t>
  </si>
  <si>
    <t>SWG18</t>
  </si>
  <si>
    <t>SWG19</t>
  </si>
  <si>
    <t>SWG20</t>
  </si>
  <si>
    <t>SWG21</t>
  </si>
  <si>
    <t>SWG22</t>
  </si>
  <si>
    <t>SWG23</t>
  </si>
  <si>
    <t>SWG24</t>
  </si>
  <si>
    <t>SWG25</t>
  </si>
  <si>
    <t>SWG26</t>
  </si>
  <si>
    <t>SWG27</t>
  </si>
  <si>
    <t>SWG28</t>
  </si>
  <si>
    <t>SWG29</t>
  </si>
  <si>
    <t>SWG30</t>
  </si>
  <si>
    <t>SWG31</t>
  </si>
  <si>
    <t>SWG32</t>
  </si>
  <si>
    <t>SWG33</t>
  </si>
  <si>
    <t>SWG34</t>
  </si>
  <si>
    <t>SWG35</t>
  </si>
  <si>
    <t>SWG36</t>
  </si>
  <si>
    <t>SWG37</t>
  </si>
  <si>
    <t>SWG38</t>
  </si>
  <si>
    <t>SWG39</t>
  </si>
  <si>
    <t>SWG40</t>
  </si>
  <si>
    <t>SWG41</t>
  </si>
  <si>
    <t>SWG42</t>
  </si>
  <si>
    <t>SWG43</t>
  </si>
  <si>
    <t>SWG44</t>
  </si>
  <si>
    <t>SWG45</t>
  </si>
  <si>
    <t>SWG46</t>
  </si>
  <si>
    <t>SWG47</t>
  </si>
  <si>
    <t>SWG48</t>
  </si>
  <si>
    <t>SWG49</t>
  </si>
  <si>
    <t>SWG50</t>
  </si>
  <si>
    <t>SWG51</t>
  </si>
  <si>
    <t>SWG52</t>
  </si>
  <si>
    <t>SWG53</t>
  </si>
  <si>
    <t>SWG54</t>
  </si>
  <si>
    <t>SWG55</t>
  </si>
  <si>
    <t>SWG56</t>
  </si>
  <si>
    <t>SWG57</t>
  </si>
  <si>
    <t>SWG58</t>
  </si>
  <si>
    <t>SWG59</t>
  </si>
  <si>
    <t>SWG60</t>
  </si>
  <si>
    <t>SWG61</t>
  </si>
  <si>
    <t>SWG62</t>
  </si>
  <si>
    <t>SWG63</t>
  </si>
  <si>
    <t>SWG64</t>
  </si>
  <si>
    <t>SWG65</t>
  </si>
  <si>
    <t>SWG66</t>
  </si>
  <si>
    <t>SWG67</t>
  </si>
  <si>
    <t>SWG68</t>
  </si>
  <si>
    <t>SWG69</t>
  </si>
  <si>
    <t>SWG70</t>
  </si>
  <si>
    <t>SWG78</t>
    <phoneticPr fontId="2" type="noConversion"/>
  </si>
  <si>
    <t>SWG79</t>
    <phoneticPr fontId="2" type="noConversion"/>
  </si>
  <si>
    <t>SWG80</t>
    <phoneticPr fontId="2" type="noConversion"/>
  </si>
  <si>
    <t>Fail</t>
    <phoneticPr fontId="2" type="noConversion"/>
  </si>
  <si>
    <t>PCR product is weak</t>
    <phoneticPr fontId="2" type="noConversion"/>
  </si>
  <si>
    <t>SWG75</t>
    <phoneticPr fontId="2" type="noConversion"/>
  </si>
  <si>
    <t>Done</t>
    <phoneticPr fontId="2" type="noConversion"/>
  </si>
  <si>
    <t>cancel sequencing</t>
  </si>
  <si>
    <t>cancel sequencing</t>
    <phoneticPr fontId="2" type="noConversion"/>
  </si>
  <si>
    <t>Protected Area</t>
  </si>
  <si>
    <t>Forest Compartment</t>
  </si>
  <si>
    <t>Original ID Code</t>
  </si>
  <si>
    <t>New ID Code</t>
  </si>
  <si>
    <t>Approx number of leeches in combination</t>
  </si>
  <si>
    <t>WWF-Xe Sap, Laos</t>
  </si>
  <si>
    <t>Laos</t>
  </si>
  <si>
    <t>XS # 17-2</t>
  </si>
  <si>
    <t>XS-1</t>
  </si>
  <si>
    <t>Combine All into one sample</t>
  </si>
  <si>
    <t>XS TG 2/12/12</t>
  </si>
  <si>
    <t>30+</t>
  </si>
  <si>
    <t>XS-2</t>
  </si>
  <si>
    <t>XS # 23-1</t>
  </si>
  <si>
    <t>XS-3</t>
  </si>
  <si>
    <t>XS # 23-2</t>
  </si>
  <si>
    <t>XS-4</t>
  </si>
  <si>
    <t>XS# 02-1</t>
  </si>
  <si>
    <t>XS-5</t>
  </si>
  <si>
    <t>XS# 02-2</t>
  </si>
  <si>
    <t>XS-6</t>
  </si>
  <si>
    <t>XS# 04-1</t>
  </si>
  <si>
    <t>XS-7</t>
  </si>
  <si>
    <t>XS# 04-2</t>
  </si>
  <si>
    <t>XS-8</t>
  </si>
  <si>
    <t>XS# 05-2</t>
  </si>
  <si>
    <t>XS-9</t>
  </si>
  <si>
    <t>XS# 10-1</t>
  </si>
  <si>
    <t>XS-10</t>
  </si>
  <si>
    <t>XS# 14-1</t>
  </si>
  <si>
    <t>XS-11</t>
  </si>
  <si>
    <t>XS# 14-2</t>
  </si>
  <si>
    <t>XS-12</t>
  </si>
  <si>
    <t>XS# 15-1</t>
  </si>
  <si>
    <t>XS-13</t>
  </si>
  <si>
    <t>XS# 15-2</t>
  </si>
  <si>
    <t>XS-14</t>
  </si>
  <si>
    <t>XS# 20-1</t>
  </si>
  <si>
    <t>XS-15</t>
  </si>
  <si>
    <t>XS# 21-1</t>
  </si>
  <si>
    <t>XS-16</t>
  </si>
  <si>
    <t>XS# 21-2</t>
  </si>
  <si>
    <t>XS-17</t>
  </si>
  <si>
    <t>WCS-LL, Laos</t>
  </si>
  <si>
    <t>WCS-1-13-Rivter</t>
  </si>
  <si>
    <t>WCS-2-13-Rivter</t>
  </si>
  <si>
    <t>WCS-3-13-Rivter</t>
  </si>
  <si>
    <t>WCS-4-13-Rivter</t>
  </si>
  <si>
    <t>WCS-5-14-A-Start</t>
  </si>
  <si>
    <t>WCS-6-14-A-Start</t>
  </si>
  <si>
    <t>WCS-7-14-start-E</t>
  </si>
  <si>
    <t>WCS-8-14-start-E</t>
  </si>
  <si>
    <t>WCS-9-15A-start</t>
  </si>
  <si>
    <t>185+</t>
  </si>
  <si>
    <t>WCS-10-15A-start</t>
  </si>
  <si>
    <t>WCS-11-15-start-F</t>
  </si>
  <si>
    <t>200+</t>
  </si>
  <si>
    <t>WCS-12-15-L/R</t>
  </si>
  <si>
    <t xml:space="preserve">110+ </t>
  </si>
  <si>
    <t xml:space="preserve">WCS-13-15 - s </t>
  </si>
  <si>
    <t xml:space="preserve">8+ </t>
  </si>
  <si>
    <t>WCS-14-15 -L</t>
  </si>
  <si>
    <t>90+</t>
  </si>
  <si>
    <t xml:space="preserve">WCS-15-15 - R </t>
  </si>
  <si>
    <t>140+</t>
  </si>
  <si>
    <t>WCS-16-15-G</t>
  </si>
  <si>
    <t>45+</t>
  </si>
  <si>
    <t xml:space="preserve">WCS-17-15-x </t>
  </si>
  <si>
    <t>60+</t>
  </si>
  <si>
    <t>WCS-18-15 - - G   100</t>
  </si>
  <si>
    <t xml:space="preserve">WCS-19-16-Riv-G </t>
  </si>
  <si>
    <t>WCS-20-16-G-H</t>
  </si>
  <si>
    <t>WCS-21-16-X-#2</t>
  </si>
  <si>
    <t>WCS-22-16- - GG</t>
  </si>
  <si>
    <t xml:space="preserve">WCS-23-16 - A- start </t>
  </si>
  <si>
    <t>WCS-24-16-x-#1</t>
  </si>
  <si>
    <t>WCS-25-16-R</t>
  </si>
  <si>
    <t xml:space="preserve">WCS-26-16 - G </t>
  </si>
  <si>
    <t xml:space="preserve">WCS-27-16 - L </t>
  </si>
  <si>
    <t xml:space="preserve">WCS-28-17- GG </t>
  </si>
  <si>
    <t xml:space="preserve">WCS-29-17- A - start </t>
  </si>
  <si>
    <t>WCS-30-17- G - H</t>
  </si>
  <si>
    <t xml:space="preserve">WCS-31-17 - H - E </t>
  </si>
  <si>
    <t xml:space="preserve">WCS-32-17 - H - E </t>
  </si>
  <si>
    <t xml:space="preserve">WCS-33-18- A- start </t>
  </si>
  <si>
    <t>XS# 11-2</t>
  </si>
  <si>
    <t>XS-51</t>
  </si>
  <si>
    <t xml:space="preserve"> Combine into one sample</t>
  </si>
  <si>
    <t>XS # 17-1</t>
  </si>
  <si>
    <t>XS-52</t>
  </si>
  <si>
    <t>XS 24-1 -3.12.12</t>
  </si>
  <si>
    <t>XS-53</t>
  </si>
  <si>
    <t>XS 24-2 -3.12.12</t>
  </si>
  <si>
    <t>XS-54</t>
  </si>
  <si>
    <t>XS travel from block 14.20</t>
  </si>
  <si>
    <t>XS-55</t>
  </si>
  <si>
    <t>Done</t>
    <phoneticPr fontId="2" type="noConversion"/>
  </si>
  <si>
    <t>Done</t>
    <phoneticPr fontId="2" type="noConversion"/>
  </si>
  <si>
    <t>waiting for CROP</t>
    <phoneticPr fontId="2" type="noConversion"/>
  </si>
  <si>
    <t>not available</t>
    <phoneticPr fontId="2" type="noConversion"/>
  </si>
  <si>
    <r>
      <t>S</t>
    </r>
    <r>
      <rPr>
        <sz val="11"/>
        <color theme="1"/>
        <rFont val="Tahoma"/>
        <family val="2"/>
        <charset val="134"/>
      </rPr>
      <t>ucceed</t>
    </r>
    <phoneticPr fontId="2" type="noConversion"/>
  </si>
  <si>
    <t>bioinformatics</t>
    <phoneticPr fontId="2" type="noConversion"/>
  </si>
  <si>
    <t>XS1</t>
  </si>
  <si>
    <t>XS2</t>
  </si>
  <si>
    <t>XS3</t>
  </si>
  <si>
    <t>XS4</t>
  </si>
  <si>
    <t>XS5</t>
  </si>
  <si>
    <t>XS6A</t>
  </si>
  <si>
    <t>XS6B</t>
  </si>
  <si>
    <t>XS7A</t>
  </si>
  <si>
    <t>XS7B</t>
  </si>
  <si>
    <t>XS8A</t>
  </si>
  <si>
    <t>XS8B</t>
  </si>
  <si>
    <t>XS9A</t>
  </si>
  <si>
    <t>XS9B</t>
  </si>
  <si>
    <t>XS10</t>
  </si>
  <si>
    <t>XS11</t>
  </si>
  <si>
    <t>XS12</t>
  </si>
  <si>
    <t>XS13</t>
  </si>
  <si>
    <t>XS14A</t>
  </si>
  <si>
    <t>XS14B</t>
  </si>
  <si>
    <t>XS15A</t>
  </si>
  <si>
    <t>XS15B</t>
  </si>
  <si>
    <t>XS16A</t>
  </si>
  <si>
    <t>XS17A</t>
  </si>
  <si>
    <t>XS17B</t>
  </si>
  <si>
    <t>XS18A</t>
  </si>
  <si>
    <t>XS18B</t>
  </si>
  <si>
    <t>XS19A</t>
  </si>
  <si>
    <t>XS19B</t>
  </si>
  <si>
    <t>XS20A</t>
  </si>
  <si>
    <t>XS20B</t>
  </si>
  <si>
    <t>XS21A</t>
  </si>
  <si>
    <t>XS21B</t>
  </si>
  <si>
    <t>XS22A</t>
  </si>
  <si>
    <t>XS22B</t>
  </si>
  <si>
    <t>XS23A</t>
  </si>
  <si>
    <t>XS23B</t>
  </si>
  <si>
    <t>XS24A</t>
  </si>
  <si>
    <t>XS24B</t>
  </si>
  <si>
    <t>XS25A</t>
  </si>
  <si>
    <t>XS25B</t>
  </si>
  <si>
    <t>XS26A</t>
  </si>
  <si>
    <t>XS26B</t>
  </si>
  <si>
    <t>XS27A</t>
  </si>
  <si>
    <t>XS27B</t>
  </si>
  <si>
    <t>XS28A</t>
  </si>
  <si>
    <t>XS28B</t>
  </si>
  <si>
    <t>XS29A</t>
  </si>
  <si>
    <t>XS29B</t>
  </si>
  <si>
    <t>XS31A</t>
  </si>
  <si>
    <t>XS31B</t>
  </si>
  <si>
    <t>XS32A</t>
  </si>
  <si>
    <t>XS32B</t>
  </si>
  <si>
    <t>XS33A</t>
  </si>
  <si>
    <t>XS33B</t>
  </si>
  <si>
    <t>XS34A</t>
  </si>
  <si>
    <t>XS34B</t>
  </si>
  <si>
    <t>XS35A</t>
  </si>
  <si>
    <t>XS38A</t>
  </si>
  <si>
    <t>XS38B</t>
  </si>
  <si>
    <t>XS39A</t>
  </si>
  <si>
    <t>XS39B</t>
  </si>
  <si>
    <t>XS40A</t>
  </si>
  <si>
    <t>XS40B</t>
  </si>
  <si>
    <t>XS41A</t>
  </si>
  <si>
    <t>XS41B</t>
  </si>
  <si>
    <t>XS42B</t>
  </si>
  <si>
    <t>XS43A</t>
  </si>
  <si>
    <t>XS044B</t>
  </si>
  <si>
    <t>XS44B</t>
  </si>
  <si>
    <t>XS045A</t>
  </si>
  <si>
    <t>XS45A</t>
  </si>
  <si>
    <t>XS046B</t>
  </si>
  <si>
    <t>XS46B</t>
  </si>
  <si>
    <t>XS50A</t>
  </si>
  <si>
    <t>XS50B</t>
  </si>
  <si>
    <t>XS51A</t>
  </si>
  <si>
    <t>XS51B</t>
  </si>
  <si>
    <t>XS52A</t>
  </si>
  <si>
    <t>XS52B</t>
  </si>
  <si>
    <t>XS53</t>
  </si>
  <si>
    <t>XS54A</t>
  </si>
  <si>
    <t>XS54B</t>
  </si>
  <si>
    <t>XS55</t>
  </si>
  <si>
    <t>PCR with humanblocker failed, cancel sequencing</t>
  </si>
  <si>
    <t>Suggested Tube Combination</t>
  </si>
  <si>
    <t>XS&amp;LL2012</t>
  </si>
  <si>
    <t>Approx Number of leechs</t>
  </si>
  <si>
    <t>PST2013</t>
  </si>
  <si>
    <t>Shipment Batch</t>
  </si>
  <si>
    <t>XS2014</t>
  </si>
  <si>
    <t>Original Tube ID</t>
  </si>
  <si>
    <t>Row Labels</t>
  </si>
  <si>
    <t>Grand Total</t>
  </si>
  <si>
    <t>Column Labels</t>
  </si>
  <si>
    <t>not available</t>
  </si>
  <si>
    <t>waiting for CROP</t>
  </si>
  <si>
    <t>Count of bioinformatics</t>
  </si>
  <si>
    <t>Total samples</t>
  </si>
  <si>
    <t>2013,2014 batches</t>
  </si>
  <si>
    <t>2012,2013,2014 batches</t>
  </si>
  <si>
    <t>Remaining budget</t>
  </si>
  <si>
    <t>Date collected</t>
  </si>
  <si>
    <t>AppeoxNumber of leechs</t>
  </si>
  <si>
    <t>Suggested Tube Combinatiom</t>
  </si>
  <si>
    <t>Hue Sao La NR</t>
  </si>
  <si>
    <t>1-Hóa</t>
  </si>
  <si>
    <t>H-1</t>
  </si>
  <si>
    <t>H - 1 combine H - 2</t>
  </si>
  <si>
    <t>2-Hóa</t>
  </si>
  <si>
    <t>H-2</t>
  </si>
  <si>
    <t>3-Hóa</t>
  </si>
  <si>
    <t>H-3</t>
  </si>
  <si>
    <t>H - 3 combine  H - 4,5</t>
  </si>
  <si>
    <t>4-Hóa</t>
  </si>
  <si>
    <t>H-4</t>
  </si>
  <si>
    <t>5-Hóa</t>
  </si>
  <si>
    <t>H-5</t>
  </si>
  <si>
    <t>30/6/2012</t>
  </si>
  <si>
    <t>10-Hóa</t>
  </si>
  <si>
    <t>H-10</t>
  </si>
  <si>
    <t>H - 10  combine H - 11</t>
  </si>
  <si>
    <t>11-Hóa</t>
  </si>
  <si>
    <t>H-11</t>
  </si>
  <si>
    <t>12-Hóa</t>
  </si>
  <si>
    <t>H-12</t>
  </si>
  <si>
    <t>H - 12,13 combine H - 14</t>
  </si>
  <si>
    <t>13-Hóa</t>
  </si>
  <si>
    <t>H-13</t>
  </si>
  <si>
    <t>14-Hóa</t>
  </si>
  <si>
    <t>H-14</t>
  </si>
  <si>
    <t>15-Hóa</t>
  </si>
  <si>
    <t>H-15</t>
  </si>
  <si>
    <t>H - 15 combine H - 16 &amp; H - 60</t>
  </si>
  <si>
    <t>16-Hóa</t>
  </si>
  <si>
    <t>H-16</t>
  </si>
  <si>
    <t>17-Dành</t>
  </si>
  <si>
    <t>H-60</t>
  </si>
  <si>
    <t>13/7/2012</t>
  </si>
  <si>
    <t>17-Hóa</t>
  </si>
  <si>
    <t>H-17</t>
  </si>
  <si>
    <t>H - 17,18 combine H - 19</t>
  </si>
  <si>
    <t>14/7/2012</t>
  </si>
  <si>
    <t>18-Hoa</t>
  </si>
  <si>
    <t>H-18</t>
  </si>
  <si>
    <t>15/7/2012</t>
  </si>
  <si>
    <t>19-Hoa</t>
  </si>
  <si>
    <t>H-19</t>
  </si>
  <si>
    <t>16/7/2012</t>
  </si>
  <si>
    <t>20-Hoa</t>
  </si>
  <si>
    <t>H-20</t>
  </si>
  <si>
    <t>H - 20,21 combine H - 22</t>
  </si>
  <si>
    <t>17/7/2012</t>
  </si>
  <si>
    <t>21-Hoa</t>
  </si>
  <si>
    <t>H-21</t>
  </si>
  <si>
    <t>18/7/2012</t>
  </si>
  <si>
    <t>22-Hoa</t>
  </si>
  <si>
    <t>H-22</t>
  </si>
  <si>
    <t>23/7/2012</t>
  </si>
  <si>
    <t>23-Hoa</t>
  </si>
  <si>
    <t>H-23</t>
  </si>
  <si>
    <t>H - 23,24 combine H - 25</t>
  </si>
  <si>
    <t>24/7/2012</t>
  </si>
  <si>
    <t>24-Hoa</t>
  </si>
  <si>
    <t>H-24</t>
  </si>
  <si>
    <t>25-Hoa</t>
  </si>
  <si>
    <t>H-25</t>
  </si>
  <si>
    <t>19/8/2012</t>
  </si>
  <si>
    <t>27-Hoa</t>
  </si>
  <si>
    <t>H-27</t>
  </si>
  <si>
    <t>H - 27,28 combine H - 29,31</t>
  </si>
  <si>
    <t>20/8/2012</t>
  </si>
  <si>
    <t>28-Hoa</t>
  </si>
  <si>
    <t>H-28</t>
  </si>
  <si>
    <t>21/8/2012</t>
  </si>
  <si>
    <t>29-Hoa</t>
  </si>
  <si>
    <t>H-29</t>
  </si>
  <si>
    <t>23/8/2012</t>
  </si>
  <si>
    <t>31-Hoa</t>
  </si>
  <si>
    <t>H-31</t>
  </si>
  <si>
    <t>40-Hoa</t>
  </si>
  <si>
    <t>H-40</t>
  </si>
  <si>
    <t>H - 40 combine H - 104</t>
  </si>
  <si>
    <t>Thien-23</t>
  </si>
  <si>
    <t>H-104</t>
  </si>
  <si>
    <t>20/9/2012</t>
  </si>
  <si>
    <t>42-Hoa</t>
  </si>
  <si>
    <t>H-42</t>
  </si>
  <si>
    <t>H - 42 combine H - 43</t>
  </si>
  <si>
    <t>22/9/2012</t>
  </si>
  <si>
    <t>43-Hoa</t>
  </si>
  <si>
    <t>H-43</t>
  </si>
  <si>
    <t>18/6/2012</t>
  </si>
  <si>
    <t>5-Dành</t>
  </si>
  <si>
    <t>H-48</t>
  </si>
  <si>
    <t>H - 48,49 combine H - 51,77</t>
  </si>
  <si>
    <t>19/6/2012</t>
  </si>
  <si>
    <t>6-Dành</t>
  </si>
  <si>
    <t>H-49</t>
  </si>
  <si>
    <t>21/6/2012</t>
  </si>
  <si>
    <t>8-Dành</t>
  </si>
  <si>
    <t>H-51</t>
  </si>
  <si>
    <t>23/04/2012</t>
  </si>
  <si>
    <t>34-Dành</t>
  </si>
  <si>
    <t>H-77</t>
  </si>
  <si>
    <t>28/6/2019</t>
  </si>
  <si>
    <t>10-Dành</t>
  </si>
  <si>
    <t>H-53</t>
  </si>
  <si>
    <t>H -53,54 combine H - 55</t>
  </si>
  <si>
    <t>29/6/2021</t>
  </si>
  <si>
    <t>11-Dành</t>
  </si>
  <si>
    <t>H-54</t>
  </si>
  <si>
    <t>30/6/2022</t>
  </si>
  <si>
    <t>12-Dành</t>
  </si>
  <si>
    <t>H-55</t>
  </si>
  <si>
    <t>14-Dành</t>
  </si>
  <si>
    <t>H-57</t>
  </si>
  <si>
    <t>H -57 combine H -58, H - 6</t>
  </si>
  <si>
    <t>15-Dành</t>
  </si>
  <si>
    <t>H-58</t>
  </si>
  <si>
    <t>13/06/2012</t>
  </si>
  <si>
    <t>6-Hóa</t>
  </si>
  <si>
    <t>H-6</t>
  </si>
  <si>
    <t>23-Dành</t>
  </si>
  <si>
    <t>H-66</t>
  </si>
  <si>
    <t>H - 66,67 combine H - 68</t>
  </si>
  <si>
    <t>13/8/2012</t>
  </si>
  <si>
    <t>24-Dành</t>
  </si>
  <si>
    <t>H-67</t>
  </si>
  <si>
    <t>14/8/2012</t>
  </si>
  <si>
    <t>25-Dành</t>
  </si>
  <si>
    <t>H-68</t>
  </si>
  <si>
    <t>22/8/2012</t>
  </si>
  <si>
    <t>26-Dành</t>
  </si>
  <si>
    <t>H-69</t>
  </si>
  <si>
    <t>H - 69 combine H - 70</t>
  </si>
  <si>
    <t>27-Dành</t>
  </si>
  <si>
    <t>H-70</t>
  </si>
  <si>
    <t>30-Dành</t>
  </si>
  <si>
    <t>H-73</t>
  </si>
  <si>
    <t>H - 73,74 combine H - 75,76</t>
  </si>
  <si>
    <t>31-Dành</t>
  </si>
  <si>
    <t>H-74</t>
  </si>
  <si>
    <t>32-Dành</t>
  </si>
  <si>
    <t>H75</t>
  </si>
  <si>
    <t>33-Dành</t>
  </si>
  <si>
    <t>H-76</t>
  </si>
  <si>
    <t>24/04/2012</t>
  </si>
  <si>
    <t>35-Dành</t>
  </si>
  <si>
    <t>H-78</t>
  </si>
  <si>
    <t>H -78,79 combine H - 80,81</t>
  </si>
  <si>
    <t>25/04/2012</t>
  </si>
  <si>
    <t>36-Dành</t>
  </si>
  <si>
    <t>H-79</t>
  </si>
  <si>
    <t>26/04/2012</t>
  </si>
  <si>
    <t>37-Dành</t>
  </si>
  <si>
    <t>H-80</t>
  </si>
  <si>
    <t>27/04/2012</t>
  </si>
  <si>
    <t>38-Dành</t>
  </si>
  <si>
    <t>H-81</t>
  </si>
  <si>
    <t>2-Thien</t>
  </si>
  <si>
    <t>H-83</t>
  </si>
  <si>
    <t>H - 83 combine H - 91</t>
  </si>
  <si>
    <t>13/07/2012</t>
  </si>
  <si>
    <t>10-Thien</t>
  </si>
  <si>
    <t>H-91</t>
  </si>
  <si>
    <t>16/6/2012</t>
  </si>
  <si>
    <t>6-Thien</t>
  </si>
  <si>
    <t>H-87</t>
  </si>
  <si>
    <t>H - 87,88 combine H - 89,90</t>
  </si>
  <si>
    <t>17/6/2012</t>
  </si>
  <si>
    <t>7-Thien</t>
  </si>
  <si>
    <t>H-88</t>
  </si>
  <si>
    <t>8-Thien</t>
  </si>
  <si>
    <t>H-89</t>
  </si>
  <si>
    <t>9-Thien</t>
  </si>
  <si>
    <t>H-90</t>
  </si>
  <si>
    <t>15/07/2012</t>
  </si>
  <si>
    <t>11-Thien</t>
  </si>
  <si>
    <t>H-92</t>
  </si>
  <si>
    <t>H - 92,94 combine  H -95,97,111</t>
  </si>
  <si>
    <t>13-Thien</t>
  </si>
  <si>
    <t>H-94</t>
  </si>
  <si>
    <t>14/07/2012</t>
  </si>
  <si>
    <t>14-Thien</t>
  </si>
  <si>
    <t>H-95</t>
  </si>
  <si>
    <t>31/07/2012</t>
  </si>
  <si>
    <t>16-Thien</t>
  </si>
  <si>
    <t>H-97</t>
  </si>
  <si>
    <t>Thien-30</t>
  </si>
  <si>
    <t>H-111</t>
  </si>
  <si>
    <t>28/07/2012</t>
  </si>
  <si>
    <t>12-Thien</t>
  </si>
  <si>
    <t>H-93</t>
  </si>
  <si>
    <t>H - 93 combine H - 138</t>
  </si>
  <si>
    <t>24/8/2012</t>
  </si>
  <si>
    <t>26 -Vinh</t>
  </si>
  <si>
    <t>H-138</t>
  </si>
  <si>
    <t>17-Thien</t>
  </si>
  <si>
    <t>H-98</t>
  </si>
  <si>
    <t>H - 98 combine H - 99</t>
  </si>
  <si>
    <t>18-Thien</t>
  </si>
  <si>
    <t>H-99</t>
  </si>
  <si>
    <t>20/08/2012</t>
  </si>
  <si>
    <t>19-Thien</t>
  </si>
  <si>
    <t>H-100</t>
  </si>
  <si>
    <t>H - 100 combine H - 110</t>
  </si>
  <si>
    <t>21/9/2012</t>
  </si>
  <si>
    <t>Thien-29</t>
  </si>
  <si>
    <t>H-110</t>
  </si>
  <si>
    <t>Thien-24</t>
  </si>
  <si>
    <t>H-105</t>
  </si>
  <si>
    <t>Thien-25</t>
  </si>
  <si>
    <t>H-106</t>
  </si>
  <si>
    <t>H - 106,107,108 combine H - 109, 112</t>
  </si>
  <si>
    <t>Thien-26</t>
  </si>
  <si>
    <t>H-107</t>
  </si>
  <si>
    <t>14/9/2012</t>
  </si>
  <si>
    <t>Thien-27</t>
  </si>
  <si>
    <t>H-108</t>
  </si>
  <si>
    <t>15/9/2012</t>
  </si>
  <si>
    <t>Thien-28</t>
  </si>
  <si>
    <t>H-109</t>
  </si>
  <si>
    <t>24/9/2012</t>
  </si>
  <si>
    <t>Thien-31</t>
  </si>
  <si>
    <t>H-112</t>
  </si>
  <si>
    <t>1 -Vinh</t>
  </si>
  <si>
    <t>H-113</t>
  </si>
  <si>
    <t>H - 113, 114,115 combine H - 116,117</t>
  </si>
  <si>
    <t>2 -Vinh</t>
  </si>
  <si>
    <t>H-114</t>
  </si>
  <si>
    <t>3 -Vinh</t>
  </si>
  <si>
    <t>H-115</t>
  </si>
  <si>
    <t>4 -Vinh</t>
  </si>
  <si>
    <t>H-116</t>
  </si>
  <si>
    <t>5 -Vinh</t>
  </si>
  <si>
    <t>H-117</t>
  </si>
  <si>
    <t>6 -Vinh</t>
  </si>
  <si>
    <t>H-118</t>
  </si>
  <si>
    <t>H - 118 combine H -131</t>
  </si>
  <si>
    <t>23/07/2012</t>
  </si>
  <si>
    <t>19 -Vinh</t>
  </si>
  <si>
    <t>H-131</t>
  </si>
  <si>
    <t>23/6/2012</t>
  </si>
  <si>
    <t>7 -Vinh</t>
  </si>
  <si>
    <t>H-119</t>
  </si>
  <si>
    <t>H -119 combine H - 133</t>
  </si>
  <si>
    <t>21 -Vinh</t>
  </si>
  <si>
    <t>H-133</t>
  </si>
  <si>
    <t>11 -Vinh</t>
  </si>
  <si>
    <t>H-123</t>
  </si>
  <si>
    <t>H - 123,124 combine H - 125,126</t>
  </si>
  <si>
    <t>12 -Vinh</t>
  </si>
  <si>
    <t>H-124</t>
  </si>
  <si>
    <t>13 -Vinh</t>
  </si>
  <si>
    <t>H-125</t>
  </si>
  <si>
    <t>14 -Vinh</t>
  </si>
  <si>
    <t>H-126</t>
  </si>
  <si>
    <t>15 -Vinh</t>
  </si>
  <si>
    <t>H-127</t>
  </si>
  <si>
    <t>H - 127,128 combine H - 129,130, 41</t>
  </si>
  <si>
    <t>20/07/2012</t>
  </si>
  <si>
    <t>16 -Vinh</t>
  </si>
  <si>
    <t>H-128</t>
  </si>
  <si>
    <t>21/07/2012</t>
  </si>
  <si>
    <t>17 -Vinh</t>
  </si>
  <si>
    <t>H-129</t>
  </si>
  <si>
    <t>22/07/2012</t>
  </si>
  <si>
    <t>18 -Vinh</t>
  </si>
  <si>
    <t>H-130</t>
  </si>
  <si>
    <t>41-Hoa</t>
  </si>
  <si>
    <t>H-41</t>
  </si>
  <si>
    <t>24 -Vinh</t>
  </si>
  <si>
    <t>H-136</t>
  </si>
  <si>
    <t>18 - Vinh combine 24,40 - Vinh</t>
  </si>
  <si>
    <t>27/8/2012</t>
  </si>
  <si>
    <t>29 -Vinh</t>
  </si>
  <si>
    <t>H-141</t>
  </si>
  <si>
    <t>40 -Vinh</t>
  </si>
  <si>
    <t>H-152</t>
  </si>
  <si>
    <t>35 -Vinh</t>
  </si>
  <si>
    <t>H-147</t>
  </si>
  <si>
    <t>35 - Vinh combine 36 - Vinh</t>
  </si>
  <si>
    <t>36 -Vinh</t>
  </si>
  <si>
    <t>H-148</t>
  </si>
  <si>
    <t>38 -Vinh</t>
  </si>
  <si>
    <t>H-150</t>
  </si>
  <si>
    <t>38 - Vinh combine 39 - Vinh &amp; 15 - Thien</t>
  </si>
  <si>
    <t>39 -Vinh</t>
  </si>
  <si>
    <t>H-151</t>
  </si>
  <si>
    <t>29/07/2012</t>
  </si>
  <si>
    <t>15-Thien</t>
  </si>
  <si>
    <t>H-96</t>
  </si>
  <si>
    <t>Thien - 32</t>
  </si>
  <si>
    <t>H - 153</t>
  </si>
  <si>
    <t>H - 153,154 combine H - 155</t>
  </si>
  <si>
    <t>Thien - 33</t>
  </si>
  <si>
    <t>H - 154</t>
  </si>
  <si>
    <t>Thien - 34</t>
  </si>
  <si>
    <t>H - 155</t>
  </si>
  <si>
    <t>Thien - 35</t>
  </si>
  <si>
    <t>H - 156</t>
  </si>
  <si>
    <t>H - 156,157 combine H - 158</t>
  </si>
  <si>
    <t>Thien - 36</t>
  </si>
  <si>
    <t>H - 157</t>
  </si>
  <si>
    <t>Thien - 37</t>
  </si>
  <si>
    <t>H - 158</t>
  </si>
  <si>
    <t>Thien - 38</t>
  </si>
  <si>
    <t>H - 159</t>
  </si>
  <si>
    <t>16/03/2013</t>
  </si>
  <si>
    <t>Tuan - 1</t>
  </si>
  <si>
    <t>H - 160</t>
  </si>
  <si>
    <t>H - 160,161 combine H - 162,163</t>
  </si>
  <si>
    <t>17/03/2013</t>
  </si>
  <si>
    <t>Tuan - 2</t>
  </si>
  <si>
    <t>H - 161</t>
  </si>
  <si>
    <t>18/03/2013</t>
  </si>
  <si>
    <t>Tuan - 3</t>
  </si>
  <si>
    <t>H - 162</t>
  </si>
  <si>
    <t>19/03/2013</t>
  </si>
  <si>
    <t>Tuan - 4</t>
  </si>
  <si>
    <t>H - 163</t>
  </si>
  <si>
    <t>24/03/2013</t>
  </si>
  <si>
    <t>Tuan - 5</t>
  </si>
  <si>
    <t>H - 164</t>
  </si>
  <si>
    <t>H - 164,165 combine H - 166,167</t>
  </si>
  <si>
    <t>25/03/2013</t>
  </si>
  <si>
    <t>Tuan - 6</t>
  </si>
  <si>
    <t>H - 165</t>
  </si>
  <si>
    <t>26/03/2013</t>
  </si>
  <si>
    <t>Tuan - 7</t>
  </si>
  <si>
    <t>H - 166</t>
  </si>
  <si>
    <t>27/03/2013</t>
  </si>
  <si>
    <t>Tuan - 8</t>
  </si>
  <si>
    <t>H - 167</t>
  </si>
  <si>
    <t>28/04/2013</t>
  </si>
  <si>
    <t>Tuan - 9</t>
  </si>
  <si>
    <t>H - 168</t>
  </si>
  <si>
    <t xml:space="preserve">H - 168 combine H - 169   </t>
  </si>
  <si>
    <t>29/04/2013</t>
  </si>
  <si>
    <t>Tuan - 10</t>
  </si>
  <si>
    <t>H - 169</t>
  </si>
  <si>
    <t>30/04/2013</t>
  </si>
  <si>
    <t>Tuan - 11</t>
  </si>
  <si>
    <t>H - 170</t>
  </si>
  <si>
    <t>H - 170 combine H - 171</t>
  </si>
  <si>
    <t>Tuan - 12</t>
  </si>
  <si>
    <t>H - 171</t>
  </si>
  <si>
    <t>Tuan - 13</t>
  </si>
  <si>
    <t>H - 172</t>
  </si>
  <si>
    <t>H - 172 combine H - 173</t>
  </si>
  <si>
    <t>Tuan - 14</t>
  </si>
  <si>
    <t>H - 173</t>
  </si>
  <si>
    <t>39 - Danh</t>
  </si>
  <si>
    <t>H - 174</t>
  </si>
  <si>
    <t>H - 174, 175 combine H - 176,177</t>
  </si>
  <si>
    <t>40 - Danh</t>
  </si>
  <si>
    <t>H - 175</t>
  </si>
  <si>
    <t>41 - Danh</t>
  </si>
  <si>
    <t>H - 176</t>
  </si>
  <si>
    <t>42 - Danh</t>
  </si>
  <si>
    <t>H - 177</t>
  </si>
  <si>
    <t>16/04/2013</t>
  </si>
  <si>
    <t>43 - Danh</t>
  </si>
  <si>
    <t>H - 178</t>
  </si>
  <si>
    <t>H - 178,179,180 combine H - 181, 182</t>
  </si>
  <si>
    <t>17/04/2013</t>
  </si>
  <si>
    <t>44 - Danh</t>
  </si>
  <si>
    <t>H - 179</t>
  </si>
  <si>
    <t>18/04/2013</t>
  </si>
  <si>
    <t>45 - Danh</t>
  </si>
  <si>
    <t>H - 180</t>
  </si>
  <si>
    <t>19/04/2013</t>
  </si>
  <si>
    <t>46 - Danh</t>
  </si>
  <si>
    <t>H - 181</t>
  </si>
  <si>
    <t>20/04/2013</t>
  </si>
  <si>
    <t>47 - Danh</t>
  </si>
  <si>
    <t>H - 182</t>
  </si>
  <si>
    <t xml:space="preserve">Vinh -41 </t>
  </si>
  <si>
    <t>H - 187</t>
  </si>
  <si>
    <t>H - 187,188 combine H - 189</t>
  </si>
  <si>
    <t>28/03/2013</t>
  </si>
  <si>
    <t>Vinh -42</t>
  </si>
  <si>
    <t>H - 188</t>
  </si>
  <si>
    <t>29/03/2013</t>
  </si>
  <si>
    <t>Vinh -43</t>
  </si>
  <si>
    <t>H - 189</t>
  </si>
  <si>
    <t>Vinh -44</t>
  </si>
  <si>
    <t>H - 190</t>
  </si>
  <si>
    <t>H - 190, 191 combine H - 192, 193</t>
  </si>
  <si>
    <t>Vinh -45</t>
  </si>
  <si>
    <t>H - 191</t>
  </si>
  <si>
    <t>Vinh -46</t>
  </si>
  <si>
    <t>H - 192</t>
  </si>
  <si>
    <t>21/04/2013</t>
  </si>
  <si>
    <t>Vinh -47</t>
  </si>
  <si>
    <t>H - 193</t>
  </si>
  <si>
    <t>18/4/2013</t>
  </si>
  <si>
    <t>Huong -1</t>
  </si>
  <si>
    <t>H - 194</t>
  </si>
  <si>
    <t>H - 194, 195 combine H - 196,197</t>
  </si>
  <si>
    <t>19/4/2013</t>
  </si>
  <si>
    <t>Huong -2</t>
  </si>
  <si>
    <t>H - 195</t>
  </si>
  <si>
    <t>20/4/2013</t>
  </si>
  <si>
    <t>Huong -3</t>
  </si>
  <si>
    <t>H - 196</t>
  </si>
  <si>
    <t>21/4/2013</t>
  </si>
  <si>
    <t>Huong -4</t>
  </si>
  <si>
    <t>H - 197</t>
  </si>
  <si>
    <t>20/05/2013</t>
  </si>
  <si>
    <t>Huong -5</t>
  </si>
  <si>
    <t>H - 198</t>
  </si>
  <si>
    <t>H - 198, 199  combine H - 200,201</t>
  </si>
  <si>
    <t>21/05/2013</t>
  </si>
  <si>
    <t>Huong -6</t>
  </si>
  <si>
    <t>H - 199</t>
  </si>
  <si>
    <t>22/05/2013</t>
  </si>
  <si>
    <t>Huong -7</t>
  </si>
  <si>
    <t>H - 200</t>
  </si>
  <si>
    <t>23/05/2013</t>
  </si>
  <si>
    <t>Huong -8</t>
  </si>
  <si>
    <t>H - 201</t>
  </si>
  <si>
    <t>27/6/2012</t>
  </si>
  <si>
    <t>Quang Nam SaoLa NR</t>
  </si>
  <si>
    <t>1 - Tâm</t>
  </si>
  <si>
    <t>QN-1</t>
  </si>
  <si>
    <t>QN- 1 combine QN-2</t>
  </si>
  <si>
    <t>28/6/2012</t>
  </si>
  <si>
    <t>2 - Tâm</t>
  </si>
  <si>
    <t>QN-2</t>
  </si>
  <si>
    <t>3 - Tâm</t>
  </si>
  <si>
    <t>QN-3</t>
  </si>
  <si>
    <t>QN-3,4,5 combine  QN-6,7,8</t>
  </si>
  <si>
    <t>4 - Tâm</t>
  </si>
  <si>
    <t>QN-4</t>
  </si>
  <si>
    <t>5 - Tâm</t>
  </si>
  <si>
    <t>QN-5</t>
  </si>
  <si>
    <t>6 - Tâm</t>
  </si>
  <si>
    <t>QN-6</t>
  </si>
  <si>
    <t>7 - Tâm</t>
  </si>
  <si>
    <t>QN-7</t>
  </si>
  <si>
    <t>8 - Tâm</t>
  </si>
  <si>
    <t>QN-8</t>
  </si>
  <si>
    <t>9 - Tâm</t>
  </si>
  <si>
    <t>QN-9</t>
  </si>
  <si>
    <t>QN-9,10 combine QN-11</t>
  </si>
  <si>
    <t>10 - Tâm</t>
  </si>
  <si>
    <t>QN-10</t>
  </si>
  <si>
    <t>19/7/2012</t>
  </si>
  <si>
    <t>11 - Tâm</t>
  </si>
  <si>
    <t>QN-11</t>
  </si>
  <si>
    <t>27/7/2012</t>
  </si>
  <si>
    <t>13 - Tâm</t>
  </si>
  <si>
    <t>QN-13</t>
  </si>
  <si>
    <t>QN-13 combine QN-14</t>
  </si>
  <si>
    <t>28/7/2012</t>
  </si>
  <si>
    <t>14 - Tâm</t>
  </si>
  <si>
    <t>QN-14</t>
  </si>
  <si>
    <t>15 - Tâm</t>
  </si>
  <si>
    <t>QN-15</t>
  </si>
  <si>
    <t>QN-15,16,17 combine QN-18,19</t>
  </si>
  <si>
    <t>16 - Tâm</t>
  </si>
  <si>
    <t>QN-16</t>
  </si>
  <si>
    <t>17 - Tâm</t>
  </si>
  <si>
    <t>QN-17</t>
  </si>
  <si>
    <t>18 - Tâm</t>
  </si>
  <si>
    <t>QN-18</t>
  </si>
  <si>
    <t>19 - Tâm</t>
  </si>
  <si>
    <t>QN-19</t>
  </si>
  <si>
    <t>20 - Tâm</t>
  </si>
  <si>
    <t>QN-20</t>
  </si>
  <si>
    <t>QN-20,21,22 combine QN-23,24</t>
  </si>
  <si>
    <t>36,37</t>
  </si>
  <si>
    <t>21 - Tâm</t>
  </si>
  <si>
    <t>QN-21</t>
  </si>
  <si>
    <t>22 - Tâm</t>
  </si>
  <si>
    <t>QN-22</t>
  </si>
  <si>
    <t>23 - Tâm</t>
  </si>
  <si>
    <t>QN-23</t>
  </si>
  <si>
    <t>24 - Tâm</t>
  </si>
  <si>
    <t>QN-24</t>
  </si>
  <si>
    <t>37,47</t>
  </si>
  <si>
    <t>25 - Tâm</t>
  </si>
  <si>
    <t>QN-25</t>
  </si>
  <si>
    <t>QN-25,26 combine QN-27</t>
  </si>
  <si>
    <t>16/9/2012</t>
  </si>
  <si>
    <t>26 - Tâm</t>
  </si>
  <si>
    <t>QN-26</t>
  </si>
  <si>
    <t>18/9/2012</t>
  </si>
  <si>
    <t>27 - Tâm</t>
  </si>
  <si>
    <t>QN-27</t>
  </si>
  <si>
    <t>26/9/2012</t>
  </si>
  <si>
    <t>28 - Tâm</t>
  </si>
  <si>
    <t>QN-28</t>
  </si>
  <si>
    <t>QN-28 combine QN-29</t>
  </si>
  <si>
    <t>27/9/2012</t>
  </si>
  <si>
    <t>29 - Tâm</t>
  </si>
  <si>
    <t>QN-29</t>
  </si>
  <si>
    <t>30 - Tâm</t>
  </si>
  <si>
    <t>QN-30</t>
  </si>
  <si>
    <t>QN-30 combine QN-31</t>
  </si>
  <si>
    <t>31 - Tâm</t>
  </si>
  <si>
    <t>QN-31</t>
  </si>
  <si>
    <t>1 - Thịnh</t>
  </si>
  <si>
    <t>QN-33</t>
  </si>
  <si>
    <t>QN-33,34 combine QN-35,36</t>
  </si>
  <si>
    <t>2 - Thịnh</t>
  </si>
  <si>
    <t>QN-34</t>
  </si>
  <si>
    <t>29/6/2013</t>
  </si>
  <si>
    <t>3 - Thịnh</t>
  </si>
  <si>
    <t>QN-35</t>
  </si>
  <si>
    <t>30/6/2013</t>
  </si>
  <si>
    <t>4 - Thịnh</t>
  </si>
  <si>
    <t>QN-36</t>
  </si>
  <si>
    <t>5 - Thịnh</t>
  </si>
  <si>
    <t>QN-37</t>
  </si>
  <si>
    <t>QN-37,38 combine QN-39,42</t>
  </si>
  <si>
    <t>6 - Thịnh</t>
  </si>
  <si>
    <t>QN-38</t>
  </si>
  <si>
    <t>7 - Thịnh</t>
  </si>
  <si>
    <t>QN-39</t>
  </si>
  <si>
    <t>10 - Thịnh</t>
  </si>
  <si>
    <t>QN-42</t>
  </si>
  <si>
    <t>12 - Thịnh</t>
  </si>
  <si>
    <t>QN-44</t>
  </si>
  <si>
    <t>QN-44,45 combine QN-46</t>
  </si>
  <si>
    <t>20/7/2012</t>
  </si>
  <si>
    <t>13 - Thịnh</t>
  </si>
  <si>
    <t>QN-45</t>
  </si>
  <si>
    <t>21/7/2012</t>
  </si>
  <si>
    <t>14 - Thịnh</t>
  </si>
  <si>
    <t>QN-46</t>
  </si>
  <si>
    <t>25/7/2012</t>
  </si>
  <si>
    <t>15 - Thịnh</t>
  </si>
  <si>
    <t>QN-47</t>
  </si>
  <si>
    <t>QN-47,48,49 combine QN-50,51</t>
  </si>
  <si>
    <t>26/7/2012</t>
  </si>
  <si>
    <t>16 - Thịnh</t>
  </si>
  <si>
    <t>QN-48</t>
  </si>
  <si>
    <t>17 - Thịnh</t>
  </si>
  <si>
    <t>QN-49</t>
  </si>
  <si>
    <t>18 - Thịnh</t>
  </si>
  <si>
    <t>QN-50</t>
  </si>
  <si>
    <t>29/7/2012</t>
  </si>
  <si>
    <t>19 - Thịnh</t>
  </si>
  <si>
    <t>QN-51</t>
  </si>
  <si>
    <t>20 - Thịnh</t>
  </si>
  <si>
    <t>QN-52</t>
  </si>
  <si>
    <t>QN-52,53 combine QN-54,55</t>
  </si>
  <si>
    <t>21 - Thịnh</t>
  </si>
  <si>
    <t>QN-53</t>
  </si>
  <si>
    <t>22 - Thịnh</t>
  </si>
  <si>
    <t>QN-54</t>
  </si>
  <si>
    <t>23 - Thịnh</t>
  </si>
  <si>
    <t>QN-55</t>
  </si>
  <si>
    <t>24 - Thịnh</t>
  </si>
  <si>
    <t>QN-56</t>
  </si>
  <si>
    <t>QN-56 combine QN-57</t>
  </si>
  <si>
    <t>25 - Thịnh</t>
  </si>
  <si>
    <t>QN-57</t>
  </si>
  <si>
    <t>13/10/2012</t>
  </si>
  <si>
    <t>32 - Tâm</t>
  </si>
  <si>
    <t>QN-32</t>
  </si>
  <si>
    <t>QN-32,58 combine QN-59,60</t>
  </si>
  <si>
    <t>26 - Thịnh</t>
  </si>
  <si>
    <t>QN-58</t>
  </si>
  <si>
    <t>27 - Thịnh</t>
  </si>
  <si>
    <t>QN-59</t>
  </si>
  <si>
    <t>28 - Thịnh</t>
  </si>
  <si>
    <t>QN-60</t>
  </si>
  <si>
    <t>19/9/2012</t>
  </si>
  <si>
    <t>31 - Thịnh</t>
  </si>
  <si>
    <t>QN-63</t>
  </si>
  <si>
    <t>QN-63 combine QN-64</t>
  </si>
  <si>
    <t>32 - Thịnh</t>
  </si>
  <si>
    <t>QN-64</t>
  </si>
  <si>
    <t>28/9/2012</t>
  </si>
  <si>
    <t>33 - Thịnh</t>
  </si>
  <si>
    <t>QN-65</t>
  </si>
  <si>
    <t>QN-65 combine QN-66</t>
  </si>
  <si>
    <t>29/9/2012</t>
  </si>
  <si>
    <t>34 - Thịnh</t>
  </si>
  <si>
    <t>QN-66</t>
  </si>
  <si>
    <t>14/10/2012</t>
  </si>
  <si>
    <t>35 - Thịnh</t>
  </si>
  <si>
    <t>QN-67</t>
  </si>
  <si>
    <t>QN-67,68 combine QN-69,70</t>
  </si>
  <si>
    <t>15/10/2012</t>
  </si>
  <si>
    <t>12,13</t>
  </si>
  <si>
    <t>36 - Thịnh</t>
  </si>
  <si>
    <t>QN-68</t>
  </si>
  <si>
    <t>16/10/2012</t>
  </si>
  <si>
    <t>37 - Thịnh</t>
  </si>
  <si>
    <t>QN-69</t>
  </si>
  <si>
    <t>17/10/2012</t>
  </si>
  <si>
    <t>38 - Thịnh</t>
  </si>
  <si>
    <t>QN-70</t>
  </si>
  <si>
    <t>24/6/2012</t>
  </si>
  <si>
    <t>1 - Huy</t>
  </si>
  <si>
    <t>QN-71</t>
  </si>
  <si>
    <t>QN-71,72 combine QN-73,74</t>
  </si>
  <si>
    <t>25/6/2012</t>
  </si>
  <si>
    <t>2 - Huy</t>
  </si>
  <si>
    <t>QN-72</t>
  </si>
  <si>
    <t>26/6/2012</t>
  </si>
  <si>
    <t>3 - Huy</t>
  </si>
  <si>
    <t>QN-73</t>
  </si>
  <si>
    <t>4 - Huy</t>
  </si>
  <si>
    <t>QN-74</t>
  </si>
  <si>
    <t>5 - Huy</t>
  </si>
  <si>
    <t>QN-75</t>
  </si>
  <si>
    <t>QN-75,76,77 combine QN-78,79</t>
  </si>
  <si>
    <t>6 - Huy</t>
  </si>
  <si>
    <t>QN-76</t>
  </si>
  <si>
    <t>7 - Huy</t>
  </si>
  <si>
    <t>QN-77</t>
  </si>
  <si>
    <t>8 - Huy</t>
  </si>
  <si>
    <t>QN-78</t>
  </si>
  <si>
    <t>9 - Huy</t>
  </si>
  <si>
    <t>QN-79</t>
  </si>
  <si>
    <t>10 - Huy</t>
  </si>
  <si>
    <t>QN-80</t>
  </si>
  <si>
    <t>QN-80 combine QN-85</t>
  </si>
  <si>
    <t>15 - Huy</t>
  </si>
  <si>
    <t>QN-85</t>
  </si>
  <si>
    <t>11 - Huy</t>
  </si>
  <si>
    <t>QN-81</t>
  </si>
  <si>
    <t>QN-81,82 combine QN-83,84</t>
  </si>
  <si>
    <t>12 - Huy</t>
  </si>
  <si>
    <t>QN-82</t>
  </si>
  <si>
    <t>13 - Huy</t>
  </si>
  <si>
    <t>QN-83</t>
  </si>
  <si>
    <t>14 - Huy</t>
  </si>
  <si>
    <t>QN-84</t>
  </si>
  <si>
    <t>16 - Huy</t>
  </si>
  <si>
    <t>QN-86</t>
  </si>
  <si>
    <t>QN-86,87  combine QN-88,89</t>
  </si>
  <si>
    <t>17 - Huy</t>
  </si>
  <si>
    <t>QN-87</t>
  </si>
  <si>
    <t>18 - Huy</t>
  </si>
  <si>
    <t>QN-88</t>
  </si>
  <si>
    <t>30/7/2012</t>
  </si>
  <si>
    <t>19 - Huy</t>
  </si>
  <si>
    <t>QN-89</t>
  </si>
  <si>
    <t>20 - Huy</t>
  </si>
  <si>
    <t>QN-90</t>
  </si>
  <si>
    <t>QN-90 combine QN-91</t>
  </si>
  <si>
    <t>21 - Huy</t>
  </si>
  <si>
    <t>QN-91</t>
  </si>
  <si>
    <t>25/8/2012</t>
  </si>
  <si>
    <t>27 - Huy</t>
  </si>
  <si>
    <t>QN-97</t>
  </si>
  <si>
    <t>QN-97,98 combine QN-99,100</t>
  </si>
  <si>
    <t>26/8/2012</t>
  </si>
  <si>
    <t>28 - Huy</t>
  </si>
  <si>
    <t>QN-98</t>
  </si>
  <si>
    <t>29 - Huy</t>
  </si>
  <si>
    <t>QN-99</t>
  </si>
  <si>
    <t>28/8/2012</t>
  </si>
  <si>
    <t>30 - Huy</t>
  </si>
  <si>
    <t>QN-100</t>
  </si>
  <si>
    <t>31 - Huy</t>
  </si>
  <si>
    <t>QN-101</t>
  </si>
  <si>
    <t>QN-101,102 combine QN-103,104</t>
  </si>
  <si>
    <t>32 - Huy</t>
  </si>
  <si>
    <t>QN-102</t>
  </si>
  <si>
    <t>33 - Huy</t>
  </si>
  <si>
    <t>QN-103</t>
  </si>
  <si>
    <t>34 - Huy</t>
  </si>
  <si>
    <t>QN-104</t>
  </si>
  <si>
    <t>1 - Triều</t>
  </si>
  <si>
    <t>QN-105</t>
  </si>
  <si>
    <t>QN-105,106 combine QN-135</t>
  </si>
  <si>
    <t>2 - Triều</t>
  </si>
  <si>
    <t>QN-106</t>
  </si>
  <si>
    <t>20/10/2012</t>
  </si>
  <si>
    <t>31 - Triều</t>
  </si>
  <si>
    <t>QN-135</t>
  </si>
  <si>
    <t>3 - Triều</t>
  </si>
  <si>
    <t>QN-107</t>
  </si>
  <si>
    <t>QN-107 combine QN-108</t>
  </si>
  <si>
    <t>4 - Triều</t>
  </si>
  <si>
    <t>QN-108</t>
  </si>
  <si>
    <t>5 - Triều</t>
  </si>
  <si>
    <t>QN-109</t>
  </si>
  <si>
    <t>QN-109,110,113 combine QN-62</t>
  </si>
  <si>
    <t>6 - Triều</t>
  </si>
  <si>
    <t>QN-110</t>
  </si>
  <si>
    <t>9 - Triều</t>
  </si>
  <si>
    <t>QN-113</t>
  </si>
  <si>
    <t>30 - Thịnh</t>
  </si>
  <si>
    <t>QN-62</t>
  </si>
  <si>
    <t>11 - Triều</t>
  </si>
  <si>
    <t>QN-115</t>
  </si>
  <si>
    <t>QN-115,116 combine QN-143</t>
  </si>
  <si>
    <t>12 - Triều</t>
  </si>
  <si>
    <t>QN-116</t>
  </si>
  <si>
    <t>39 - Triều</t>
  </si>
  <si>
    <t>QN-143</t>
  </si>
  <si>
    <t>13 - Triều</t>
  </si>
  <si>
    <t>QN-117</t>
  </si>
  <si>
    <t>QN-117,118 combine QN-119,129</t>
  </si>
  <si>
    <t>14 - Triều</t>
  </si>
  <si>
    <t>QN-118</t>
  </si>
  <si>
    <t>15 - Triều</t>
  </si>
  <si>
    <t>QN-119</t>
  </si>
  <si>
    <t>25 - Triều</t>
  </si>
  <si>
    <t>QN-129</t>
  </si>
  <si>
    <t>16 - Triều</t>
  </si>
  <si>
    <t>QN-120</t>
  </si>
  <si>
    <t>QN-120,122 combine QN-132</t>
  </si>
  <si>
    <t>18 - Triều</t>
  </si>
  <si>
    <t>QN-122</t>
  </si>
  <si>
    <t>28 - Triều</t>
  </si>
  <si>
    <t>QN-132</t>
  </si>
  <si>
    <t>19 - Triều</t>
  </si>
  <si>
    <t>QN-123</t>
  </si>
  <si>
    <t>QN-123,124 combine QN-127</t>
  </si>
  <si>
    <t>20 - Triều</t>
  </si>
  <si>
    <t>QN-124</t>
  </si>
  <si>
    <t>23 - Triều</t>
  </si>
  <si>
    <t>QN-127</t>
  </si>
  <si>
    <t>17/9/2012</t>
  </si>
  <si>
    <t>26 - Triều</t>
  </si>
  <si>
    <t>QN-130</t>
  </si>
  <si>
    <t>QN-130 combine QN-131</t>
  </si>
  <si>
    <t>27 - Triều</t>
  </si>
  <si>
    <t>QN-131</t>
  </si>
  <si>
    <t>30/10/2012</t>
  </si>
  <si>
    <t>35 - Triều</t>
  </si>
  <si>
    <t>QN-139</t>
  </si>
  <si>
    <t>QN-139 combine QN-144</t>
  </si>
  <si>
    <t>40 - Triều</t>
  </si>
  <si>
    <t>QN-144</t>
  </si>
  <si>
    <t>36 - Triều</t>
  </si>
  <si>
    <t>QN-140</t>
  </si>
  <si>
    <t>QN-140,141 combine QN-142</t>
  </si>
  <si>
    <t>37 - Triều</t>
  </si>
  <si>
    <t>QN-141</t>
  </si>
  <si>
    <t>38 - Triều</t>
  </si>
  <si>
    <t>QN-142</t>
  </si>
  <si>
    <t>33 - Tâm</t>
  </si>
  <si>
    <t>QN-145</t>
  </si>
  <si>
    <t>QN-145,146 combine QN-147,148</t>
  </si>
  <si>
    <t>21/03/2013</t>
  </si>
  <si>
    <t>34 - Tâm</t>
  </si>
  <si>
    <t>QN-146</t>
  </si>
  <si>
    <t>22/03/2013</t>
  </si>
  <si>
    <t>35 - Tâm</t>
  </si>
  <si>
    <t>QN-147</t>
  </si>
  <si>
    <t>23/03/2013</t>
  </si>
  <si>
    <t>36 - Tâm</t>
  </si>
  <si>
    <t>QN-148</t>
  </si>
  <si>
    <t>24/04/2013</t>
  </si>
  <si>
    <t>38 - Tâm</t>
  </si>
  <si>
    <t>QN-149</t>
  </si>
  <si>
    <t>QN-149,150 combine QN-151,152</t>
  </si>
  <si>
    <t>25/04/2013</t>
  </si>
  <si>
    <t>39 - Tâm</t>
  </si>
  <si>
    <t>QN-150</t>
  </si>
  <si>
    <t>26/04/2013</t>
  </si>
  <si>
    <t>40 - Tâm</t>
  </si>
  <si>
    <t>QN-151</t>
  </si>
  <si>
    <t>27/04/2013</t>
  </si>
  <si>
    <t>41 - Tâm</t>
  </si>
  <si>
    <t>QN-152</t>
  </si>
  <si>
    <t>31/04/2013</t>
  </si>
  <si>
    <t>42 - Tâm</t>
  </si>
  <si>
    <t>QN-153</t>
  </si>
  <si>
    <t>QN-153,154,155 combine QN-156,157</t>
  </si>
  <si>
    <t>43 - Tâm</t>
  </si>
  <si>
    <t>QN-154</t>
  </si>
  <si>
    <t>44 - Tâm</t>
  </si>
  <si>
    <t>QN-155</t>
  </si>
  <si>
    <t>45 - Tâm</t>
  </si>
  <si>
    <t>QN-156</t>
  </si>
  <si>
    <t>46 - Tâm</t>
  </si>
  <si>
    <t>QN-157</t>
  </si>
  <si>
    <t>18/05/2013</t>
  </si>
  <si>
    <t>47 - Tâm</t>
  </si>
  <si>
    <t>QN-158</t>
  </si>
  <si>
    <t>QN-158,159,160 combine QN-161,162</t>
  </si>
  <si>
    <t>19/05/2013</t>
  </si>
  <si>
    <t>48 - Tâm</t>
  </si>
  <si>
    <t>QN-159</t>
  </si>
  <si>
    <t>49 - Tâm</t>
  </si>
  <si>
    <t>QN-160</t>
  </si>
  <si>
    <t>50 - Tâm</t>
  </si>
  <si>
    <t>QN-161</t>
  </si>
  <si>
    <t>51 - Tâm</t>
  </si>
  <si>
    <t>QN-162</t>
  </si>
  <si>
    <t>41 - Triều</t>
  </si>
  <si>
    <t>QN-163</t>
  </si>
  <si>
    <t>43 - Triều</t>
  </si>
  <si>
    <t>QN-164</t>
  </si>
  <si>
    <t>QN-164,165 combine  QN-166,167</t>
  </si>
  <si>
    <t>45 - Triều</t>
  </si>
  <si>
    <t>QN-165</t>
  </si>
  <si>
    <t>46 - Triều</t>
  </si>
  <si>
    <t>QN-166</t>
  </si>
  <si>
    <t>47 - Triều</t>
  </si>
  <si>
    <t>QN-167</t>
  </si>
  <si>
    <t>49 - Triều</t>
  </si>
  <si>
    <t>QN-168</t>
  </si>
  <si>
    <t>QN-168,169,170 combine QN-171,172,173</t>
  </si>
  <si>
    <t>50 - Triều</t>
  </si>
  <si>
    <t>QN-169</t>
  </si>
  <si>
    <t>51 - Triều</t>
  </si>
  <si>
    <t>QN-170</t>
  </si>
  <si>
    <t>52 - Triều</t>
  </si>
  <si>
    <t>QN-171</t>
  </si>
  <si>
    <t>53 - Triều</t>
  </si>
  <si>
    <t>QN-172</t>
  </si>
  <si>
    <t>54 - Triều</t>
  </si>
  <si>
    <t>QN-173</t>
  </si>
  <si>
    <t>26/2/2013</t>
  </si>
  <si>
    <t>60 -Triều</t>
  </si>
  <si>
    <t>QN-282</t>
  </si>
  <si>
    <t>QN - 282 combine QN - 174</t>
  </si>
  <si>
    <t>27/02/2013</t>
  </si>
  <si>
    <t>55 - Triều</t>
  </si>
  <si>
    <t>QN-174</t>
  </si>
  <si>
    <t>56 - Triều</t>
  </si>
  <si>
    <t>QN-175</t>
  </si>
  <si>
    <t>QN-175,176 combine QN-177,178</t>
  </si>
  <si>
    <t>24/05/2013</t>
  </si>
  <si>
    <t>57 - Triều</t>
  </si>
  <si>
    <t>QN-176</t>
  </si>
  <si>
    <t>25/05/2013</t>
  </si>
  <si>
    <t>58 - Triều</t>
  </si>
  <si>
    <t>QN-177</t>
  </si>
  <si>
    <t>26/05/2013</t>
  </si>
  <si>
    <t>59 - Triều</t>
  </si>
  <si>
    <t>QN-178</t>
  </si>
  <si>
    <t>43 - Thịnh</t>
  </si>
  <si>
    <t>QN-179</t>
  </si>
  <si>
    <t>QN-179,180 combine  QN-181,182</t>
  </si>
  <si>
    <t>20,21</t>
  </si>
  <si>
    <t>44 - Thịnh</t>
  </si>
  <si>
    <t>QN-180</t>
  </si>
  <si>
    <t>45 - Thịnh</t>
  </si>
  <si>
    <t>QN-181</t>
  </si>
  <si>
    <t>46 - Thịnh</t>
  </si>
  <si>
    <t>QN-182</t>
  </si>
  <si>
    <t>47 - Thịnh</t>
  </si>
  <si>
    <t>QN-183</t>
  </si>
  <si>
    <t>34, 36</t>
  </si>
  <si>
    <t>48 - Thịnh</t>
  </si>
  <si>
    <t>QN-184</t>
  </si>
  <si>
    <t>49 - Thịnh</t>
  </si>
  <si>
    <t>QN-185</t>
  </si>
  <si>
    <t>QN-185,186 combine QN-187,188</t>
  </si>
  <si>
    <t>50 - Thịnh</t>
  </si>
  <si>
    <t>QN-186</t>
  </si>
  <si>
    <t>51 - Thịnh</t>
  </si>
  <si>
    <t>QN-187</t>
  </si>
  <si>
    <t>52 - Thịnh</t>
  </si>
  <si>
    <t>QN-188</t>
  </si>
  <si>
    <t>53 - Thịnh</t>
  </si>
  <si>
    <t>QN-189</t>
  </si>
  <si>
    <t>QN-189,190 combine QN-191</t>
  </si>
  <si>
    <t>54 - Thịnh</t>
  </si>
  <si>
    <t>QN-190</t>
  </si>
  <si>
    <t>23/04/2013</t>
  </si>
  <si>
    <t>55 - Thịnh</t>
  </si>
  <si>
    <t>QN-191</t>
  </si>
  <si>
    <t>56 - Thịnh</t>
  </si>
  <si>
    <t>QN-192</t>
  </si>
  <si>
    <t>QN-192,193 combine QN-194</t>
  </si>
  <si>
    <t>57 - Thịnh</t>
  </si>
  <si>
    <t>QN-193</t>
  </si>
  <si>
    <t>58 - Thịnh</t>
  </si>
  <si>
    <t>QN-194</t>
  </si>
  <si>
    <t>59 - Thịnh</t>
  </si>
  <si>
    <t>QN-195</t>
  </si>
  <si>
    <t>QN-195,196 combine QN-197</t>
  </si>
  <si>
    <t>13/5/2013</t>
  </si>
  <si>
    <t>60 - Thịnh</t>
  </si>
  <si>
    <t>QN-196</t>
  </si>
  <si>
    <t>14/5/2013</t>
  </si>
  <si>
    <t>61 - Thịnh</t>
  </si>
  <si>
    <t>QN-197</t>
  </si>
  <si>
    <t>62 - Thịnh</t>
  </si>
  <si>
    <t>QN-198</t>
  </si>
  <si>
    <t>QN-198,199 combine QN-200,201</t>
  </si>
  <si>
    <t>63 - Thịnh</t>
  </si>
  <si>
    <t>QN-199</t>
  </si>
  <si>
    <t>64 - Thịnh</t>
  </si>
  <si>
    <t>QN-200</t>
  </si>
  <si>
    <t>65 - Thịnh</t>
  </si>
  <si>
    <t>QN-201</t>
  </si>
  <si>
    <t>66 - Thịnh</t>
  </si>
  <si>
    <t>QN-202</t>
  </si>
  <si>
    <t>QN-202,203 combine  QN-204,205</t>
  </si>
  <si>
    <t>67 - Thịnh</t>
  </si>
  <si>
    <t>QN-203</t>
  </si>
  <si>
    <t>68 - Thịnh</t>
  </si>
  <si>
    <t>QN-204</t>
  </si>
  <si>
    <t>69 - Thịnh</t>
  </si>
  <si>
    <t>QN-205</t>
  </si>
  <si>
    <t>35 - Huy</t>
  </si>
  <si>
    <t>QN-206</t>
  </si>
  <si>
    <t>QN-206,207,208 combine QN-209,210,211</t>
  </si>
  <si>
    <t>36 - Huy</t>
  </si>
  <si>
    <t>QN-207</t>
  </si>
  <si>
    <t>37 - Huy</t>
  </si>
  <si>
    <t>QN-208</t>
  </si>
  <si>
    <t>38 - Huy</t>
  </si>
  <si>
    <t>QN-209</t>
  </si>
  <si>
    <t>39 - Huy</t>
  </si>
  <si>
    <t>QN-210</t>
  </si>
  <si>
    <t>40 - Huy</t>
  </si>
  <si>
    <t>QN-211</t>
  </si>
  <si>
    <t>41 - Huy</t>
  </si>
  <si>
    <t>QN-212</t>
  </si>
  <si>
    <t>QN-212,213,214 combine QN-215,216</t>
  </si>
  <si>
    <t>42 - Huy</t>
  </si>
  <si>
    <t>QN-213</t>
  </si>
  <si>
    <t>27/05/2013</t>
  </si>
  <si>
    <t>43 - Huy</t>
  </si>
  <si>
    <t>QN-214</t>
  </si>
  <si>
    <t>28/05/2013</t>
  </si>
  <si>
    <t>44 - Huy</t>
  </si>
  <si>
    <t>QN-215</t>
  </si>
  <si>
    <t>29/05/2013</t>
  </si>
  <si>
    <t>45 - Huy</t>
  </si>
  <si>
    <t>QN-216</t>
  </si>
  <si>
    <t>A19/05/13 I</t>
  </si>
  <si>
    <t>QN-217</t>
  </si>
  <si>
    <t>A19/05/13 II</t>
  </si>
  <si>
    <t>QN-218</t>
  </si>
  <si>
    <t>A19/05/13 III</t>
  </si>
  <si>
    <t>QN-219</t>
  </si>
  <si>
    <t>A19/05/13 IV</t>
  </si>
  <si>
    <t>QN-220</t>
  </si>
  <si>
    <t>A20/05/13 I</t>
  </si>
  <si>
    <t>QN-221</t>
  </si>
  <si>
    <t>QN-221 combine QN-222</t>
  </si>
  <si>
    <t>A20/05/13 II</t>
  </si>
  <si>
    <t>QN-222</t>
  </si>
  <si>
    <t>A20/05/13 IV</t>
  </si>
  <si>
    <t>QN-223</t>
  </si>
  <si>
    <t>QN-223 combine QN-224</t>
  </si>
  <si>
    <t>A20/05/13 V</t>
  </si>
  <si>
    <t>QN-224</t>
  </si>
  <si>
    <t>A21/05/13 I</t>
  </si>
  <si>
    <t>QN-225</t>
  </si>
  <si>
    <t>A21/05/13 II</t>
  </si>
  <si>
    <t>QN-226</t>
  </si>
  <si>
    <t>A21/05/13 III</t>
  </si>
  <si>
    <t>QN-227</t>
  </si>
  <si>
    <t>QN-227 combine QN-228</t>
  </si>
  <si>
    <t>A21/05/13 IV</t>
  </si>
  <si>
    <t>QN-228</t>
  </si>
  <si>
    <t>A25/05/13 I</t>
  </si>
  <si>
    <t>QN-229</t>
  </si>
  <si>
    <t>QN-229,230 combine QN-231,232</t>
  </si>
  <si>
    <t>A25/05/13 II</t>
  </si>
  <si>
    <t>QN-230</t>
  </si>
  <si>
    <t>A25/05/13 III</t>
  </si>
  <si>
    <t>QN-231</t>
  </si>
  <si>
    <t>A25/05/13 IV</t>
  </si>
  <si>
    <t>QN-232</t>
  </si>
  <si>
    <t>A26/05/13 I</t>
  </si>
  <si>
    <t>QN-233</t>
  </si>
  <si>
    <t>QN-233,234,235 combine QN-236,237</t>
  </si>
  <si>
    <t>A26/05/13 III</t>
  </si>
  <si>
    <t>QN-234</t>
  </si>
  <si>
    <t>A26/05/13 IV</t>
  </si>
  <si>
    <t>QN-235</t>
  </si>
  <si>
    <t>A26/05/13 V</t>
  </si>
  <si>
    <t>QN-236</t>
  </si>
  <si>
    <t>A27/05/13 III</t>
  </si>
  <si>
    <t>QN-237</t>
  </si>
  <si>
    <t>Hùng</t>
  </si>
  <si>
    <t>QN-238</t>
  </si>
  <si>
    <t>QN-238,239 combine QN-240,241</t>
  </si>
  <si>
    <t>QN-239</t>
  </si>
  <si>
    <t>Anh</t>
  </si>
  <si>
    <t>QN-240</t>
  </si>
  <si>
    <t>QN-241</t>
  </si>
  <si>
    <t>Thi</t>
  </si>
  <si>
    <t>QN-242</t>
  </si>
  <si>
    <t>QN-242,243 combine QN-244</t>
  </si>
  <si>
    <t>QN-243</t>
  </si>
  <si>
    <t>Vũ</t>
  </si>
  <si>
    <t>QN-244</t>
  </si>
  <si>
    <t>QN-245</t>
  </si>
  <si>
    <t>QN-245,246 combine QN-247,248</t>
  </si>
  <si>
    <t>QN-246</t>
  </si>
  <si>
    <t>QN-247</t>
  </si>
  <si>
    <t>QN-248</t>
  </si>
  <si>
    <t xml:space="preserve">Bach Ma NP </t>
  </si>
  <si>
    <t>Vong - 01</t>
  </si>
  <si>
    <t>BM-1</t>
  </si>
  <si>
    <t>BM-1 combine BM-11,13</t>
  </si>
  <si>
    <t>Dũng - 01</t>
  </si>
  <si>
    <t>BM-11</t>
  </si>
  <si>
    <t>22&amp;23/09/2012</t>
  </si>
  <si>
    <t>Dũng - 03</t>
  </si>
  <si>
    <t>BM-13</t>
  </si>
  <si>
    <t>Vong - 02</t>
  </si>
  <si>
    <t>BM-2</t>
  </si>
  <si>
    <t>BM-2,3,4 combine BM-5,9</t>
  </si>
  <si>
    <t>Vong - 03</t>
  </si>
  <si>
    <t>BM-3</t>
  </si>
  <si>
    <t>Vong - 04</t>
  </si>
  <si>
    <t>BM- 4</t>
  </si>
  <si>
    <t>Vong - 05</t>
  </si>
  <si>
    <t>BM- 5</t>
  </si>
  <si>
    <t>Vong - 09</t>
  </si>
  <si>
    <t>BM -9</t>
  </si>
  <si>
    <t>Vong - 06</t>
  </si>
  <si>
    <t>BM-6</t>
  </si>
  <si>
    <t>BM-6,7 combine BM-8</t>
  </si>
  <si>
    <t>Vong - 07</t>
  </si>
  <si>
    <t>BM-7</t>
  </si>
  <si>
    <t>Vong - 08</t>
  </si>
  <si>
    <t>BM-8</t>
  </si>
  <si>
    <t>Trèn - 01</t>
  </si>
  <si>
    <t>BM-10</t>
  </si>
  <si>
    <t>24&amp;25/09/2012</t>
  </si>
  <si>
    <t>Dũng - 02</t>
  </si>
  <si>
    <t>BM -12</t>
  </si>
  <si>
    <t>BM-12 combine BM-14</t>
  </si>
  <si>
    <t>Dũng - 04</t>
  </si>
  <si>
    <t>BM -14</t>
  </si>
  <si>
    <t>Quang - 01</t>
  </si>
  <si>
    <t>BM -15</t>
  </si>
  <si>
    <t>BM-15,16 combine BM-17</t>
  </si>
  <si>
    <t>Quang - 02</t>
  </si>
  <si>
    <t>BM -16</t>
  </si>
  <si>
    <t>Quang - 03</t>
  </si>
  <si>
    <t>BM -17</t>
  </si>
  <si>
    <t>A21/12 I</t>
  </si>
  <si>
    <t>H-202</t>
  </si>
  <si>
    <t>A21/12 II</t>
  </si>
  <si>
    <t>H-203</t>
  </si>
  <si>
    <t>H-203 combinne H-204</t>
  </si>
  <si>
    <t>A21/12 III</t>
  </si>
  <si>
    <t>H-204</t>
  </si>
  <si>
    <t>B21/12 I</t>
  </si>
  <si>
    <t>H-205</t>
  </si>
  <si>
    <t>H-205 combinne H-206</t>
  </si>
  <si>
    <t>B21/12 II</t>
  </si>
  <si>
    <t>H-206</t>
  </si>
  <si>
    <t>C21/12 I</t>
  </si>
  <si>
    <t>H-207</t>
  </si>
  <si>
    <t>C21/12 II</t>
  </si>
  <si>
    <t>H-208</t>
  </si>
  <si>
    <t>D21/12 I</t>
  </si>
  <si>
    <t>H-209</t>
  </si>
  <si>
    <t>H-209 combine H-210</t>
  </si>
  <si>
    <t>D21/12 II</t>
  </si>
  <si>
    <t>H-210</t>
  </si>
  <si>
    <t>A22/12 I</t>
  </si>
  <si>
    <t>H-211</t>
  </si>
  <si>
    <t>H-212</t>
  </si>
  <si>
    <t>A22/12 II</t>
  </si>
  <si>
    <t>H-213</t>
  </si>
  <si>
    <t>H-213 combine H-214</t>
  </si>
  <si>
    <t>A22/12 III</t>
  </si>
  <si>
    <t>H-214</t>
  </si>
  <si>
    <t>B22/12 I</t>
  </si>
  <si>
    <t>H-215</t>
  </si>
  <si>
    <t>H-215 combinne H-216</t>
  </si>
  <si>
    <t>B22/12 II</t>
  </si>
  <si>
    <t>H-216</t>
  </si>
  <si>
    <t>C22/12 I</t>
  </si>
  <si>
    <t>H-217</t>
  </si>
  <si>
    <t>H-217,218 combine H-219</t>
  </si>
  <si>
    <t>C22/12 II</t>
  </si>
  <si>
    <t>H-218</t>
  </si>
  <si>
    <t>C22/12 III</t>
  </si>
  <si>
    <t>H-219</t>
  </si>
  <si>
    <t>D22/12 I</t>
  </si>
  <si>
    <t>H-220</t>
  </si>
  <si>
    <t>H-220,221 combine H-222</t>
  </si>
  <si>
    <t>D22/12 II</t>
  </si>
  <si>
    <t>H-221</t>
  </si>
  <si>
    <t>D22/12 III</t>
  </si>
  <si>
    <t>H-222</t>
  </si>
  <si>
    <t>A23/12 I</t>
  </si>
  <si>
    <t>H-223</t>
  </si>
  <si>
    <t>H-223 combine H-224</t>
  </si>
  <si>
    <t>A23/12 II</t>
  </si>
  <si>
    <t>H-224</t>
  </si>
  <si>
    <t>B23/12 I</t>
  </si>
  <si>
    <t>H-225</t>
  </si>
  <si>
    <t>C23/12 I</t>
  </si>
  <si>
    <t>H-226</t>
  </si>
  <si>
    <t>A24/12 I</t>
  </si>
  <si>
    <t>H-227</t>
  </si>
  <si>
    <t>A24/12 II</t>
  </si>
  <si>
    <t>H-228</t>
  </si>
  <si>
    <t>H-228 combine  H-229</t>
  </si>
  <si>
    <t>C24/12 II</t>
  </si>
  <si>
    <t>H-229</t>
  </si>
  <si>
    <t>A24/12 III</t>
  </si>
  <si>
    <t>H-230</t>
  </si>
  <si>
    <t>B24/12 I</t>
  </si>
  <si>
    <t>H-231</t>
  </si>
  <si>
    <t>H-231 combine  H-232</t>
  </si>
  <si>
    <t>C24/12 III</t>
  </si>
  <si>
    <t>H-232</t>
  </si>
  <si>
    <t>D24/12 I</t>
  </si>
  <si>
    <t>H-233</t>
  </si>
  <si>
    <t>H-233 combine H-234</t>
  </si>
  <si>
    <t>D24/12 II</t>
  </si>
  <si>
    <t>H-234</t>
  </si>
  <si>
    <t>A25/12 I</t>
  </si>
  <si>
    <t>H-235</t>
  </si>
  <si>
    <t>B25/12 I</t>
  </si>
  <si>
    <t>H-236</t>
  </si>
  <si>
    <t>A27/12 I</t>
  </si>
  <si>
    <t>H-237</t>
  </si>
  <si>
    <t>C27/12 II</t>
  </si>
  <si>
    <t>H-238</t>
  </si>
  <si>
    <t>A28/12 I</t>
  </si>
  <si>
    <t>H-239</t>
  </si>
  <si>
    <t>A28/12 II</t>
  </si>
  <si>
    <t>H-240</t>
  </si>
  <si>
    <t>C28/12 II</t>
  </si>
  <si>
    <t>H-241</t>
  </si>
  <si>
    <t>H-241 combine H-242</t>
  </si>
  <si>
    <t>C28/12 IV</t>
  </si>
  <si>
    <t>H-242</t>
  </si>
  <si>
    <t>C28/12 V</t>
  </si>
  <si>
    <t>H-243</t>
  </si>
  <si>
    <t>A29/12 I</t>
  </si>
  <si>
    <t>H-244</t>
  </si>
  <si>
    <t>A29/12 II</t>
  </si>
  <si>
    <t>H-245</t>
  </si>
  <si>
    <t>C29/12 II</t>
  </si>
  <si>
    <t>H-246</t>
  </si>
  <si>
    <t>H-246,247  combine H-248</t>
  </si>
  <si>
    <t>C29/12 IV</t>
  </si>
  <si>
    <t>H-247</t>
  </si>
  <si>
    <t>C29/12 V</t>
  </si>
  <si>
    <t>H-248</t>
  </si>
  <si>
    <t>A30/12 I</t>
  </si>
  <si>
    <t>H-249</t>
  </si>
  <si>
    <t>H-249 combinne H-250</t>
  </si>
  <si>
    <t>A30/12 II</t>
  </si>
  <si>
    <t>H-250</t>
  </si>
  <si>
    <t>C30/12 II</t>
  </si>
  <si>
    <t>H-251</t>
  </si>
  <si>
    <t>H-251,252 combine H-253</t>
  </si>
  <si>
    <t>C30/12 IV</t>
  </si>
  <si>
    <t>H-252</t>
  </si>
  <si>
    <t>C30/12 VI</t>
  </si>
  <si>
    <t>H-253</t>
  </si>
  <si>
    <t>A31/12 I</t>
  </si>
  <si>
    <t>H-254</t>
  </si>
  <si>
    <t>A31/12 II</t>
  </si>
  <si>
    <t>H-255</t>
  </si>
  <si>
    <t>C31/12 II</t>
  </si>
  <si>
    <t>H-256</t>
  </si>
  <si>
    <t>H-256,257 combine H-258</t>
  </si>
  <si>
    <t>C31/12 IV</t>
  </si>
  <si>
    <t>H-257</t>
  </si>
  <si>
    <t>C31/12 V</t>
  </si>
  <si>
    <t>H-258</t>
  </si>
  <si>
    <t>A02/01/2013 I</t>
  </si>
  <si>
    <t>H-259</t>
  </si>
  <si>
    <t>H-259 combine  H-260</t>
  </si>
  <si>
    <t>B02/01/2013 II</t>
  </si>
  <si>
    <t>H-260</t>
  </si>
  <si>
    <t>A02/01/2013 II</t>
  </si>
  <si>
    <t>H-261</t>
  </si>
  <si>
    <t>H-261,262 combine H-263</t>
  </si>
  <si>
    <t>C02/01/2013 II</t>
  </si>
  <si>
    <t>H-262</t>
  </si>
  <si>
    <t>C02/01/2013 VII</t>
  </si>
  <si>
    <t>H-263</t>
  </si>
  <si>
    <t>A03/01/2013 I</t>
  </si>
  <si>
    <t>H-264</t>
  </si>
  <si>
    <t>H-264 combine H-265</t>
  </si>
  <si>
    <t>A03/01/2013 III</t>
  </si>
  <si>
    <t>H-265</t>
  </si>
  <si>
    <t>A03/01/2013 V</t>
  </si>
  <si>
    <t>H-266</t>
  </si>
  <si>
    <t>H-266  combine H-267</t>
  </si>
  <si>
    <t>B03/01/2013 II</t>
  </si>
  <si>
    <t>H-267</t>
  </si>
  <si>
    <t>C03/01/2013 I</t>
  </si>
  <si>
    <t>H-268</t>
  </si>
  <si>
    <t>H-269 combine H-270</t>
  </si>
  <si>
    <t>C03/01/2013 II</t>
  </si>
  <si>
    <t>H-269</t>
  </si>
  <si>
    <t>C03/01/2013 VII</t>
  </si>
  <si>
    <t>H-270</t>
  </si>
  <si>
    <t>A04/01/2013 I</t>
  </si>
  <si>
    <t>H-271</t>
  </si>
  <si>
    <t>A04/01/2013 V</t>
  </si>
  <si>
    <t>H-272</t>
  </si>
  <si>
    <t>H-272 combine H-273</t>
  </si>
  <si>
    <t>C04/01/2013 VII</t>
  </si>
  <si>
    <t>H-273</t>
  </si>
  <si>
    <t>A04/01/2013 II</t>
  </si>
  <si>
    <t>H-274</t>
  </si>
  <si>
    <t>H-274 combinne H-275</t>
  </si>
  <si>
    <t>A04/01/2013 III</t>
  </si>
  <si>
    <t>H-275</t>
  </si>
  <si>
    <t>C04/01/2013 I</t>
  </si>
  <si>
    <t>H-276</t>
  </si>
  <si>
    <t>H-276 combine H-277</t>
  </si>
  <si>
    <t>C04/01/2013 II</t>
  </si>
  <si>
    <t>H-277</t>
  </si>
  <si>
    <t>A05/01/2013 I</t>
  </si>
  <si>
    <t>H-278</t>
  </si>
  <si>
    <t>A05/01/2013 II</t>
  </si>
  <si>
    <t>H-279</t>
  </si>
  <si>
    <t>H-279 combinne H-280</t>
  </si>
  <si>
    <t>A05/01/2013 III</t>
  </si>
  <si>
    <t>H-280</t>
  </si>
  <si>
    <t>B05/01/2013 II</t>
  </si>
  <si>
    <t>H-281</t>
  </si>
  <si>
    <t>C05/01/2013 I</t>
  </si>
  <si>
    <t>H-282</t>
  </si>
  <si>
    <t>C05/01/2013 II</t>
  </si>
  <si>
    <t>H-283</t>
  </si>
  <si>
    <t>H-283 combine H-284</t>
  </si>
  <si>
    <t>A05/01/2013 V</t>
  </si>
  <si>
    <t>H-284</t>
  </si>
  <si>
    <t>A06/01/2013 I</t>
  </si>
  <si>
    <t>H-285</t>
  </si>
  <si>
    <t>A06/01/2013 II</t>
  </si>
  <si>
    <t>H-286</t>
  </si>
  <si>
    <t>C06/01/2013 II</t>
  </si>
  <si>
    <t>H-287</t>
  </si>
  <si>
    <t>Nguyễn Văn Thiện</t>
  </si>
  <si>
    <t>BM-20</t>
  </si>
  <si>
    <t>BM-20,22 combine BM-23</t>
  </si>
  <si>
    <t>Huỳnh Đức Huy</t>
  </si>
  <si>
    <t>BM-22</t>
  </si>
  <si>
    <t>Võ Hồng Minh</t>
  </si>
  <si>
    <t>BM-23</t>
  </si>
  <si>
    <t>BM-26</t>
  </si>
  <si>
    <t>BM-28</t>
  </si>
  <si>
    <t>BM-37</t>
  </si>
  <si>
    <t>13/4/2013</t>
  </si>
  <si>
    <t>BM-42</t>
  </si>
  <si>
    <t>BM-44</t>
  </si>
  <si>
    <t>BM-44,45 combine BM-46</t>
  </si>
  <si>
    <t>BM-45</t>
  </si>
  <si>
    <t>BM-46</t>
  </si>
  <si>
    <t>22/04/2013</t>
  </si>
  <si>
    <t>Trần Văn Tử</t>
  </si>
  <si>
    <t>BM-55</t>
  </si>
  <si>
    <t>BM-55,56 combine BM-57,60</t>
  </si>
  <si>
    <t>Phan Huy Quang</t>
  </si>
  <si>
    <t>BM-56</t>
  </si>
  <si>
    <t>Hoàng Minh Vũ</t>
  </si>
  <si>
    <t>BM-57</t>
  </si>
  <si>
    <t>BM-60</t>
  </si>
  <si>
    <t>Lâm</t>
  </si>
  <si>
    <t>QN-249</t>
  </si>
  <si>
    <t>QN-249 combine QN-250,283</t>
  </si>
  <si>
    <t>QN-250</t>
  </si>
  <si>
    <t>QN283</t>
  </si>
  <si>
    <t>Cường</t>
  </si>
  <si>
    <t>QN-251</t>
  </si>
  <si>
    <t>QN-251 combine QN-252</t>
  </si>
  <si>
    <t>Tâm</t>
  </si>
  <si>
    <t>QN-252</t>
  </si>
  <si>
    <t>QN-253</t>
  </si>
  <si>
    <t>QN-253 combine QN-254</t>
  </si>
  <si>
    <t>QN-254</t>
  </si>
  <si>
    <t>QN-255</t>
  </si>
  <si>
    <t>QN-255,256 combine QN-257</t>
  </si>
  <si>
    <t>QN-256</t>
  </si>
  <si>
    <t>QN-257</t>
  </si>
  <si>
    <t>Thắng</t>
  </si>
  <si>
    <t>QN-258</t>
  </si>
  <si>
    <t>QN-258,259 combine QN-260</t>
  </si>
  <si>
    <t>Vỏ</t>
  </si>
  <si>
    <t>QN-259</t>
  </si>
  <si>
    <t>QN-260</t>
  </si>
  <si>
    <t>QN-261</t>
  </si>
  <si>
    <t>QN-261,262 combine QN-263</t>
  </si>
  <si>
    <t>QN-262</t>
  </si>
  <si>
    <t>QN-263</t>
  </si>
  <si>
    <t>QN-264</t>
  </si>
  <si>
    <t>QN-264,265 combine QN-266</t>
  </si>
  <si>
    <t>Hòa</t>
  </si>
  <si>
    <t>QN-265</t>
  </si>
  <si>
    <t>QN-266</t>
  </si>
  <si>
    <t>QN-267</t>
  </si>
  <si>
    <t>QN-267 combine QN-268</t>
  </si>
  <si>
    <t>QN-268</t>
  </si>
  <si>
    <t>QN-269</t>
  </si>
  <si>
    <t>23/4/2013</t>
  </si>
  <si>
    <t>QN-270</t>
  </si>
  <si>
    <t>QN-270,271 combine QN-272</t>
  </si>
  <si>
    <t>Bloong Đàm</t>
  </si>
  <si>
    <t>QN-271</t>
  </si>
  <si>
    <t>Hồ Quốc Cường</t>
  </si>
  <si>
    <t>QN-272</t>
  </si>
  <si>
    <t>24/4/2013</t>
  </si>
  <si>
    <t>Lê Ka Thắng</t>
  </si>
  <si>
    <t>QN-273</t>
  </si>
  <si>
    <t>QN-273,274 combine QN-275,276</t>
  </si>
  <si>
    <t>QN-274</t>
  </si>
  <si>
    <t>QN-275</t>
  </si>
  <si>
    <t>QN-276</t>
  </si>
  <si>
    <t>25/4/2013</t>
  </si>
  <si>
    <t>QN-277</t>
  </si>
  <si>
    <t>QN-277 combine QN-278</t>
  </si>
  <si>
    <t>Bnươch Hùng</t>
  </si>
  <si>
    <t>QN-278</t>
  </si>
  <si>
    <t>QN-279</t>
  </si>
  <si>
    <t>QN-280</t>
  </si>
  <si>
    <t>QN-280 combine QN-281</t>
  </si>
  <si>
    <t>ALăng Vơ</t>
  </si>
  <si>
    <t>QN-281</t>
  </si>
  <si>
    <t>Original order</t>
    <phoneticPr fontId="2" type="noConversion"/>
  </si>
  <si>
    <t>Possible Sample Combinations</t>
  </si>
  <si>
    <t>All Decimal degrees, WGS84</t>
  </si>
  <si>
    <t>Original data order</t>
    <phoneticPr fontId="16" type="noConversion"/>
  </si>
  <si>
    <t>Dates used</t>
  </si>
  <si>
    <t>Tube code</t>
  </si>
  <si>
    <t>Bag #</t>
  </si>
  <si>
    <t>Location</t>
  </si>
  <si>
    <t>Camp #</t>
  </si>
  <si>
    <t>Habitat</t>
  </si>
  <si>
    <t>Trail type</t>
  </si>
  <si>
    <t>Notes</t>
  </si>
  <si>
    <t>no. leeches</t>
  </si>
  <si>
    <t>Collector(s)</t>
  </si>
  <si>
    <t>Tube size</t>
  </si>
  <si>
    <t>same as #</t>
  </si>
  <si>
    <t>Min (conservative)</t>
  </si>
  <si>
    <t>Max</t>
  </si>
  <si>
    <t>Northing (UTM WGS84)</t>
  </si>
  <si>
    <t>Easting</t>
  </si>
  <si>
    <t>Start co-ord.</t>
  </si>
  <si>
    <t>End/Furthest co-ord.</t>
  </si>
  <si>
    <t>Altitude SRTM (m)</t>
  </si>
  <si>
    <t>Altitude map (m)</t>
  </si>
  <si>
    <t>Altitude GPS (m)</t>
  </si>
  <si>
    <t>Time</t>
  </si>
  <si>
    <t>Shapefile line #</t>
  </si>
  <si>
    <t>28 09</t>
  </si>
  <si>
    <t>Point where left Nam Pan to camp 2</t>
  </si>
  <si>
    <t>slopes, ridge, small stream valley</t>
  </si>
  <si>
    <t>none</t>
  </si>
  <si>
    <t>11 leeches from camp 2</t>
  </si>
  <si>
    <t>Psert + team</t>
  </si>
  <si>
    <t>#006</t>
  </si>
  <si>
    <t>3 leeches from camp 2</t>
  </si>
  <si>
    <t>Olay + team</t>
  </si>
  <si>
    <t>#005</t>
  </si>
  <si>
    <t>28-29 09</t>
  </si>
  <si>
    <t>Camp 1 and Nam Pan to point where left river</t>
  </si>
  <si>
    <t>Narrow valley, v. Little terrace, steep slopes, rel. tall forest</t>
  </si>
  <si>
    <t>8 leeches from camp 1 area</t>
  </si>
  <si>
    <t>team</t>
  </si>
  <si>
    <t>used as general tube in camp2, only 4 leeches before reaching camp</t>
  </si>
  <si>
    <t>Thongla + team; team</t>
  </si>
  <si>
    <t>29 09</t>
  </si>
  <si>
    <t>Camp 2 to a small tributary of the Nam Tan</t>
  </si>
  <si>
    <t>tracklog lost!</t>
  </si>
  <si>
    <t>Thongla + 1 local</t>
  </si>
  <si>
    <t>Camp 2 around upper slopes</t>
  </si>
  <si>
    <t xml:space="preserve">Slopes,  saddles, small stream valleys, very limited ridge. Lot of bamboo. </t>
  </si>
  <si>
    <t>Most leeches from stream valleys, then saddles and area of ridge top with tall forest and pig nests.</t>
  </si>
  <si>
    <t>#001</t>
  </si>
  <si>
    <t>#002</t>
  </si>
  <si>
    <t>29-30  09</t>
  </si>
  <si>
    <t>Camp 2 and my morning wander across slope</t>
  </si>
  <si>
    <t>stream gully and ridge slopes</t>
  </si>
  <si>
    <t>RJT + team</t>
  </si>
  <si>
    <t>S</t>
  </si>
  <si>
    <t>30 09-01 10</t>
  </si>
  <si>
    <t>Camp 2 to camp 3 and general tube in Camp 3</t>
  </si>
  <si>
    <t>stream + ridge slope</t>
  </si>
  <si>
    <t>RJT, Olay, 2locals</t>
  </si>
  <si>
    <t>L</t>
  </si>
  <si>
    <t>30 10</t>
  </si>
  <si>
    <t>Camp 2 to camp 3</t>
  </si>
  <si>
    <t>different route than #003</t>
  </si>
  <si>
    <t>30 9</t>
  </si>
  <si>
    <t>upstream from Camp 3, not as far as point where earlier met the Nam Pong</t>
  </si>
  <si>
    <t>Stream rel. Gentle with small terraces</t>
  </si>
  <si>
    <t>RJT, Psert, Olay, 1 local</t>
  </si>
  <si>
    <t>M</t>
  </si>
  <si>
    <t>#016</t>
  </si>
  <si>
    <t>30  9</t>
  </si>
  <si>
    <t>#015</t>
  </si>
  <si>
    <t>1 10</t>
  </si>
  <si>
    <t>Upstream from Camp 3, past yesterdays meeting point, then up a small side stream</t>
  </si>
  <si>
    <t>Psert + 2 locals</t>
  </si>
  <si>
    <t>#014</t>
  </si>
  <si>
    <t>#013</t>
  </si>
  <si>
    <t>Downstream from camp3</t>
  </si>
  <si>
    <t>#012</t>
  </si>
  <si>
    <t>#011</t>
  </si>
  <si>
    <t>2 10</t>
  </si>
  <si>
    <t>Stream from camp 3 down to waterfall</t>
  </si>
  <si>
    <t>Olay + 2 locals</t>
  </si>
  <si>
    <t>#019, #020, #021, #022</t>
  </si>
  <si>
    <t xml:space="preserve"> 2 10</t>
  </si>
  <si>
    <t>Downstream of waterfall to c. 1.5km</t>
  </si>
  <si>
    <t>#025</t>
  </si>
  <si>
    <t>#018</t>
  </si>
  <si>
    <t>Ridge slope and slope to south of Camp 3</t>
  </si>
  <si>
    <t>Includes 1 tick. 5 leeches from close to stream</t>
  </si>
  <si>
    <t>RJT + 1 local</t>
  </si>
  <si>
    <t>1-3 10</t>
  </si>
  <si>
    <t>Camp 3 area, probably all from within 200m of camp</t>
  </si>
  <si>
    <t>Team</t>
  </si>
  <si>
    <t>3 10</t>
  </si>
  <si>
    <t>Camp 3 to waterfall</t>
  </si>
  <si>
    <t>Waterfall to Camp 4 Nam Kare-Nam Pong confluence</t>
  </si>
  <si>
    <t>RJT</t>
  </si>
  <si>
    <t>3 -6 10</t>
  </si>
  <si>
    <t>First used on 3rd below the waterfall on the N. Pong. Then used in Camp 4. Then on the 6th used to collect leeches along ridge slope in morning and later by Thongla collecting snares.</t>
  </si>
  <si>
    <t>c. 3 leeches from RJT on slope, 12 leeches from snare line. First used on 3rd below the waterfall on the N. Pong. Then used in Camp 4. Then on the 6th used to collect leeches along ridge slope in morning and later by Thongla collecting snares.</t>
  </si>
  <si>
    <t>6 10</t>
  </si>
  <si>
    <t>Saola Mark 998</t>
  </si>
  <si>
    <t>Thongla + 1 other local briefly</t>
  </si>
  <si>
    <t>RJT, Olay + 2 locals</t>
  </si>
  <si>
    <t>#028</t>
  </si>
  <si>
    <t>#023</t>
  </si>
  <si>
    <t>4-6 10</t>
  </si>
  <si>
    <t>Top of Nam Kare from Thongla's 3/4 Oct camp down to camp 4</t>
  </si>
  <si>
    <t>Used in Camp 4</t>
  </si>
  <si>
    <t>Thongla + team</t>
  </si>
  <si>
    <t>Camp 3 to waterfall on Nam Pong</t>
  </si>
  <si>
    <t>7 10</t>
  </si>
  <si>
    <t>Small stream downstream of Camp 5, on south bank, north flowing. C. 1.5 km surveyed from the mouth</t>
  </si>
  <si>
    <t>lower 2/3 with small but frequent terraces and rel. Low gradient, highest 1/5 rather steeper gradient</t>
  </si>
  <si>
    <t>Thongla, Olay, 2 locals</t>
  </si>
  <si>
    <t>#034, #036</t>
  </si>
  <si>
    <t>#033, #036</t>
  </si>
  <si>
    <t>Slope and ridge between the Houay Luk and the stream to the north (Houay Kep)</t>
  </si>
  <si>
    <t>Hoauy Luk for c. 1.5 km</t>
  </si>
  <si>
    <t>#033, #034</t>
  </si>
  <si>
    <t>Houay Kep for a short distance</t>
  </si>
  <si>
    <t>Steep slope section with many waterfalls above and below</t>
  </si>
  <si>
    <t>c. 200 m</t>
  </si>
  <si>
    <t>8 10</t>
  </si>
  <si>
    <t>Camp 5 to a few 100m downstream</t>
  </si>
  <si>
    <t>#031, #032</t>
  </si>
  <si>
    <t>#032, #040</t>
  </si>
  <si>
    <t>Thongla + 2 locals</t>
  </si>
  <si>
    <t>#031, #040</t>
  </si>
  <si>
    <t>6-8 10</t>
  </si>
  <si>
    <t>Camp 5 area</t>
  </si>
  <si>
    <t>8-10 10</t>
  </si>
  <si>
    <t>8?</t>
  </si>
  <si>
    <t>Camp 6 area, except 1 leech from route between camp 5 &amp; 6, Also 1 leech from slope above camp</t>
  </si>
  <si>
    <t>"1 from downriver"</t>
  </si>
  <si>
    <t>9 10</t>
  </si>
  <si>
    <t>From camp 6 downstream 250 m</t>
  </si>
  <si>
    <t>Olay + 1 local</t>
  </si>
  <si>
    <t>From camp 6 upstream and along snareline</t>
  </si>
  <si>
    <t>Thongla + 3 locals</t>
  </si>
  <si>
    <t>8-9 10</t>
  </si>
  <si>
    <t>From Camp 6 and downstream untill small stream to the south, up small stream c. 300m</t>
  </si>
  <si>
    <t>Includes 1 tick</t>
  </si>
  <si>
    <t>9-10 10</t>
  </si>
  <si>
    <t>Slope to gibbon listening spot camp 6</t>
  </si>
  <si>
    <t>RJT +Olay</t>
  </si>
  <si>
    <t>10 10</t>
  </si>
  <si>
    <t>Nam MangDangGnai from first point of contact to Camp 7</t>
  </si>
  <si>
    <t>Slope down to Nam MangDangGnai</t>
  </si>
  <si>
    <t>#070</t>
  </si>
  <si>
    <t>Slope from Nam Kare to ridge</t>
  </si>
  <si>
    <t>#069</t>
  </si>
  <si>
    <t>Ridge slope down to N. MangDangnai</t>
  </si>
  <si>
    <t>#047</t>
  </si>
  <si>
    <t>Camp 5 N. Kare</t>
  </si>
  <si>
    <t>Single horsefly</t>
  </si>
  <si>
    <t>*</t>
  </si>
  <si>
    <t>#046</t>
  </si>
  <si>
    <t>11 10</t>
  </si>
  <si>
    <t>Camp 7 to [11.10] along N. MangDang</t>
  </si>
  <si>
    <t>#042</t>
  </si>
  <si>
    <t>[11.10] to road along N. MangDang</t>
  </si>
  <si>
    <t>10-11 10</t>
  </si>
  <si>
    <t>Most from Camp 7 area, only 4 leeches from river between camp and [11.10]</t>
  </si>
  <si>
    <t>#055</t>
  </si>
  <si>
    <t>12 10</t>
  </si>
  <si>
    <t>Saddle to the south of Camp 8</t>
  </si>
  <si>
    <t>No tracklog</t>
  </si>
  <si>
    <t>Psert + 1 local</t>
  </si>
  <si>
    <t>Ridge to the north and south of Camp 8</t>
  </si>
  <si>
    <t>Gee + 1 local</t>
  </si>
  <si>
    <t>11-12 10</t>
  </si>
  <si>
    <t>Route from road to Camp 8</t>
  </si>
  <si>
    <t>Route from road to Camp 8, then used in Camp 8 for evening of 11-morning of 12. Counter zeroed. Used in afternoon of 12 for Saola point foray</t>
  </si>
  <si>
    <t>#079</t>
  </si>
  <si>
    <t>Camp 8 saddle</t>
  </si>
  <si>
    <t>Couner zeroed</t>
  </si>
  <si>
    <t>Olay + Maiom (team)</t>
  </si>
  <si>
    <t>#056</t>
  </si>
  <si>
    <t xml:space="preserve">Camp 8 saddle </t>
  </si>
  <si>
    <t>Also used as 'camp' tube. 28 leeches from RJT+MaiOm searching</t>
  </si>
  <si>
    <t>RJT + Maiom (team)</t>
  </si>
  <si>
    <t>#061</t>
  </si>
  <si>
    <t>13 10</t>
  </si>
  <si>
    <t>Ridge slope up to Phou Sithone</t>
  </si>
  <si>
    <t>13-14 &amp; 17 10</t>
  </si>
  <si>
    <t>Camp 8 to Camp 9</t>
  </si>
  <si>
    <t>Used by team on 13 (27 leeches), Psert + 2 locals on 14 (117 leeches) and RJT on wayout on 17 (27 leeches)</t>
  </si>
  <si>
    <t>#068</t>
  </si>
  <si>
    <t>13-14 10</t>
  </si>
  <si>
    <t>Used by team on 13 (22 leeches), Gee + 2 locals on 14 (126 leeches)</t>
  </si>
  <si>
    <t>#067</t>
  </si>
  <si>
    <t>13 &amp; 15 10</t>
  </si>
  <si>
    <t xml:space="preserve">Upstream of Camp 9 </t>
  </si>
  <si>
    <t>Used by Olay, RJT, Maiom on 13 (60 leeches) and RJT , Maiom on 15 (127 leeches)</t>
  </si>
  <si>
    <t>RJT, Maiom, Olay</t>
  </si>
  <si>
    <t>#063</t>
  </si>
  <si>
    <t>Used by Gee, RJT, Maiom on 13 (112 leeches) and Gee , Maiom on 15 (204 leeches)</t>
  </si>
  <si>
    <t>Gee, RJT, Maiom</t>
  </si>
  <si>
    <t>#075</t>
  </si>
  <si>
    <t>14 10</t>
  </si>
  <si>
    <t>Downstream of Camp 9</t>
  </si>
  <si>
    <t>Olay, RJT, Maiom</t>
  </si>
  <si>
    <t>#057</t>
  </si>
  <si>
    <t>RJT + Maiom</t>
  </si>
  <si>
    <t>#052</t>
  </si>
  <si>
    <t>Camp 9</t>
  </si>
  <si>
    <t>#060</t>
  </si>
  <si>
    <t>15-17 10</t>
  </si>
  <si>
    <t>#080</t>
  </si>
  <si>
    <t>17 10</t>
  </si>
  <si>
    <t>Camp 8 to road</t>
  </si>
  <si>
    <t>42 leeches from the camp 8 saddle</t>
  </si>
  <si>
    <t>#051</t>
  </si>
  <si>
    <t>16-17 10</t>
  </si>
  <si>
    <t>From Nam Kan Seng camp down to stream</t>
  </si>
  <si>
    <t>Olay data collectror; first used on 16 (106 leeches), then by team moving camp</t>
  </si>
  <si>
    <t>Olay</t>
  </si>
  <si>
    <t>#065</t>
  </si>
  <si>
    <t>Olay data collectror; first used on 16 (75 leeches), then by team moving camp</t>
  </si>
  <si>
    <t>Pasert</t>
  </si>
  <si>
    <t>#053</t>
  </si>
  <si>
    <t>From stop point where crossed to Nam Kacha (way from Nam Kun Seng to Nam Ka Cha), up to mountian</t>
  </si>
  <si>
    <t>10?</t>
  </si>
  <si>
    <t xml:space="preserve">Olay data collectror; </t>
  </si>
  <si>
    <t>Gee + team</t>
  </si>
  <si>
    <t>From the top of small stream that joined with Nam Kacha where we followed (Last Resupply)+ Last camp area)</t>
  </si>
  <si>
    <t>18 10</t>
  </si>
  <si>
    <t>From last Camp (Nam Ka Cha) up stream</t>
  </si>
  <si>
    <t>?</t>
  </si>
  <si>
    <t xml:space="preserve">Olay + Maiom   </t>
  </si>
  <si>
    <t>From junction of small stream (we followed down to resupply point) up to small stream</t>
  </si>
  <si>
    <t xml:space="preserve">Gee+2 guides </t>
  </si>
  <si>
    <t>19 10</t>
  </si>
  <si>
    <t>From last camp (Nam Ka Cha) go down along Nam Ka Cha</t>
  </si>
  <si>
    <t>Pasert+2 guides</t>
  </si>
  <si>
    <t>SWG00071</t>
  </si>
  <si>
    <t>SWG00072</t>
  </si>
  <si>
    <t>SWG00073</t>
  </si>
  <si>
    <t>SWG00074</t>
  </si>
  <si>
    <t>SWG00076</t>
  </si>
  <si>
    <t>SWG00077</t>
  </si>
  <si>
    <t>SWG00081</t>
  </si>
  <si>
    <t>SWG00082</t>
  </si>
  <si>
    <t>SWG00083</t>
  </si>
  <si>
    <t>SWG00084</t>
  </si>
  <si>
    <t>SWG00085</t>
  </si>
  <si>
    <t>SWG00086</t>
  </si>
  <si>
    <t>SWG00087</t>
  </si>
  <si>
    <t>SWG00088</t>
  </si>
  <si>
    <t>SWG00089</t>
  </si>
  <si>
    <t>SWG00090</t>
  </si>
  <si>
    <t>SWG00091</t>
  </si>
  <si>
    <t>SWG00092</t>
  </si>
  <si>
    <t>SWG00093</t>
  </si>
  <si>
    <t>SWG00094</t>
  </si>
  <si>
    <t>SWG00095</t>
  </si>
  <si>
    <t>SWG00096</t>
  </si>
  <si>
    <t>SWG00097</t>
  </si>
  <si>
    <t>SWG00098</t>
  </si>
  <si>
    <t>SWG00099</t>
  </si>
  <si>
    <t>SWG00100</t>
  </si>
  <si>
    <t>Name</t>
  </si>
  <si>
    <t>Number of leeches</t>
  </si>
  <si>
    <t>XS055C</t>
  </si>
  <si>
    <t>TOTAL</t>
  </si>
  <si>
    <t>Original order</t>
    <phoneticPr fontId="2" type="noConversion"/>
  </si>
  <si>
    <t>Original order</t>
    <phoneticPr fontId="2" type="noConversion"/>
  </si>
  <si>
    <t>Data owner</t>
  </si>
  <si>
    <t>Rob Timmins</t>
  </si>
  <si>
    <t>XS Leeches -- Andrew Tilker 2014</t>
  </si>
  <si>
    <t>ECEC ID</t>
    <phoneticPr fontId="2" type="noConversion"/>
  </si>
  <si>
    <t>XS55A</t>
    <phoneticPr fontId="2" type="noConversion"/>
  </si>
  <si>
    <t>XS55B</t>
    <phoneticPr fontId="2" type="noConversion"/>
  </si>
  <si>
    <t>XS013</t>
    <phoneticPr fontId="2" type="noConversion"/>
  </si>
  <si>
    <t>XS019B</t>
    <phoneticPr fontId="2" type="noConversion"/>
  </si>
  <si>
    <t>XS019B</t>
    <phoneticPr fontId="2" type="noConversion"/>
  </si>
  <si>
    <t>XS036A</t>
    <phoneticPr fontId="2" type="noConversion"/>
  </si>
  <si>
    <t>XS036A</t>
    <phoneticPr fontId="2" type="noConversion"/>
  </si>
  <si>
    <t>XS055C</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</si>
</sst>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_(* \(#,##0.00\);_(* &quot;-&quot;??_);_(@_)"/>
    <numFmt numFmtId="176" formatCode="[$-1010000]d/m/yyyy;@"/>
    <numFmt numFmtId="177" formatCode="m/d/yy;@"/>
  </numFmts>
  <fonts count="17" x14ac:knownFonts="1">
    <font>
      <sz val="11"/>
      <color theme="1"/>
      <name val="Tahoma"/>
      <family val="2"/>
      <charset val="134"/>
    </font>
    <font>
      <sz val="12"/>
      <color theme="1"/>
      <name val="宋体"/>
      <family val="2"/>
      <charset val="134"/>
      <scheme val="minor"/>
    </font>
    <font>
      <sz val="9"/>
      <name val="Tahoma"/>
      <family val="2"/>
      <charset val="134"/>
    </font>
    <font>
      <u/>
      <sz val="11"/>
      <color theme="10"/>
      <name val="Tahoma"/>
      <family val="2"/>
      <charset val="134"/>
    </font>
    <font>
      <u/>
      <sz val="11"/>
      <color theme="11"/>
      <name val="Tahoma"/>
      <family val="2"/>
      <charset val="134"/>
    </font>
    <font>
      <sz val="11"/>
      <name val="Tahoma"/>
    </font>
    <font>
      <sz val="11"/>
      <color theme="1"/>
      <name val="Tahoma"/>
      <family val="2"/>
      <charset val="134"/>
    </font>
    <font>
      <b/>
      <sz val="12"/>
      <color theme="1"/>
      <name val="宋体"/>
      <family val="2"/>
      <charset val="134"/>
      <scheme val="minor"/>
    </font>
    <font>
      <b/>
      <sz val="11"/>
      <color theme="1"/>
      <name val="Time new roman"/>
    </font>
    <font>
      <sz val="11"/>
      <name val="宋体"/>
      <family val="2"/>
      <scheme val="minor"/>
    </font>
    <font>
      <sz val="11"/>
      <color rgb="FF000000"/>
      <name val="宋体"/>
      <family val="2"/>
      <scheme val="minor"/>
    </font>
    <font>
      <sz val="12"/>
      <color rgb="FF000000"/>
      <name val="宋体"/>
      <family val="2"/>
      <scheme val="minor"/>
    </font>
    <font>
      <sz val="10"/>
      <name val="Times New Roman"/>
      <family val="1"/>
    </font>
    <font>
      <sz val="10"/>
      <name val="Arial"/>
      <family val="2"/>
    </font>
    <font>
      <sz val="10"/>
      <name val="Time new roman"/>
    </font>
    <font>
      <sz val="10"/>
      <color theme="1"/>
      <name val="Time new roman"/>
    </font>
    <font>
      <sz val="9"/>
      <name val="宋体"/>
      <family val="2"/>
      <scheme val="minor"/>
    </font>
  </fonts>
  <fills count="42">
    <fill>
      <patternFill patternType="none"/>
    </fill>
    <fill>
      <patternFill patternType="gray125"/>
    </fill>
    <fill>
      <patternFill patternType="solid">
        <fgColor theme="0"/>
        <bgColor indexed="64"/>
      </patternFill>
    </fill>
    <fill>
      <patternFill patternType="solid">
        <fgColor theme="9"/>
        <bgColor indexed="64"/>
      </patternFill>
    </fill>
    <fill>
      <patternFill patternType="solid">
        <fgColor theme="4"/>
        <bgColor indexed="64"/>
      </patternFill>
    </fill>
    <fill>
      <patternFill patternType="solid">
        <fgColor theme="6" tint="0.59999389629810485"/>
        <bgColor indexed="64"/>
      </patternFill>
    </fill>
    <fill>
      <patternFill patternType="solid">
        <fgColor rgb="FF00B050"/>
        <bgColor indexed="64"/>
      </patternFill>
    </fill>
    <fill>
      <patternFill patternType="solid">
        <fgColor rgb="FF7030A0"/>
        <bgColor indexed="64"/>
      </patternFill>
    </fill>
    <fill>
      <patternFill patternType="solid">
        <fgColor rgb="FFFFFF00"/>
        <bgColor indexed="64"/>
      </patternFill>
    </fill>
    <fill>
      <patternFill patternType="solid">
        <fgColor rgb="FFFF0000"/>
        <bgColor indexed="64"/>
      </patternFill>
    </fill>
    <fill>
      <patternFill patternType="solid">
        <fgColor theme="5" tint="0.59999389629810485"/>
        <bgColor indexed="64"/>
      </patternFill>
    </fill>
    <fill>
      <patternFill patternType="solid">
        <fgColor theme="6" tint="0.39997558519241921"/>
        <bgColor indexed="64"/>
      </patternFill>
    </fill>
    <fill>
      <patternFill patternType="solid">
        <fgColor theme="9" tint="-0.249977111117893"/>
        <bgColor indexed="64"/>
      </patternFill>
    </fill>
    <fill>
      <patternFill patternType="solid">
        <fgColor rgb="FF0070C0"/>
        <bgColor indexed="64"/>
      </patternFill>
    </fill>
    <fill>
      <patternFill patternType="solid">
        <fgColor rgb="FFFFC000"/>
        <bgColor indexed="64"/>
      </patternFill>
    </fill>
    <fill>
      <patternFill patternType="solid">
        <fgColor theme="7" tint="0.39997558519241921"/>
        <bgColor indexed="64"/>
      </patternFill>
    </fill>
    <fill>
      <patternFill patternType="solid">
        <fgColor theme="4" tint="0.59999389629810485"/>
        <bgColor indexed="64"/>
      </patternFill>
    </fill>
    <fill>
      <patternFill patternType="solid">
        <fgColor theme="2" tint="-0.499984740745262"/>
        <bgColor indexed="64"/>
      </patternFill>
    </fill>
    <fill>
      <patternFill patternType="solid">
        <fgColor theme="3" tint="0.79998168889431442"/>
        <bgColor indexed="64"/>
      </patternFill>
    </fill>
    <fill>
      <patternFill patternType="solid">
        <fgColor theme="8" tint="0.39997558519241921"/>
        <bgColor indexed="64"/>
      </patternFill>
    </fill>
    <fill>
      <patternFill patternType="solid">
        <fgColor theme="6"/>
        <bgColor indexed="64"/>
      </patternFill>
    </fill>
    <fill>
      <patternFill patternType="solid">
        <fgColor theme="6" tint="-0.249977111117893"/>
        <bgColor indexed="64"/>
      </patternFill>
    </fill>
    <fill>
      <patternFill patternType="solid">
        <fgColor theme="3" tint="0.39997558519241921"/>
        <bgColor indexed="64"/>
      </patternFill>
    </fill>
    <fill>
      <patternFill patternType="solid">
        <fgColor theme="1" tint="0.499984740745262"/>
        <bgColor indexed="64"/>
      </patternFill>
    </fill>
    <fill>
      <patternFill patternType="solid">
        <fgColor theme="4" tint="0.79998168889431442"/>
        <bgColor indexed="64"/>
      </patternFill>
    </fill>
    <fill>
      <patternFill patternType="solid">
        <fgColor rgb="FF92D050"/>
        <bgColor indexed="64"/>
      </patternFill>
    </fill>
    <fill>
      <patternFill patternType="solid">
        <fgColor theme="5" tint="-0.249977111117893"/>
        <bgColor indexed="64"/>
      </patternFill>
    </fill>
    <fill>
      <patternFill patternType="solid">
        <fgColor theme="9" tint="0.39997558519241921"/>
        <bgColor indexed="64"/>
      </patternFill>
    </fill>
    <fill>
      <patternFill patternType="solid">
        <fgColor rgb="FFC00000"/>
        <bgColor indexed="64"/>
      </patternFill>
    </fill>
    <fill>
      <patternFill patternType="solid">
        <fgColor theme="2" tint="-9.9978637043366805E-2"/>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3" tint="0.59999389629810485"/>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rgb="FF00B0F0"/>
        <bgColor indexed="64"/>
      </patternFill>
    </fill>
    <fill>
      <patternFill patternType="solid">
        <fgColor theme="0" tint="-0.249977111117893"/>
        <bgColor indexed="64"/>
      </patternFill>
    </fill>
    <fill>
      <patternFill patternType="solid">
        <fgColor theme="5"/>
        <bgColor indexed="64"/>
      </patternFill>
    </fill>
    <fill>
      <patternFill patternType="solid">
        <fgColor theme="1" tint="0.34998626667073579"/>
        <bgColor indexed="64"/>
      </patternFill>
    </fill>
    <fill>
      <patternFill patternType="solid">
        <fgColor theme="5" tint="0.39997558519241921"/>
        <bgColor indexed="64"/>
      </patternFill>
    </fill>
    <fill>
      <patternFill patternType="solid">
        <fgColor theme="2" tint="-0.249977111117893"/>
        <bgColor indexed="64"/>
      </patternFill>
    </fill>
  </fills>
  <borders count="17">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top/>
      <bottom/>
      <diagonal/>
    </border>
    <border>
      <left style="thin">
        <color auto="1"/>
      </left>
      <right/>
      <top/>
      <bottom style="thin">
        <color auto="1"/>
      </bottom>
      <diagonal/>
    </border>
    <border>
      <left style="thin">
        <color auto="1"/>
      </left>
      <right/>
      <top style="thin">
        <color auto="1"/>
      </top>
      <bottom/>
      <diagonal/>
    </border>
    <border>
      <left/>
      <right style="medium">
        <color auto="1"/>
      </right>
      <top/>
      <bottom/>
      <diagonal/>
    </border>
    <border>
      <left style="thin">
        <color auto="1"/>
      </left>
      <right style="medium">
        <color auto="1"/>
      </right>
      <top style="thin">
        <color auto="1"/>
      </top>
      <bottom style="thin">
        <color auto="1"/>
      </bottom>
      <diagonal/>
    </border>
    <border>
      <left/>
      <right style="medium">
        <color auto="1"/>
      </right>
      <top style="thin">
        <color auto="1"/>
      </top>
      <bottom/>
      <diagonal/>
    </border>
    <border>
      <left style="medium">
        <color auto="1"/>
      </left>
      <right/>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auto="1"/>
      </left>
      <right style="thin">
        <color auto="1"/>
      </right>
      <top/>
      <bottom style="medium">
        <color auto="1"/>
      </bottom>
      <diagonal/>
    </border>
    <border>
      <left style="thin">
        <color auto="1"/>
      </left>
      <right style="thin">
        <color auto="1"/>
      </right>
      <top style="medium">
        <color auto="1"/>
      </top>
      <bottom/>
      <diagonal/>
    </border>
    <border>
      <left/>
      <right/>
      <top style="thin">
        <color auto="1"/>
      </top>
      <bottom/>
      <diagonal/>
    </border>
  </borders>
  <cellStyleXfs count="128">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43" fontId="6" fillId="0" borderId="0" applyFon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247">
    <xf numFmtId="0" fontId="0" fillId="0" borderId="0" xfId="0"/>
    <xf numFmtId="0" fontId="0" fillId="0" borderId="0" xfId="0" applyFont="1"/>
    <xf numFmtId="0" fontId="0" fillId="0" borderId="1" xfId="0" applyFont="1" applyBorder="1" applyAlignment="1">
      <alignment horizontal="left"/>
    </xf>
    <xf numFmtId="0" fontId="0" fillId="3" borderId="1" xfId="0" applyFont="1" applyFill="1" applyBorder="1"/>
    <xf numFmtId="0" fontId="0" fillId="0" borderId="4" xfId="0" applyFont="1" applyBorder="1"/>
    <xf numFmtId="0" fontId="0" fillId="0" borderId="2" xfId="0" applyFont="1" applyBorder="1"/>
    <xf numFmtId="0" fontId="0" fillId="0" borderId="1" xfId="0" applyFont="1" applyBorder="1" applyAlignment="1">
      <alignment horizontal="left" vertical="center"/>
    </xf>
    <xf numFmtId="0" fontId="0" fillId="0" borderId="5" xfId="0" applyFont="1" applyBorder="1"/>
    <xf numFmtId="0" fontId="0" fillId="0" borderId="1" xfId="0" applyFont="1" applyBorder="1"/>
    <xf numFmtId="0" fontId="5" fillId="0" borderId="1" xfId="0" applyFont="1" applyBorder="1" applyAlignment="1">
      <alignment horizontal="left"/>
    </xf>
    <xf numFmtId="0" fontId="5" fillId="3" borderId="1" xfId="0" applyFont="1" applyFill="1" applyBorder="1" applyAlignment="1">
      <alignment horizontal="left"/>
    </xf>
    <xf numFmtId="0" fontId="0" fillId="0" borderId="1" xfId="0" applyFont="1" applyFill="1" applyBorder="1" applyAlignment="1">
      <alignment horizontal="left" vertical="center"/>
    </xf>
    <xf numFmtId="0" fontId="0" fillId="0" borderId="0" xfId="0" applyFont="1" applyFill="1" applyBorder="1" applyAlignment="1">
      <alignment horizontal="center"/>
    </xf>
    <xf numFmtId="0" fontId="0" fillId="0" borderId="0" xfId="0" applyFont="1" applyBorder="1" applyAlignment="1">
      <alignment horizontal="center" vertical="center"/>
    </xf>
    <xf numFmtId="0" fontId="0" fillId="0" borderId="6" xfId="0" applyFont="1" applyBorder="1" applyAlignment="1">
      <alignment horizontal="center" vertical="center"/>
    </xf>
    <xf numFmtId="0" fontId="0" fillId="0" borderId="1" xfId="0" applyFont="1" applyBorder="1" applyAlignment="1">
      <alignment horizontal="left" vertical="center" wrapText="1"/>
    </xf>
    <xf numFmtId="0" fontId="0" fillId="0" borderId="9" xfId="0" applyFont="1" applyBorder="1" applyAlignment="1">
      <alignment horizontal="center" vertical="center"/>
    </xf>
    <xf numFmtId="0" fontId="0" fillId="0" borderId="0" xfId="0" applyFont="1" applyFill="1" applyBorder="1" applyAlignment="1">
      <alignment horizontal="center" vertical="center"/>
    </xf>
    <xf numFmtId="0" fontId="0" fillId="0" borderId="0" xfId="0" applyFont="1" applyFill="1" applyAlignment="1">
      <alignment horizontal="center" vertical="center"/>
    </xf>
    <xf numFmtId="0" fontId="5" fillId="0" borderId="0" xfId="0" applyFont="1" applyFill="1" applyBorder="1" applyAlignment="1">
      <alignment horizontal="center" vertical="center"/>
    </xf>
    <xf numFmtId="0" fontId="0" fillId="0" borderId="0" xfId="0" applyFont="1" applyFill="1" applyBorder="1" applyAlignment="1">
      <alignment horizontal="center" vertical="center" wrapText="1"/>
    </xf>
    <xf numFmtId="0" fontId="5" fillId="0" borderId="0" xfId="0" applyFont="1" applyFill="1" applyBorder="1" applyAlignment="1">
      <alignment horizontal="center" vertical="center" wrapText="1"/>
    </xf>
    <xf numFmtId="0" fontId="0" fillId="0" borderId="0" xfId="0" applyFont="1" applyFill="1" applyBorder="1" applyAlignment="1">
      <alignment horizontal="center" vertical="center"/>
    </xf>
    <xf numFmtId="0" fontId="0" fillId="0" borderId="0" xfId="0" applyFont="1" applyBorder="1" applyAlignment="1">
      <alignment horizontal="center" vertical="center"/>
    </xf>
    <xf numFmtId="0" fontId="0" fillId="0" borderId="1" xfId="0" applyFont="1" applyBorder="1" applyAlignment="1">
      <alignment horizontal="left" vertical="center" wrapText="1"/>
    </xf>
    <xf numFmtId="0" fontId="0" fillId="0" borderId="0" xfId="0" applyFont="1" applyBorder="1" applyAlignment="1">
      <alignment horizontal="center" vertical="center" wrapText="1"/>
    </xf>
    <xf numFmtId="0" fontId="0" fillId="0" borderId="1" xfId="0" applyFont="1" applyBorder="1" applyAlignment="1">
      <alignment horizontal="center" vertical="center" wrapText="1"/>
    </xf>
    <xf numFmtId="0" fontId="0" fillId="2" borderId="1" xfId="0" applyFont="1" applyFill="1" applyBorder="1" applyAlignment="1">
      <alignment horizontal="center" vertical="center" wrapText="1"/>
    </xf>
    <xf numFmtId="0" fontId="0" fillId="0" borderId="7" xfId="0" applyFont="1" applyBorder="1" applyAlignment="1">
      <alignment horizontal="center" vertical="center" wrapText="1"/>
    </xf>
    <xf numFmtId="0" fontId="0" fillId="0" borderId="0" xfId="0" applyFont="1" applyAlignment="1">
      <alignment wrapText="1"/>
    </xf>
    <xf numFmtId="0" fontId="0" fillId="0" borderId="0" xfId="0" pivotButton="1"/>
    <xf numFmtId="0" fontId="0" fillId="0" borderId="0" xfId="0" applyAlignment="1">
      <alignment horizontal="left"/>
    </xf>
    <xf numFmtId="0" fontId="0" fillId="0" borderId="0" xfId="0" applyNumberFormat="1"/>
    <xf numFmtId="176" fontId="8" fillId="0" borderId="1" xfId="0" applyNumberFormat="1" applyFont="1" applyBorder="1"/>
    <xf numFmtId="0" fontId="8" fillId="0" borderId="1" xfId="0" applyFont="1" applyBorder="1" applyAlignment="1">
      <alignment vertical="center"/>
    </xf>
    <xf numFmtId="0" fontId="8" fillId="0" borderId="1" xfId="0" applyFont="1" applyBorder="1" applyAlignment="1">
      <alignment horizontal="center" vertical="center"/>
    </xf>
    <xf numFmtId="0" fontId="8" fillId="2" borderId="1" xfId="0" applyFont="1" applyFill="1" applyBorder="1" applyAlignment="1">
      <alignment horizontal="center" vertical="center"/>
    </xf>
    <xf numFmtId="0" fontId="8" fillId="0" borderId="2" xfId="0" applyFont="1" applyBorder="1" applyAlignment="1">
      <alignment horizontal="center" vertical="center"/>
    </xf>
    <xf numFmtId="176" fontId="0" fillId="0" borderId="1" xfId="0" applyNumberFormat="1" applyBorder="1" applyAlignment="1">
      <alignment horizontal="left"/>
    </xf>
    <xf numFmtId="0" fontId="0" fillId="0" borderId="1" xfId="0" applyBorder="1" applyAlignment="1">
      <alignment horizontal="center"/>
    </xf>
    <xf numFmtId="0" fontId="0" fillId="3" borderId="1" xfId="0" applyFill="1" applyBorder="1" applyAlignment="1">
      <alignment horizontal="center"/>
    </xf>
    <xf numFmtId="176" fontId="0" fillId="0" borderId="1" xfId="0" applyNumberFormat="1" applyBorder="1" applyAlignment="1">
      <alignment horizontal="center"/>
    </xf>
    <xf numFmtId="176" fontId="0" fillId="0" borderId="1" xfId="0" applyNumberFormat="1" applyBorder="1"/>
    <xf numFmtId="176" fontId="0" fillId="0" borderId="1" xfId="0" applyNumberFormat="1" applyBorder="1" applyAlignment="1">
      <alignment horizontal="right"/>
    </xf>
    <xf numFmtId="3" fontId="0" fillId="0" borderId="1" xfId="0" applyNumberFormat="1" applyBorder="1" applyAlignment="1">
      <alignment horizontal="center"/>
    </xf>
    <xf numFmtId="0" fontId="0" fillId="0" borderId="2" xfId="0" applyBorder="1" applyAlignment="1">
      <alignment vertical="center"/>
    </xf>
    <xf numFmtId="0" fontId="0" fillId="0" borderId="2" xfId="0" applyBorder="1" applyAlignment="1">
      <alignment horizontal="center" vertical="center"/>
    </xf>
    <xf numFmtId="176" fontId="0" fillId="2" borderId="1" xfId="0" applyNumberFormat="1" applyFill="1" applyBorder="1"/>
    <xf numFmtId="0" fontId="0" fillId="2" borderId="1" xfId="0" applyFill="1" applyBorder="1" applyAlignment="1">
      <alignment horizontal="center"/>
    </xf>
    <xf numFmtId="176" fontId="0" fillId="2" borderId="1" xfId="87" applyNumberFormat="1" applyFont="1" applyFill="1" applyBorder="1" applyAlignment="1"/>
    <xf numFmtId="43" fontId="0" fillId="2" borderId="1" xfId="87" applyFont="1" applyFill="1" applyBorder="1" applyAlignment="1">
      <alignment horizontal="center"/>
    </xf>
    <xf numFmtId="37" fontId="0" fillId="2" borderId="1" xfId="87" applyNumberFormat="1" applyFont="1" applyFill="1" applyBorder="1" applyAlignment="1">
      <alignment horizontal="center"/>
    </xf>
    <xf numFmtId="43" fontId="0" fillId="3" borderId="1" xfId="87" applyFont="1" applyFill="1" applyBorder="1" applyAlignment="1">
      <alignment horizontal="center"/>
    </xf>
    <xf numFmtId="176" fontId="0" fillId="2" borderId="1" xfId="0" applyNumberFormat="1" applyFill="1" applyBorder="1" applyAlignment="1"/>
    <xf numFmtId="0" fontId="0" fillId="0" borderId="2" xfId="0" applyBorder="1" applyAlignment="1">
      <alignment horizontal="center"/>
    </xf>
    <xf numFmtId="176" fontId="9" fillId="0" borderId="1" xfId="0" applyNumberFormat="1" applyFont="1" applyBorder="1" applyAlignment="1">
      <alignment horizontal="left"/>
    </xf>
    <xf numFmtId="0" fontId="9" fillId="0" borderId="1" xfId="0" applyFont="1" applyBorder="1" applyAlignment="1">
      <alignment horizontal="center"/>
    </xf>
    <xf numFmtId="0" fontId="9" fillId="0" borderId="2" xfId="0" applyFont="1" applyBorder="1" applyAlignment="1">
      <alignment horizontal="center"/>
    </xf>
    <xf numFmtId="0" fontId="0" fillId="0" borderId="0" xfId="0" applyAlignment="1">
      <alignment vertical="center"/>
    </xf>
    <xf numFmtId="14" fontId="9" fillId="0" borderId="1" xfId="0" applyNumberFormat="1" applyFont="1" applyBorder="1"/>
    <xf numFmtId="176" fontId="9" fillId="0" borderId="1" xfId="0" applyNumberFormat="1" applyFont="1" applyBorder="1" applyAlignment="1">
      <alignment horizontal="center"/>
    </xf>
    <xf numFmtId="176" fontId="10" fillId="0" borderId="0" xfId="0" applyNumberFormat="1" applyFont="1"/>
    <xf numFmtId="0" fontId="0" fillId="0" borderId="1" xfId="0" applyFont="1" applyBorder="1" applyAlignment="1">
      <alignment horizontal="center"/>
    </xf>
    <xf numFmtId="0" fontId="0" fillId="0" borderId="2" xfId="0" applyFont="1" applyBorder="1" applyAlignment="1">
      <alignment horizontal="center"/>
    </xf>
    <xf numFmtId="0" fontId="9" fillId="0" borderId="12" xfId="0" applyFont="1" applyBorder="1" applyAlignment="1">
      <alignment horizontal="center"/>
    </xf>
    <xf numFmtId="0" fontId="0" fillId="0" borderId="12" xfId="0" applyFont="1" applyBorder="1" applyAlignment="1">
      <alignment horizontal="center"/>
    </xf>
    <xf numFmtId="0" fontId="0" fillId="0" borderId="5" xfId="0" applyBorder="1" applyAlignment="1">
      <alignment horizontal="center"/>
    </xf>
    <xf numFmtId="176" fontId="0" fillId="0" borderId="1" xfId="0" applyNumberFormat="1" applyFont="1" applyBorder="1" applyAlignment="1">
      <alignment horizontal="center" vertical="center" wrapText="1"/>
    </xf>
    <xf numFmtId="0" fontId="0" fillId="0" borderId="1" xfId="0" applyFill="1" applyBorder="1" applyAlignment="1">
      <alignment horizontal="center"/>
    </xf>
    <xf numFmtId="176" fontId="0" fillId="0" borderId="1" xfId="0" applyNumberFormat="1" applyBorder="1" applyAlignment="1">
      <alignment vertical="center"/>
    </xf>
    <xf numFmtId="0" fontId="0" fillId="0" borderId="1" xfId="0" applyBorder="1"/>
    <xf numFmtId="176" fontId="0" fillId="0" borderId="1" xfId="0" applyNumberFormat="1" applyBorder="1" applyAlignment="1">
      <alignment horizontal="right" vertical="center"/>
    </xf>
    <xf numFmtId="176" fontId="0" fillId="0" borderId="1" xfId="0" applyNumberFormat="1" applyBorder="1" applyAlignment="1">
      <alignment horizontal="left" vertical="center"/>
    </xf>
    <xf numFmtId="14" fontId="0" fillId="0" borderId="1" xfId="0" applyNumberFormat="1" applyBorder="1" applyAlignment="1">
      <alignment horizontal="right" vertical="center"/>
    </xf>
    <xf numFmtId="14" fontId="0" fillId="0" borderId="1" xfId="0" applyNumberFormat="1" applyBorder="1" applyAlignment="1">
      <alignment horizontal="center" vertical="center"/>
    </xf>
    <xf numFmtId="14" fontId="0" fillId="0" borderId="1" xfId="0" applyNumberFormat="1" applyBorder="1" applyAlignment="1">
      <alignment vertical="center"/>
    </xf>
    <xf numFmtId="14" fontId="11" fillId="0" borderId="1" xfId="0" applyNumberFormat="1" applyFont="1" applyBorder="1"/>
    <xf numFmtId="14" fontId="0" fillId="0" borderId="11" xfId="0" applyNumberFormat="1" applyBorder="1" applyAlignment="1">
      <alignment vertical="center"/>
    </xf>
    <xf numFmtId="0" fontId="0" fillId="0" borderId="11" xfId="0" applyBorder="1" applyAlignment="1">
      <alignment horizontal="center"/>
    </xf>
    <xf numFmtId="14" fontId="0" fillId="0" borderId="1" xfId="0" applyNumberFormat="1" applyFill="1" applyBorder="1" applyAlignment="1">
      <alignment vertical="center"/>
    </xf>
    <xf numFmtId="0" fontId="0" fillId="0" borderId="0" xfId="0" applyAlignment="1">
      <alignment horizontal="center"/>
    </xf>
    <xf numFmtId="14" fontId="0" fillId="0" borderId="11" xfId="0" applyNumberFormat="1" applyBorder="1" applyAlignment="1">
      <alignment horizontal="right" vertical="center"/>
    </xf>
    <xf numFmtId="0" fontId="0" fillId="0" borderId="1" xfId="0" applyBorder="1" applyAlignment="1">
      <alignment vertical="center"/>
    </xf>
    <xf numFmtId="176" fontId="0" fillId="9" borderId="1" xfId="0" applyNumberFormat="1" applyFill="1" applyBorder="1"/>
    <xf numFmtId="0" fontId="0" fillId="9" borderId="1" xfId="0" applyFill="1" applyBorder="1" applyAlignment="1">
      <alignment horizontal="center"/>
    </xf>
    <xf numFmtId="0" fontId="0" fillId="9" borderId="1" xfId="0" applyFill="1" applyBorder="1"/>
    <xf numFmtId="0" fontId="0" fillId="9" borderId="0" xfId="0" applyFill="1" applyAlignment="1">
      <alignment vertical="center"/>
    </xf>
    <xf numFmtId="0" fontId="0" fillId="9" borderId="2" xfId="0" applyFill="1" applyBorder="1" applyAlignment="1">
      <alignment horizontal="center" vertical="center"/>
    </xf>
    <xf numFmtId="0" fontId="0" fillId="9" borderId="0" xfId="0" applyFill="1"/>
    <xf numFmtId="0" fontId="13" fillId="0" borderId="2" xfId="0" applyFont="1" applyBorder="1" applyAlignment="1">
      <alignment horizontal="center"/>
    </xf>
    <xf numFmtId="0" fontId="12" fillId="0" borderId="1" xfId="0" applyFont="1" applyBorder="1"/>
    <xf numFmtId="0" fontId="12" fillId="0" borderId="1" xfId="0" applyFont="1" applyBorder="1" applyAlignment="1">
      <alignment horizontal="center"/>
    </xf>
    <xf numFmtId="0" fontId="14" fillId="3" borderId="1" xfId="0" applyFont="1" applyFill="1" applyBorder="1" applyAlignment="1">
      <alignment horizontal="center"/>
    </xf>
    <xf numFmtId="0" fontId="0" fillId="0" borderId="0" xfId="0" applyAlignment="1">
      <alignment horizontal="center" vertical="center"/>
    </xf>
    <xf numFmtId="0" fontId="0" fillId="0" borderId="1" xfId="0" applyBorder="1" applyAlignment="1">
      <alignment horizontal="center" vertical="center"/>
    </xf>
    <xf numFmtId="0" fontId="12" fillId="0" borderId="13" xfId="0" applyFont="1" applyBorder="1"/>
    <xf numFmtId="0" fontId="0" fillId="0" borderId="11" xfId="0" applyBorder="1" applyAlignment="1">
      <alignment horizontal="center" vertical="center"/>
    </xf>
    <xf numFmtId="0" fontId="0" fillId="0" borderId="12" xfId="0" applyBorder="1" applyAlignment="1">
      <alignment horizontal="center" vertical="center"/>
    </xf>
    <xf numFmtId="0" fontId="0" fillId="0" borderId="13" xfId="0" applyBorder="1" applyAlignment="1">
      <alignment horizontal="center" vertical="center"/>
    </xf>
    <xf numFmtId="0" fontId="12" fillId="0" borderId="1" xfId="0" applyFont="1" applyBorder="1" applyAlignment="1">
      <alignment horizontal="center" vertical="center"/>
    </xf>
    <xf numFmtId="0" fontId="13" fillId="0" borderId="1" xfId="0" applyFont="1" applyBorder="1" applyAlignment="1">
      <alignment horizontal="center"/>
    </xf>
    <xf numFmtId="3" fontId="13" fillId="0" borderId="2" xfId="0" applyNumberFormat="1" applyFont="1" applyFill="1" applyBorder="1" applyAlignment="1">
      <alignment horizontal="center"/>
    </xf>
    <xf numFmtId="0" fontId="12" fillId="0" borderId="1" xfId="0" applyFont="1" applyFill="1" applyBorder="1"/>
    <xf numFmtId="0" fontId="12" fillId="0" borderId="1" xfId="0" applyFont="1" applyFill="1" applyBorder="1" applyAlignment="1">
      <alignment horizontal="center"/>
    </xf>
    <xf numFmtId="0" fontId="12" fillId="0" borderId="1" xfId="0" applyFont="1" applyFill="1" applyBorder="1" applyAlignment="1">
      <alignment horizontal="center" vertical="center"/>
    </xf>
    <xf numFmtId="0" fontId="0" fillId="2" borderId="0" xfId="0" applyFill="1" applyAlignment="1">
      <alignment horizontal="center" vertical="center"/>
    </xf>
    <xf numFmtId="0" fontId="0" fillId="2" borderId="1" xfId="0" applyFill="1" applyBorder="1" applyAlignment="1">
      <alignment horizontal="center" vertical="center"/>
    </xf>
    <xf numFmtId="0" fontId="0" fillId="0" borderId="10" xfId="0" applyFill="1" applyBorder="1" applyAlignment="1">
      <alignment horizontal="center"/>
    </xf>
    <xf numFmtId="0" fontId="15" fillId="3" borderId="1" xfId="0" applyFont="1" applyFill="1" applyBorder="1" applyAlignment="1">
      <alignment horizontal="center"/>
    </xf>
    <xf numFmtId="14" fontId="0" fillId="0" borderId="1" xfId="0" applyNumberFormat="1" applyBorder="1" applyAlignment="1">
      <alignment horizontal="center"/>
    </xf>
    <xf numFmtId="0" fontId="0" fillId="0" borderId="2" xfId="0" applyFont="1" applyBorder="1" applyAlignment="1">
      <alignment horizontal="center" vertical="center" wrapText="1"/>
    </xf>
    <xf numFmtId="0" fontId="13" fillId="0" borderId="1" xfId="0" applyFont="1" applyBorder="1" applyAlignment="1">
      <alignment horizontal="left"/>
    </xf>
    <xf numFmtId="0" fontId="0" fillId="0" borderId="1" xfId="0" applyBorder="1" applyAlignment="1">
      <alignment horizontal="left"/>
    </xf>
    <xf numFmtId="0" fontId="13" fillId="3" borderId="1" xfId="0" applyFont="1" applyFill="1" applyBorder="1" applyAlignment="1">
      <alignment horizontal="left"/>
    </xf>
    <xf numFmtId="0" fontId="0" fillId="3" borderId="1" xfId="0" applyFill="1" applyBorder="1"/>
    <xf numFmtId="0" fontId="1" fillId="0" borderId="1" xfId="0" applyFont="1" applyBorder="1" applyAlignment="1">
      <alignment horizontal="left" vertical="center"/>
    </xf>
    <xf numFmtId="0" fontId="0" fillId="0" borderId="4" xfId="0" applyBorder="1"/>
    <xf numFmtId="0" fontId="0" fillId="0" borderId="2" xfId="0" applyBorder="1"/>
    <xf numFmtId="0" fontId="1" fillId="0" borderId="1" xfId="0" applyFont="1" applyBorder="1" applyAlignment="1">
      <alignment horizontal="left" vertical="center" wrapText="1"/>
    </xf>
    <xf numFmtId="0" fontId="1" fillId="0" borderId="1" xfId="0" applyFont="1" applyFill="1" applyBorder="1" applyAlignment="1">
      <alignment horizontal="left" vertical="center"/>
    </xf>
    <xf numFmtId="0" fontId="0" fillId="0" borderId="1" xfId="0" applyBorder="1" applyAlignment="1">
      <alignment horizontal="left" vertical="center"/>
    </xf>
    <xf numFmtId="0" fontId="0" fillId="0" borderId="5" xfId="0" applyBorder="1"/>
    <xf numFmtId="49" fontId="0" fillId="0" borderId="0" xfId="0" applyNumberFormat="1" applyAlignment="1">
      <alignment horizontal="right" wrapText="1"/>
    </xf>
    <xf numFmtId="49" fontId="0" fillId="0" borderId="0" xfId="0" applyNumberFormat="1" applyAlignment="1">
      <alignment horizontal="center" wrapText="1"/>
    </xf>
    <xf numFmtId="49" fontId="0" fillId="0" borderId="0" xfId="0" applyNumberFormat="1" applyAlignment="1">
      <alignment wrapText="1"/>
    </xf>
    <xf numFmtId="0" fontId="0" fillId="0" borderId="0" xfId="0" applyAlignment="1">
      <alignment horizontal="right"/>
    </xf>
    <xf numFmtId="0" fontId="7" fillId="0" borderId="0" xfId="0" applyFont="1"/>
    <xf numFmtId="0" fontId="7" fillId="0" borderId="0" xfId="0" applyFont="1" applyFill="1"/>
    <xf numFmtId="177" fontId="7" fillId="0" borderId="0" xfId="0" applyNumberFormat="1" applyFont="1" applyFill="1"/>
    <xf numFmtId="177" fontId="0" fillId="0" borderId="0" xfId="0" applyNumberFormat="1"/>
    <xf numFmtId="177" fontId="7" fillId="8" borderId="0" xfId="0" applyNumberFormat="1" applyFont="1" applyFill="1"/>
    <xf numFmtId="0" fontId="7" fillId="8" borderId="0" xfId="0" applyFont="1" applyFill="1"/>
    <xf numFmtId="0" fontId="13" fillId="4" borderId="3" xfId="0" applyFont="1" applyFill="1" applyBorder="1" applyAlignment="1">
      <alignment horizontal="center" vertical="center"/>
    </xf>
    <xf numFmtId="0" fontId="0" fillId="0" borderId="16" xfId="0" applyBorder="1" applyAlignment="1">
      <alignment horizontal="center" vertical="center"/>
    </xf>
    <xf numFmtId="0" fontId="0" fillId="0" borderId="0" xfId="0" applyAlignment="1">
      <alignment horizontal="center" vertical="center"/>
    </xf>
    <xf numFmtId="0" fontId="1" fillId="0" borderId="1" xfId="0" applyFont="1" applyBorder="1" applyAlignment="1">
      <alignment horizontal="left" vertical="center" wrapText="1"/>
    </xf>
    <xf numFmtId="0" fontId="0" fillId="4" borderId="3" xfId="0" applyFill="1" applyBorder="1" applyAlignment="1">
      <alignment horizontal="center" vertical="center"/>
    </xf>
    <xf numFmtId="14" fontId="0" fillId="0" borderId="12" xfId="0" applyNumberFormat="1" applyBorder="1" applyAlignment="1">
      <alignment horizontal="center" vertical="center"/>
    </xf>
    <xf numFmtId="14" fontId="0" fillId="0" borderId="10" xfId="0" applyNumberFormat="1" applyBorder="1" applyAlignment="1">
      <alignment horizontal="center" vertical="center"/>
    </xf>
    <xf numFmtId="14" fontId="0" fillId="0" borderId="11" xfId="0" applyNumberFormat="1" applyBorder="1" applyAlignment="1">
      <alignment horizontal="center" vertical="center"/>
    </xf>
    <xf numFmtId="0" fontId="0" fillId="10" borderId="10" xfId="0" applyFill="1" applyBorder="1" applyAlignment="1">
      <alignment horizontal="center" vertical="center"/>
    </xf>
    <xf numFmtId="0" fontId="0" fillId="0" borderId="12" xfId="0" applyBorder="1" applyAlignment="1">
      <alignment horizontal="center" vertical="center"/>
    </xf>
    <xf numFmtId="0" fontId="0" fillId="0" borderId="11" xfId="0" applyBorder="1" applyAlignment="1">
      <alignment horizontal="center" vertical="center"/>
    </xf>
    <xf numFmtId="0" fontId="0" fillId="11" borderId="10" xfId="0" applyFill="1" applyBorder="1" applyAlignment="1">
      <alignment horizontal="center" vertical="center"/>
    </xf>
    <xf numFmtId="0" fontId="0" fillId="28" borderId="10" xfId="0" applyFill="1" applyBorder="1" applyAlignment="1">
      <alignment horizontal="center" vertical="center"/>
    </xf>
    <xf numFmtId="0" fontId="0" fillId="0" borderId="10" xfId="0" applyBorder="1" applyAlignment="1">
      <alignment horizontal="center" vertical="center"/>
    </xf>
    <xf numFmtId="0" fontId="0" fillId="36" borderId="10" xfId="0" applyFill="1" applyBorder="1" applyAlignment="1">
      <alignment horizontal="center" vertical="center"/>
    </xf>
    <xf numFmtId="0" fontId="0" fillId="7" borderId="10" xfId="0" applyFill="1" applyBorder="1" applyAlignment="1">
      <alignment horizontal="center" vertical="center"/>
    </xf>
    <xf numFmtId="0" fontId="0" fillId="8" borderId="10" xfId="0" applyFill="1" applyBorder="1" applyAlignment="1">
      <alignment horizontal="center" vertical="center"/>
    </xf>
    <xf numFmtId="0" fontId="0" fillId="13" borderId="10" xfId="0" applyFill="1" applyBorder="1" applyAlignment="1">
      <alignment horizontal="center" vertical="center"/>
    </xf>
    <xf numFmtId="0" fontId="0" fillId="41" borderId="10" xfId="0" applyFill="1" applyBorder="1" applyAlignment="1">
      <alignment horizontal="center" vertical="center"/>
    </xf>
    <xf numFmtId="0" fontId="0" fillId="6" borderId="10" xfId="0" applyFill="1" applyBorder="1" applyAlignment="1">
      <alignment horizontal="center" vertical="center"/>
    </xf>
    <xf numFmtId="0" fontId="0" fillId="6" borderId="12" xfId="0" applyFill="1" applyBorder="1" applyAlignment="1">
      <alignment horizontal="center" vertical="center"/>
    </xf>
    <xf numFmtId="0" fontId="0" fillId="24" borderId="10" xfId="0" applyFill="1" applyBorder="1" applyAlignment="1">
      <alignment horizontal="center" vertical="center"/>
    </xf>
    <xf numFmtId="0" fontId="0" fillId="36" borderId="12" xfId="0" applyFill="1" applyBorder="1" applyAlignment="1">
      <alignment horizontal="center" vertical="center"/>
    </xf>
    <xf numFmtId="0" fontId="0" fillId="0" borderId="12" xfId="0" applyFont="1" applyBorder="1" applyAlignment="1">
      <alignment horizontal="center" vertical="center" wrapText="1"/>
    </xf>
    <xf numFmtId="0" fontId="0" fillId="0" borderId="10" xfId="0" applyFont="1" applyBorder="1" applyAlignment="1">
      <alignment horizontal="center" vertical="center" wrapText="1"/>
    </xf>
    <xf numFmtId="0" fontId="0" fillId="0" borderId="11" xfId="0" applyFont="1" applyBorder="1" applyAlignment="1">
      <alignment horizontal="center" vertical="center" wrapText="1"/>
    </xf>
    <xf numFmtId="0" fontId="0" fillId="40" borderId="10" xfId="0" applyFill="1" applyBorder="1" applyAlignment="1">
      <alignment horizontal="center" vertical="center"/>
    </xf>
    <xf numFmtId="176" fontId="12" fillId="0" borderId="12" xfId="0" applyNumberFormat="1" applyFont="1" applyBorder="1" applyAlignment="1">
      <alignment horizontal="center" vertical="center"/>
    </xf>
    <xf numFmtId="176" fontId="12" fillId="0" borderId="10" xfId="0" applyNumberFormat="1" applyFont="1" applyBorder="1" applyAlignment="1">
      <alignment horizontal="center" vertical="center"/>
    </xf>
    <xf numFmtId="176" fontId="12" fillId="0" borderId="11" xfId="0" applyNumberFormat="1" applyFont="1" applyBorder="1" applyAlignment="1">
      <alignment horizontal="center" vertical="center"/>
    </xf>
    <xf numFmtId="0" fontId="0" fillId="4" borderId="12" xfId="0" applyFill="1" applyBorder="1" applyAlignment="1">
      <alignment horizontal="center" vertical="center"/>
    </xf>
    <xf numFmtId="0" fontId="0" fillId="4" borderId="10" xfId="0" applyFill="1" applyBorder="1" applyAlignment="1">
      <alignment horizontal="center" vertical="center"/>
    </xf>
    <xf numFmtId="0" fontId="0" fillId="14" borderId="10" xfId="0" applyFill="1" applyBorder="1" applyAlignment="1">
      <alignment horizontal="center" vertical="center"/>
    </xf>
    <xf numFmtId="0" fontId="0" fillId="14" borderId="11" xfId="0" applyFill="1" applyBorder="1" applyAlignment="1">
      <alignment horizontal="center" vertical="center"/>
    </xf>
    <xf numFmtId="0" fontId="0" fillId="9" borderId="12" xfId="0" applyFill="1" applyBorder="1" applyAlignment="1">
      <alignment horizontal="center" vertical="center"/>
    </xf>
    <xf numFmtId="0" fontId="0" fillId="9" borderId="11" xfId="0" applyFill="1" applyBorder="1" applyAlignment="1">
      <alignment horizontal="center" vertical="center"/>
    </xf>
    <xf numFmtId="0" fontId="0" fillId="21" borderId="10" xfId="0" applyFill="1" applyBorder="1" applyAlignment="1">
      <alignment horizontal="center" vertical="center"/>
    </xf>
    <xf numFmtId="0" fontId="0" fillId="12" borderId="10" xfId="0" applyFill="1" applyBorder="1" applyAlignment="1">
      <alignment horizontal="center" vertical="center"/>
    </xf>
    <xf numFmtId="0" fontId="0" fillId="32" borderId="10" xfId="0" applyFill="1" applyBorder="1" applyAlignment="1">
      <alignment horizontal="center" vertical="center"/>
    </xf>
    <xf numFmtId="0" fontId="0" fillId="28" borderId="12" xfId="0" applyFill="1" applyBorder="1" applyAlignment="1">
      <alignment horizontal="center" vertical="center"/>
    </xf>
    <xf numFmtId="0" fontId="0" fillId="39" borderId="10" xfId="0" applyFill="1" applyBorder="1" applyAlignment="1">
      <alignment horizontal="center" vertical="center"/>
    </xf>
    <xf numFmtId="0" fontId="0" fillId="9" borderId="10" xfId="0" applyFill="1" applyBorder="1" applyAlignment="1">
      <alignment horizontal="center" vertical="center"/>
    </xf>
    <xf numFmtId="0" fontId="0" fillId="8" borderId="11" xfId="0" applyFill="1" applyBorder="1" applyAlignment="1">
      <alignment horizontal="center" vertical="center"/>
    </xf>
    <xf numFmtId="176" fontId="12" fillId="0" borderId="12" xfId="0" applyNumberFormat="1" applyFont="1" applyFill="1" applyBorder="1" applyAlignment="1">
      <alignment horizontal="center" vertical="center"/>
    </xf>
    <xf numFmtId="176" fontId="12" fillId="0" borderId="11" xfId="0" applyNumberFormat="1" applyFont="1" applyFill="1" applyBorder="1" applyAlignment="1">
      <alignment horizontal="center" vertical="center"/>
    </xf>
    <xf numFmtId="0" fontId="0" fillId="36" borderId="11" xfId="0" applyFill="1" applyBorder="1" applyAlignment="1">
      <alignment horizontal="center" vertical="center"/>
    </xf>
    <xf numFmtId="0" fontId="0" fillId="17" borderId="1" xfId="0" applyFill="1" applyBorder="1" applyAlignment="1">
      <alignment horizontal="center" vertical="center"/>
    </xf>
    <xf numFmtId="0" fontId="0" fillId="0" borderId="1" xfId="0" applyBorder="1" applyAlignment="1">
      <alignment horizontal="center" vertical="center"/>
    </xf>
    <xf numFmtId="0" fontId="0" fillId="7" borderId="1" xfId="0" applyFill="1" applyBorder="1" applyAlignment="1">
      <alignment horizontal="center" vertical="center"/>
    </xf>
    <xf numFmtId="0" fontId="0" fillId="26" borderId="1" xfId="0" applyFill="1" applyBorder="1" applyAlignment="1">
      <alignment horizontal="center" vertical="center"/>
    </xf>
    <xf numFmtId="0" fontId="0" fillId="30" borderId="10" xfId="0" applyFill="1" applyBorder="1" applyAlignment="1">
      <alignment horizontal="center" vertical="center"/>
    </xf>
    <xf numFmtId="0" fontId="0" fillId="38" borderId="10" xfId="0" applyFill="1" applyBorder="1" applyAlignment="1">
      <alignment horizontal="center" vertical="center"/>
    </xf>
    <xf numFmtId="0" fontId="0" fillId="0" borderId="5"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176" fontId="12" fillId="8" borderId="12" xfId="0" applyNumberFormat="1" applyFont="1" applyFill="1" applyBorder="1" applyAlignment="1">
      <alignment horizontal="center" vertical="center"/>
    </xf>
    <xf numFmtId="176" fontId="12" fillId="8" borderId="14" xfId="0" applyNumberFormat="1" applyFont="1" applyFill="1" applyBorder="1" applyAlignment="1">
      <alignment horizontal="center" vertical="center"/>
    </xf>
    <xf numFmtId="176" fontId="12" fillId="13" borderId="15" xfId="0" applyNumberFormat="1" applyFont="1" applyFill="1" applyBorder="1" applyAlignment="1">
      <alignment horizontal="center" vertical="center"/>
    </xf>
    <xf numFmtId="176" fontId="12" fillId="13" borderId="11" xfId="0" applyNumberFormat="1" applyFont="1" applyFill="1" applyBorder="1" applyAlignment="1">
      <alignment horizontal="center" vertical="center"/>
    </xf>
    <xf numFmtId="0" fontId="0" fillId="7" borderId="12" xfId="0" applyFill="1" applyBorder="1" applyAlignment="1">
      <alignment horizontal="center" vertical="center"/>
    </xf>
    <xf numFmtId="0" fontId="0" fillId="22" borderId="10" xfId="0" applyFill="1" applyBorder="1" applyAlignment="1">
      <alignment horizontal="center" vertical="center"/>
    </xf>
    <xf numFmtId="0" fontId="0" fillId="15" borderId="10" xfId="0" applyFill="1" applyBorder="1" applyAlignment="1">
      <alignment horizontal="center" vertical="center"/>
    </xf>
    <xf numFmtId="0" fontId="0" fillId="20" borderId="10" xfId="0" applyFill="1" applyBorder="1" applyAlignment="1">
      <alignment horizontal="center" vertical="center"/>
    </xf>
    <xf numFmtId="0" fontId="0" fillId="37" borderId="12" xfId="0" applyFill="1" applyBorder="1" applyAlignment="1">
      <alignment horizontal="center" vertical="center"/>
    </xf>
    <xf numFmtId="0" fontId="0" fillId="37" borderId="10" xfId="0" applyFill="1" applyBorder="1" applyAlignment="1">
      <alignment horizontal="center" vertical="center"/>
    </xf>
    <xf numFmtId="0" fontId="0" fillId="11" borderId="12" xfId="0" applyFill="1" applyBorder="1" applyAlignment="1">
      <alignment horizontal="center" vertical="center"/>
    </xf>
    <xf numFmtId="0" fontId="0" fillId="22" borderId="11" xfId="0" applyFill="1" applyBorder="1" applyAlignment="1">
      <alignment horizontal="center" vertical="center"/>
    </xf>
    <xf numFmtId="0" fontId="0" fillId="33" borderId="10" xfId="0" applyFill="1" applyBorder="1" applyAlignment="1">
      <alignment horizontal="center" vertical="center"/>
    </xf>
    <xf numFmtId="0" fontId="0" fillId="35" borderId="10" xfId="0" applyFill="1" applyBorder="1" applyAlignment="1">
      <alignment horizontal="center" vertical="center"/>
    </xf>
    <xf numFmtId="0" fontId="0" fillId="34" borderId="10" xfId="0" applyFill="1" applyBorder="1" applyAlignment="1">
      <alignment horizontal="center" vertical="center"/>
    </xf>
    <xf numFmtId="0" fontId="0" fillId="27" borderId="10" xfId="0" applyFill="1" applyBorder="1" applyAlignment="1">
      <alignment horizontal="center" vertical="center"/>
    </xf>
    <xf numFmtId="0" fontId="0" fillId="26" borderId="10" xfId="0" applyFill="1" applyBorder="1" applyAlignment="1">
      <alignment horizontal="center" vertical="center"/>
    </xf>
    <xf numFmtId="0" fontId="0" fillId="29" borderId="10" xfId="0" applyFill="1" applyBorder="1" applyAlignment="1">
      <alignment horizontal="center" vertical="center"/>
    </xf>
    <xf numFmtId="0" fontId="0" fillId="31" borderId="10" xfId="0" applyFill="1" applyBorder="1" applyAlignment="1">
      <alignment horizontal="center" vertical="center"/>
    </xf>
    <xf numFmtId="0" fontId="0" fillId="18" borderId="10" xfId="0" applyFill="1" applyBorder="1" applyAlignment="1">
      <alignment horizontal="center" vertical="center"/>
    </xf>
    <xf numFmtId="0" fontId="0" fillId="25" borderId="10" xfId="0" applyFill="1" applyBorder="1" applyAlignment="1">
      <alignment horizontal="center" vertical="center"/>
    </xf>
    <xf numFmtId="0" fontId="0" fillId="23" borderId="10" xfId="0" applyFill="1" applyBorder="1" applyAlignment="1">
      <alignment horizontal="center" vertical="center"/>
    </xf>
    <xf numFmtId="0" fontId="0" fillId="7" borderId="11" xfId="0" applyFill="1" applyBorder="1" applyAlignment="1">
      <alignment horizontal="center" vertical="center"/>
    </xf>
    <xf numFmtId="0" fontId="0" fillId="13" borderId="12" xfId="0" applyFill="1" applyBorder="1" applyAlignment="1">
      <alignment horizontal="center" vertical="center"/>
    </xf>
    <xf numFmtId="0" fontId="0" fillId="13" borderId="11" xfId="0" applyFill="1" applyBorder="1" applyAlignment="1">
      <alignment horizontal="center" vertical="center"/>
    </xf>
    <xf numFmtId="0" fontId="0" fillId="3" borderId="12" xfId="0" applyFill="1" applyBorder="1" applyAlignment="1">
      <alignment horizontal="center" vertical="center"/>
    </xf>
    <xf numFmtId="0" fontId="0" fillId="3" borderId="10" xfId="0" applyFill="1" applyBorder="1" applyAlignment="1">
      <alignment horizontal="center" vertical="center"/>
    </xf>
    <xf numFmtId="0" fontId="0" fillId="3" borderId="11" xfId="0" applyFill="1" applyBorder="1" applyAlignment="1">
      <alignment horizontal="center" vertical="center"/>
    </xf>
    <xf numFmtId="0" fontId="0" fillId="6" borderId="11" xfId="0" applyFill="1" applyBorder="1" applyAlignment="1">
      <alignment horizontal="center" vertical="center"/>
    </xf>
    <xf numFmtId="0" fontId="0" fillId="15" borderId="12" xfId="0" applyFill="1" applyBorder="1" applyAlignment="1">
      <alignment horizontal="center" vertical="center"/>
    </xf>
    <xf numFmtId="0" fontId="0" fillId="15" borderId="11" xfId="0" applyFill="1" applyBorder="1" applyAlignment="1">
      <alignment horizontal="center" vertical="center"/>
    </xf>
    <xf numFmtId="0" fontId="0" fillId="20" borderId="12" xfId="0" applyFill="1" applyBorder="1" applyAlignment="1">
      <alignment horizontal="center" vertical="center"/>
    </xf>
    <xf numFmtId="0" fontId="0" fillId="20" borderId="11" xfId="0" applyFill="1" applyBorder="1" applyAlignment="1">
      <alignment horizontal="center" vertical="center"/>
    </xf>
    <xf numFmtId="0" fontId="0" fillId="12" borderId="12" xfId="0" applyFill="1" applyBorder="1" applyAlignment="1">
      <alignment horizontal="center" vertical="center"/>
    </xf>
    <xf numFmtId="0" fontId="0" fillId="12" borderId="11" xfId="0" applyFill="1" applyBorder="1" applyAlignment="1">
      <alignment horizontal="center" vertical="center"/>
    </xf>
    <xf numFmtId="0" fontId="0" fillId="19" borderId="12" xfId="0" applyFill="1" applyBorder="1" applyAlignment="1">
      <alignment horizontal="center" vertical="center"/>
    </xf>
    <xf numFmtId="0" fontId="0" fillId="19" borderId="10" xfId="0" applyFill="1" applyBorder="1" applyAlignment="1">
      <alignment horizontal="center" vertical="center"/>
    </xf>
    <xf numFmtId="0" fontId="0" fillId="19" borderId="11" xfId="0" applyFill="1" applyBorder="1" applyAlignment="1">
      <alignment horizontal="center" vertical="center"/>
    </xf>
    <xf numFmtId="0" fontId="0" fillId="8" borderId="12" xfId="0" applyFill="1" applyBorder="1" applyAlignment="1">
      <alignment horizontal="center" vertical="center"/>
    </xf>
    <xf numFmtId="0" fontId="0" fillId="18" borderId="12" xfId="0" applyFill="1" applyBorder="1" applyAlignment="1">
      <alignment horizontal="center" vertical="center"/>
    </xf>
    <xf numFmtId="0" fontId="0" fillId="18" borderId="11" xfId="0" applyFill="1" applyBorder="1" applyAlignment="1">
      <alignment horizontal="center" vertical="center"/>
    </xf>
    <xf numFmtId="0" fontId="0" fillId="17" borderId="12" xfId="0" applyFill="1" applyBorder="1" applyAlignment="1">
      <alignment horizontal="center" vertical="center"/>
    </xf>
    <xf numFmtId="0" fontId="0" fillId="17" borderId="11" xfId="0" applyFill="1" applyBorder="1" applyAlignment="1">
      <alignment horizontal="center" vertical="center"/>
    </xf>
    <xf numFmtId="0" fontId="0" fillId="16" borderId="12" xfId="0" applyFill="1" applyBorder="1" applyAlignment="1">
      <alignment horizontal="center" vertical="center"/>
    </xf>
    <xf numFmtId="0" fontId="0" fillId="16" borderId="10" xfId="0" applyFill="1" applyBorder="1" applyAlignment="1">
      <alignment horizontal="center" vertical="center"/>
    </xf>
    <xf numFmtId="0" fontId="0" fillId="16" borderId="11" xfId="0" applyFill="1" applyBorder="1" applyAlignment="1">
      <alignment horizontal="center" vertical="center"/>
    </xf>
    <xf numFmtId="0" fontId="0" fillId="5" borderId="10" xfId="0" applyFill="1" applyBorder="1" applyAlignment="1">
      <alignment horizontal="center" vertical="center"/>
    </xf>
    <xf numFmtId="0" fontId="0" fillId="5" borderId="11" xfId="0" applyFill="1" applyBorder="1" applyAlignment="1">
      <alignment horizontal="center" vertical="center"/>
    </xf>
    <xf numFmtId="0" fontId="0" fillId="4" borderId="11" xfId="0" applyFill="1" applyBorder="1" applyAlignment="1">
      <alignment horizontal="center" vertical="center"/>
    </xf>
    <xf numFmtId="0" fontId="0" fillId="10" borderId="12" xfId="0" applyFill="1" applyBorder="1" applyAlignment="1">
      <alignment horizontal="center" vertical="center"/>
    </xf>
    <xf numFmtId="0" fontId="0" fillId="10" borderId="11" xfId="0" applyFill="1" applyBorder="1" applyAlignment="1">
      <alignment horizontal="center" vertical="center"/>
    </xf>
    <xf numFmtId="0" fontId="0" fillId="11" borderId="11" xfId="0" applyFill="1" applyBorder="1" applyAlignment="1">
      <alignment horizontal="center" vertical="center"/>
    </xf>
    <xf numFmtId="0" fontId="0" fillId="14" borderId="12" xfId="0" applyFill="1" applyBorder="1" applyAlignment="1">
      <alignment horizontal="center" vertical="center"/>
    </xf>
    <xf numFmtId="0" fontId="7" fillId="8" borderId="0" xfId="0" applyFont="1" applyFill="1" applyAlignment="1">
      <alignment horizontal="center"/>
    </xf>
    <xf numFmtId="0" fontId="0" fillId="0" borderId="1" xfId="0" applyFont="1" applyBorder="1" applyAlignment="1">
      <alignment horizontal="left" vertical="center" wrapText="1"/>
    </xf>
    <xf numFmtId="0" fontId="0" fillId="4" borderId="3" xfId="0" applyFont="1" applyFill="1" applyBorder="1" applyAlignment="1">
      <alignment horizontal="center" vertical="center" wrapText="1"/>
    </xf>
    <xf numFmtId="0" fontId="0" fillId="0" borderId="6" xfId="0" applyFont="1" applyBorder="1" applyAlignment="1">
      <alignment horizontal="center" vertical="center"/>
    </xf>
    <xf numFmtId="0" fontId="5" fillId="4" borderId="5" xfId="0" applyFont="1" applyFill="1" applyBorder="1" applyAlignment="1">
      <alignment horizontal="center" vertical="center" wrapText="1"/>
    </xf>
    <xf numFmtId="0" fontId="5" fillId="4" borderId="3" xfId="0" applyFont="1" applyFill="1" applyBorder="1" applyAlignment="1">
      <alignment horizontal="center" vertical="center" wrapText="1"/>
    </xf>
    <xf numFmtId="0" fontId="0" fillId="0" borderId="8" xfId="0" applyFont="1" applyBorder="1" applyAlignment="1">
      <alignment horizontal="center" vertical="center"/>
    </xf>
  </cellXfs>
  <cellStyles count="128">
    <cellStyle name="超链接" xfId="1" builtinId="8" hidden="1"/>
    <cellStyle name="超链接" xfId="3" builtinId="8" hidden="1"/>
    <cellStyle name="超链接" xfId="5" builtinId="8" hidden="1"/>
    <cellStyle name="超链接" xfId="7" builtinId="8" hidden="1"/>
    <cellStyle name="超链接" xfId="9" builtinId="8" hidden="1"/>
    <cellStyle name="超链接" xfId="11" builtinId="8" hidden="1"/>
    <cellStyle name="超链接" xfId="13" builtinId="8" hidden="1"/>
    <cellStyle name="超链接" xfId="15" builtinId="8" hidden="1"/>
    <cellStyle name="超链接" xfId="17" builtinId="8" hidden="1"/>
    <cellStyle name="超链接" xfId="19" builtinId="8" hidden="1"/>
    <cellStyle name="超链接" xfId="21" builtinId="8" hidden="1"/>
    <cellStyle name="超链接" xfId="23" builtinId="8" hidden="1"/>
    <cellStyle name="超链接" xfId="25" builtinId="8" hidden="1"/>
    <cellStyle name="超链接" xfId="27" builtinId="8" hidden="1"/>
    <cellStyle name="超链接" xfId="29" builtinId="8" hidden="1"/>
    <cellStyle name="超链接" xfId="31" builtinId="8" hidden="1"/>
    <cellStyle name="超链接" xfId="33" builtinId="8" hidden="1"/>
    <cellStyle name="超链接" xfId="35" builtinId="8" hidden="1"/>
    <cellStyle name="超链接" xfId="37" builtinId="8" hidden="1"/>
    <cellStyle name="超链接" xfId="39" builtinId="8" hidden="1"/>
    <cellStyle name="超链接" xfId="41" builtinId="8" hidden="1"/>
    <cellStyle name="超链接" xfId="43" builtinId="8" hidden="1"/>
    <cellStyle name="超链接" xfId="45" builtinId="8" hidden="1"/>
    <cellStyle name="超链接" xfId="47" builtinId="8" hidden="1"/>
    <cellStyle name="超链接" xfId="49" builtinId="8" hidden="1"/>
    <cellStyle name="超链接" xfId="51" builtinId="8" hidden="1"/>
    <cellStyle name="超链接" xfId="53" builtinId="8" hidden="1"/>
    <cellStyle name="超链接" xfId="55" builtinId="8" hidden="1"/>
    <cellStyle name="超链接" xfId="57" builtinId="8" hidden="1"/>
    <cellStyle name="超链接" xfId="59" builtinId="8" hidden="1"/>
    <cellStyle name="超链接" xfId="61" builtinId="8" hidden="1"/>
    <cellStyle name="超链接" xfId="63" builtinId="8" hidden="1"/>
    <cellStyle name="超链接" xfId="65" builtinId="8" hidden="1"/>
    <cellStyle name="超链接" xfId="67" builtinId="8" hidden="1"/>
    <cellStyle name="超链接" xfId="69" builtinId="8" hidden="1"/>
    <cellStyle name="超链接" xfId="71" builtinId="8" hidden="1"/>
    <cellStyle name="超链接" xfId="73" builtinId="8" hidden="1"/>
    <cellStyle name="超链接" xfId="75" builtinId="8" hidden="1"/>
    <cellStyle name="超链接" xfId="77" builtinId="8" hidden="1"/>
    <cellStyle name="超链接" xfId="79" builtinId="8" hidden="1"/>
    <cellStyle name="超链接" xfId="81" builtinId="8" hidden="1"/>
    <cellStyle name="超链接" xfId="83" builtinId="8" hidden="1"/>
    <cellStyle name="超链接" xfId="85" builtinId="8" hidden="1"/>
    <cellStyle name="超链接" xfId="88" builtinId="8" hidden="1"/>
    <cellStyle name="超链接" xfId="90" builtinId="8" hidden="1"/>
    <cellStyle name="超链接" xfId="92" builtinId="8" hidden="1"/>
    <cellStyle name="超链接" xfId="94" builtinId="8" hidden="1"/>
    <cellStyle name="超链接" xfId="96" builtinId="8" hidden="1"/>
    <cellStyle name="超链接" xfId="98" builtinId="8" hidden="1"/>
    <cellStyle name="超链接" xfId="100" builtinId="8" hidden="1"/>
    <cellStyle name="超链接" xfId="102" builtinId="8" hidden="1"/>
    <cellStyle name="超链接" xfId="104" builtinId="8" hidden="1"/>
    <cellStyle name="超链接" xfId="106" builtinId="8" hidden="1"/>
    <cellStyle name="超链接" xfId="108" builtinId="8" hidden="1"/>
    <cellStyle name="超链接" xfId="110" builtinId="8" hidden="1"/>
    <cellStyle name="超链接" xfId="112" builtinId="8" hidden="1"/>
    <cellStyle name="超链接" xfId="114" builtinId="8" hidden="1"/>
    <cellStyle name="超链接" xfId="116" builtinId="8" hidden="1"/>
    <cellStyle name="超链接" xfId="118" builtinId="8" hidden="1"/>
    <cellStyle name="超链接" xfId="120" builtinId="8" hidden="1"/>
    <cellStyle name="超链接" xfId="122" builtinId="8" hidden="1"/>
    <cellStyle name="超链接" xfId="124" builtinId="8" hidden="1"/>
    <cellStyle name="超链接" xfId="126" builtinId="8" hidden="1"/>
    <cellStyle name="逗号" xfId="87" builtinId="3"/>
    <cellStyle name="访问过的超链接" xfId="2" builtinId="9" hidden="1"/>
    <cellStyle name="访问过的超链接" xfId="4" builtinId="9" hidden="1"/>
    <cellStyle name="访问过的超链接" xfId="6" builtinId="9" hidden="1"/>
    <cellStyle name="访问过的超链接" xfId="8" builtinId="9" hidden="1"/>
    <cellStyle name="访问过的超链接" xfId="10" builtinId="9" hidden="1"/>
    <cellStyle name="访问过的超链接" xfId="12" builtinId="9" hidden="1"/>
    <cellStyle name="访问过的超链接" xfId="14" builtinId="9" hidden="1"/>
    <cellStyle name="访问过的超链接" xfId="16" builtinId="9" hidden="1"/>
    <cellStyle name="访问过的超链接" xfId="18" builtinId="9" hidden="1"/>
    <cellStyle name="访问过的超链接" xfId="20" builtinId="9" hidden="1"/>
    <cellStyle name="访问过的超链接" xfId="22" builtinId="9" hidden="1"/>
    <cellStyle name="访问过的超链接" xfId="24" builtinId="9" hidden="1"/>
    <cellStyle name="访问过的超链接" xfId="26" builtinId="9" hidden="1"/>
    <cellStyle name="访问过的超链接" xfId="28" builtinId="9" hidden="1"/>
    <cellStyle name="访问过的超链接" xfId="30" builtinId="9" hidden="1"/>
    <cellStyle name="访问过的超链接" xfId="32" builtinId="9" hidden="1"/>
    <cellStyle name="访问过的超链接" xfId="34" builtinId="9" hidden="1"/>
    <cellStyle name="访问过的超链接" xfId="36" builtinId="9" hidden="1"/>
    <cellStyle name="访问过的超链接" xfId="38" builtinId="9" hidden="1"/>
    <cellStyle name="访问过的超链接" xfId="40" builtinId="9" hidden="1"/>
    <cellStyle name="访问过的超链接" xfId="42" builtinId="9" hidden="1"/>
    <cellStyle name="访问过的超链接" xfId="44" builtinId="9" hidden="1"/>
    <cellStyle name="访问过的超链接" xfId="46" builtinId="9" hidden="1"/>
    <cellStyle name="访问过的超链接" xfId="48" builtinId="9" hidden="1"/>
    <cellStyle name="访问过的超链接" xfId="50" builtinId="9" hidden="1"/>
    <cellStyle name="访问过的超链接" xfId="52" builtinId="9" hidden="1"/>
    <cellStyle name="访问过的超链接" xfId="54" builtinId="9" hidden="1"/>
    <cellStyle name="访问过的超链接" xfId="56" builtinId="9" hidden="1"/>
    <cellStyle name="访问过的超链接" xfId="58" builtinId="9" hidden="1"/>
    <cellStyle name="访问过的超链接" xfId="60" builtinId="9" hidden="1"/>
    <cellStyle name="访问过的超链接" xfId="62" builtinId="9" hidden="1"/>
    <cellStyle name="访问过的超链接" xfId="64" builtinId="9" hidden="1"/>
    <cellStyle name="访问过的超链接" xfId="66" builtinId="9" hidden="1"/>
    <cellStyle name="访问过的超链接" xfId="68" builtinId="9" hidden="1"/>
    <cellStyle name="访问过的超链接" xfId="70" builtinId="9" hidden="1"/>
    <cellStyle name="访问过的超链接" xfId="72" builtinId="9" hidden="1"/>
    <cellStyle name="访问过的超链接" xfId="74" builtinId="9" hidden="1"/>
    <cellStyle name="访问过的超链接" xfId="76" builtinId="9" hidden="1"/>
    <cellStyle name="访问过的超链接" xfId="78" builtinId="9" hidden="1"/>
    <cellStyle name="访问过的超链接" xfId="80" builtinId="9" hidden="1"/>
    <cellStyle name="访问过的超链接" xfId="82" builtinId="9" hidden="1"/>
    <cellStyle name="访问过的超链接" xfId="84" builtinId="9" hidden="1"/>
    <cellStyle name="访问过的超链接" xfId="86" builtinId="9" hidden="1"/>
    <cellStyle name="访问过的超链接" xfId="89" builtinId="9" hidden="1"/>
    <cellStyle name="访问过的超链接" xfId="91" builtinId="9" hidden="1"/>
    <cellStyle name="访问过的超链接" xfId="93" builtinId="9" hidden="1"/>
    <cellStyle name="访问过的超链接" xfId="95" builtinId="9" hidden="1"/>
    <cellStyle name="访问过的超链接" xfId="97" builtinId="9" hidden="1"/>
    <cellStyle name="访问过的超链接" xfId="99" builtinId="9" hidden="1"/>
    <cellStyle name="访问过的超链接" xfId="101" builtinId="9" hidden="1"/>
    <cellStyle name="访问过的超链接" xfId="103" builtinId="9" hidden="1"/>
    <cellStyle name="访问过的超链接" xfId="105" builtinId="9" hidden="1"/>
    <cellStyle name="访问过的超链接" xfId="107" builtinId="9" hidden="1"/>
    <cellStyle name="访问过的超链接" xfId="109" builtinId="9" hidden="1"/>
    <cellStyle name="访问过的超链接" xfId="111" builtinId="9" hidden="1"/>
    <cellStyle name="访问过的超链接" xfId="113" builtinId="9" hidden="1"/>
    <cellStyle name="访问过的超链接" xfId="115" builtinId="9" hidden="1"/>
    <cellStyle name="访问过的超链接" xfId="117" builtinId="9" hidden="1"/>
    <cellStyle name="访问过的超链接" xfId="119" builtinId="9" hidden="1"/>
    <cellStyle name="访问过的超链接" xfId="121" builtinId="9" hidden="1"/>
    <cellStyle name="访问过的超链接" xfId="123" builtinId="9" hidden="1"/>
    <cellStyle name="访问过的超链接" xfId="125" builtinId="9" hidden="1"/>
    <cellStyle name="访问过的超链接" xfId="127" builtinId="9" hidden="1"/>
    <cellStyle name="普通"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pivotCacheDefinition" Target="pivotCache/pivotCacheDefinition1.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dy" refreshedDate="42296.60761979167" createdVersion="4" refreshedVersion="4" minRefreshableVersion="3" recordCount="215">
  <cacheSource type="worksheet">
    <worksheetSource ref="Q1:W216" sheet="All"/>
  </cacheSource>
  <cacheFields count="6">
    <cacheField name="Shipment Batch" numFmtId="0">
      <sharedItems count="3">
        <s v="XS&amp;LL2012"/>
        <s v="PST2013"/>
        <s v="XS2014"/>
      </sharedItems>
    </cacheField>
    <cacheField name="Original Tube ID" numFmtId="0">
      <sharedItems count="212">
        <s v="XS-1"/>
        <s v="XS-2"/>
        <s v="XS-3"/>
        <s v="XS-4"/>
        <s v="XS-5"/>
        <s v="XS-6"/>
        <s v="XS-7"/>
        <s v="XS-8"/>
        <s v="XS-9"/>
        <s v="XS-10"/>
        <s v="XS-11"/>
        <s v="XS-12"/>
        <s v="XS-13"/>
        <s v="XS-14"/>
        <s v="XS-15"/>
        <s v="XS-16"/>
        <s v="XS-17"/>
        <s v="XS-18"/>
        <s v="XS-19"/>
        <s v="XS-20"/>
        <s v="XS-21"/>
        <s v="XS-22"/>
        <s v="XS-23"/>
        <s v="XS-24"/>
        <s v="XS-25"/>
        <s v="XS-26"/>
        <s v="XS-27"/>
        <s v="XS-28"/>
        <s v="XS-29"/>
        <s v="XS-30"/>
        <s v="XS-31"/>
        <s v="XS-32"/>
        <s v="XS-33"/>
        <s v="XS-34"/>
        <s v="XS-35"/>
        <s v="XS-36"/>
        <s v="XS-37"/>
        <s v="XS-38"/>
        <s v="XS-39"/>
        <s v="XS-40"/>
        <s v="XS-41"/>
        <s v="XS-42"/>
        <s v="XS-43"/>
        <s v="XS-44"/>
        <s v="XS-45"/>
        <s v="XS-46"/>
        <s v="XS-47"/>
        <s v="XS-48"/>
        <s v="XS-49"/>
        <s v="XS-50"/>
        <s v="XS-51"/>
        <s v="XS-52"/>
        <s v="XS-53"/>
        <s v="XS-54"/>
        <s v="XS-55"/>
        <s v="SWG00001"/>
        <s v="SWG00002"/>
        <s v="SWG00003"/>
        <s v="SWG00004"/>
        <s v="SWG00005"/>
        <s v="SWG00006"/>
        <s v="SWG00007"/>
        <s v="SWG00008"/>
        <s v="SWG00009"/>
        <s v="SWG00010"/>
        <s v="SWG00011"/>
        <s v="SWG00012"/>
        <s v="SWG00013"/>
        <s v="SWG00014"/>
        <s v="SWG00015"/>
        <s v="SWG00016"/>
        <s v="SWG00017"/>
        <s v="SWG00018"/>
        <s v="SWG00019"/>
        <s v="SWG00020"/>
        <s v="SWG00021"/>
        <s v="SWG00022"/>
        <s v="SWG00023"/>
        <s v="SWG00024"/>
        <s v="SWG00025"/>
        <s v="SWG00026"/>
        <s v="SWG00027"/>
        <s v="SWG00028"/>
        <s v="SWG00029"/>
        <s v="SWG00030"/>
        <s v="SWG00031"/>
        <s v="SWG00032"/>
        <s v="SWG00033"/>
        <s v="SWG00034"/>
        <s v="SWG00035"/>
        <s v="SWG00036"/>
        <s v="SWG00037"/>
        <s v="SWG00038"/>
        <s v="SWG00040"/>
        <s v="SWG00041"/>
        <s v="SWG00042"/>
        <s v="SWG00043"/>
        <s v="SWG00044"/>
        <s v="SWG00045"/>
        <s v="SWG00046"/>
        <s v="SWG00047"/>
        <s v="SWG00048"/>
        <s v="SWG00049"/>
        <s v="SWG00050"/>
        <s v="SWG00051"/>
        <s v="SWG00052"/>
        <s v="SWG00053"/>
        <s v="SWG00054"/>
        <s v="SWG00055"/>
        <s v="SWG00056"/>
        <s v="SWG00057"/>
        <s v="SWG00058"/>
        <s v="SWG00059"/>
        <s v="SWG00060"/>
        <s v="SWG00061"/>
        <s v="SWG00062"/>
        <s v="SWG00063"/>
        <s v="SWG00064"/>
        <s v="SWG00065"/>
        <s v="SWG00066"/>
        <s v="SWG00067"/>
        <s v="SWG00068"/>
        <s v="SWG00069"/>
        <s v="SWG00070"/>
        <s v="SWG00075"/>
        <s v="SWG00078"/>
        <s v="SWG00079"/>
        <s v="SWG00080"/>
        <s v="SWG00039"/>
        <s v="XS001"/>
        <s v="XS002"/>
        <s v="XS003"/>
        <s v="XS004"/>
        <s v="XS005"/>
        <s v="XS006A"/>
        <s v="XS006B"/>
        <s v="XS007A"/>
        <s v="XS007B"/>
        <s v="XS008A"/>
        <s v="XS008B"/>
        <s v="XS009A"/>
        <s v="XS009B"/>
        <s v="XS010"/>
        <s v="XS011"/>
        <s v="XS012"/>
        <s v="XS014A"/>
        <s v="XS014B"/>
        <s v="XS015A"/>
        <s v="XS015B"/>
        <s v="XS016A"/>
        <s v="XS017A"/>
        <s v="XS017B"/>
        <s v="XS018A"/>
        <s v="XS018B"/>
        <s v="XS019A"/>
        <s v="XS020A"/>
        <s v="XS020B"/>
        <s v="XS021A"/>
        <s v="XS021B"/>
        <s v="XS022A"/>
        <s v="XS022B"/>
        <s v="XS023A"/>
        <s v="XS023B"/>
        <s v="XS024A"/>
        <s v="XS024B"/>
        <s v="XS025A"/>
        <s v="XS025B"/>
        <s v="XS026A"/>
        <s v="XS026B"/>
        <s v="XS027A"/>
        <s v="XS027B"/>
        <s v="XS028A"/>
        <s v="XS028B"/>
        <s v="XS029A"/>
        <s v="XS029B"/>
        <s v="XS031A"/>
        <s v="XS031B"/>
        <s v="XS032A"/>
        <s v="XS032B"/>
        <s v="XS033A"/>
        <s v="XS033B"/>
        <s v="XS034A"/>
        <s v="XS034B"/>
        <s v="XS035A"/>
        <s v="XS037A"/>
        <s v="XS038A"/>
        <s v="XS038B"/>
        <s v="XS039A"/>
        <s v="XS039B"/>
        <s v="XS040A"/>
        <s v="XS040B"/>
        <s v="XS041A"/>
        <s v="XS041B"/>
        <s v="XS042B"/>
        <s v="XS043A"/>
        <s v="XS044A"/>
        <s v="XS044B"/>
        <s v="XS045A"/>
        <s v="XS046A"/>
        <s v="XS046B"/>
        <s v="XS050A"/>
        <s v="XS050B"/>
        <s v="XS051A"/>
        <s v="XS051B"/>
        <s v="XS052A"/>
        <s v="XS052B"/>
        <s v="XS053"/>
        <s v="XS054A"/>
        <s v="XS054B"/>
        <s v="XS55"/>
        <s v="XS055A"/>
        <s v="XS055B"/>
      </sharedItems>
    </cacheField>
    <cacheField name="ECEC ID" numFmtId="0">
      <sharedItems count="195">
        <s v="WWF57"/>
        <s v="WWF58"/>
        <s v="WWF59"/>
        <s v="WWF60"/>
        <s v="WWF61"/>
        <s v="WWF62"/>
        <s v="WWF63"/>
        <s v="WWF64"/>
        <s v="WWF65"/>
        <s v="WWF66"/>
        <s v="WWF67"/>
        <s v="WWF68"/>
        <s v="WWF69"/>
        <s v="WWF70"/>
        <s v="WWF71"/>
        <s v="WWF72"/>
        <s v="WWF73"/>
        <s v="WWF74"/>
        <s v="WWF75"/>
        <s v="WWF76"/>
        <s v="WWF77"/>
        <s v="WWF78"/>
        <s v="WWF79"/>
        <s v="WWF80"/>
        <s v="WWF81"/>
        <s v="WWF82"/>
        <s v="WWF83"/>
        <s v="WWF84"/>
        <s v="WWF85"/>
        <s v="WWF86"/>
        <s v="WWF87"/>
        <s v="WWF88"/>
        <s v="WWF89"/>
        <s v="WWF90"/>
        <s v="WWF91"/>
        <s v="SWG1"/>
        <s v="SWG2"/>
        <s v="SWG3"/>
        <s v="SWG4"/>
        <s v="SWG5"/>
        <s v="SWG6"/>
        <s v="SWG7"/>
        <s v="SWG8"/>
        <s v="SWG9"/>
        <s v="SWG10"/>
        <s v="SWG11"/>
        <s v="SWG12"/>
        <s v="SWG13"/>
        <s v="SWG14"/>
        <s v="SWG15"/>
        <s v="SWG16"/>
        <s v="SWG17"/>
        <s v="SWG18"/>
        <s v="SWG19"/>
        <s v="SWG20"/>
        <s v="SWG21"/>
        <s v="SWG22"/>
        <s v="SWG23"/>
        <s v="SWG24"/>
        <s v="SWG25"/>
        <s v="SWG26"/>
        <s v="SWG27"/>
        <s v="SWG28"/>
        <s v="SWG29"/>
        <s v="SWG30"/>
        <s v="SWG31"/>
        <s v="SWG32"/>
        <s v="SWG33"/>
        <s v="SWG34"/>
        <s v="SWG35"/>
        <s v="SWG36"/>
        <s v="SWG37"/>
        <s v="SWG38"/>
        <s v="SWG40"/>
        <s v="SWG41"/>
        <s v="SWG42"/>
        <s v="SWG43"/>
        <s v="SWG44"/>
        <s v="SWG45"/>
        <s v="SWG46"/>
        <s v="SWG47"/>
        <s v="SWG48"/>
        <s v="SWG49"/>
        <s v="SWG50"/>
        <s v="SWG51"/>
        <s v="SWG52"/>
        <s v="SWG53"/>
        <s v="SWG54"/>
        <s v="SWG55"/>
        <s v="SWG56"/>
        <s v="SWG57"/>
        <s v="SWG58"/>
        <s v="SWG59"/>
        <s v="SWG60"/>
        <s v="SWG61"/>
        <s v="SWG62"/>
        <s v="SWG63"/>
        <s v="SWG64"/>
        <s v="SWG65"/>
        <s v="SWG66"/>
        <s v="SWG67"/>
        <s v="SWG68"/>
        <s v="SWG69"/>
        <s v="SWG70"/>
        <s v="SWG75"/>
        <s v="SWG78"/>
        <s v="SWG79"/>
        <s v="SWG80"/>
        <s v="SWG39"/>
        <s v="XS1"/>
        <s v="XS2"/>
        <s v="XS3"/>
        <s v="XS4"/>
        <s v="XS5"/>
        <s v="XS6A"/>
        <s v="XS6B"/>
        <s v="XS7A"/>
        <s v="XS7B"/>
        <s v="XS8A"/>
        <s v="XS8B"/>
        <s v="XS9A"/>
        <s v="XS9B"/>
        <s v="XS10"/>
        <s v="XS11"/>
        <s v="XS12"/>
        <s v="XS13"/>
        <s v="XS14A"/>
        <s v="XS14B"/>
        <s v="XS15A"/>
        <s v="XS15B"/>
        <s v="XS16A"/>
        <s v="XS17A"/>
        <s v="XS17B"/>
        <s v="XS18A"/>
        <s v="XS18B"/>
        <s v="XS19A"/>
        <s v="XS19B"/>
        <s v="XS20A"/>
        <s v="XS20B"/>
        <s v="XS21A"/>
        <s v="XS21B"/>
        <s v="XS22A"/>
        <s v="XS22B"/>
        <s v="XS23A"/>
        <s v="XS23B"/>
        <s v="XS24A"/>
        <s v="XS24B"/>
        <s v="XS25A"/>
        <s v="XS25B"/>
        <s v="XS26A"/>
        <s v="XS26B"/>
        <s v="XS27A"/>
        <s v="XS27B"/>
        <s v="XS28A"/>
        <s v="XS28B"/>
        <s v="XS29A"/>
        <s v="XS29B"/>
        <s v="XS31A"/>
        <s v="XS31B"/>
        <s v="XS32A"/>
        <s v="XS32B"/>
        <s v="XS33A"/>
        <s v="XS33B"/>
        <s v="XS34A"/>
        <s v="XS34B"/>
        <s v="XS35A"/>
        <s v="XS36A"/>
        <s v="XS37A"/>
        <s v="XS38A"/>
        <s v="XS38B"/>
        <s v="XS39A"/>
        <s v="XS39B"/>
        <s v="XS40A"/>
        <s v="XS40B"/>
        <s v="XS41A"/>
        <s v="XS41B"/>
        <s v="XS42B"/>
        <s v="XS43A"/>
        <s v="XS44A"/>
        <s v="XS44B"/>
        <s v="XS45A"/>
        <s v="XS46A"/>
        <s v="XS46B"/>
        <s v="XS50A"/>
        <s v="XS50B"/>
        <s v="XS51A"/>
        <s v="XS51B"/>
        <s v="XS52A"/>
        <s v="XS52B"/>
        <s v="XS53"/>
        <s v="XS54A"/>
        <s v="XS54B"/>
        <s v="XS55"/>
        <s v="XS055A"/>
        <s v="XS055B"/>
      </sharedItems>
    </cacheField>
    <cacheField name="PCR test for mammals' 16S without Human Block" numFmtId="0">
      <sharedItems/>
    </cacheField>
    <cacheField name="Hiseq sequencing for mammals' 16S with Human Block" numFmtId="0">
      <sharedItems/>
    </cacheField>
    <cacheField name="bioinformatics" numFmtId="0">
      <sharedItems count="2">
        <s v="waiting for CROP"/>
        <s v="not available"/>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15">
  <r>
    <x v="0"/>
    <x v="0"/>
    <x v="0"/>
    <s v="PCR product is weak"/>
    <s v="Done"/>
    <x v="0"/>
  </r>
  <r>
    <x v="0"/>
    <x v="1"/>
    <x v="0"/>
    <s v="PCR product is weak"/>
    <s v="Done"/>
    <x v="0"/>
  </r>
  <r>
    <x v="0"/>
    <x v="2"/>
    <x v="0"/>
    <s v="PCR product is weak"/>
    <s v="Done"/>
    <x v="0"/>
  </r>
  <r>
    <x v="0"/>
    <x v="3"/>
    <x v="0"/>
    <s v="PCR product is weak"/>
    <s v="Done"/>
    <x v="0"/>
  </r>
  <r>
    <x v="0"/>
    <x v="4"/>
    <x v="0"/>
    <s v="PCR product is weak"/>
    <s v="Done"/>
    <x v="0"/>
  </r>
  <r>
    <x v="0"/>
    <x v="5"/>
    <x v="0"/>
    <s v="PCR product is weak"/>
    <s v="Done"/>
    <x v="0"/>
  </r>
  <r>
    <x v="0"/>
    <x v="6"/>
    <x v="0"/>
    <s v="PCR product is weak"/>
    <s v="Done"/>
    <x v="0"/>
  </r>
  <r>
    <x v="0"/>
    <x v="7"/>
    <x v="0"/>
    <s v="PCR product is weak"/>
    <s v="Done"/>
    <x v="0"/>
  </r>
  <r>
    <x v="0"/>
    <x v="8"/>
    <x v="0"/>
    <s v="PCR product is weak"/>
    <s v="Done"/>
    <x v="0"/>
  </r>
  <r>
    <x v="0"/>
    <x v="9"/>
    <x v="0"/>
    <s v="PCR product is weak"/>
    <s v="Done"/>
    <x v="0"/>
  </r>
  <r>
    <x v="0"/>
    <x v="10"/>
    <x v="0"/>
    <s v="PCR product is weak"/>
    <s v="Done"/>
    <x v="0"/>
  </r>
  <r>
    <x v="0"/>
    <x v="11"/>
    <x v="0"/>
    <s v="PCR product is weak"/>
    <s v="Done"/>
    <x v="0"/>
  </r>
  <r>
    <x v="0"/>
    <x v="12"/>
    <x v="0"/>
    <s v="PCR product is weak"/>
    <s v="Done"/>
    <x v="0"/>
  </r>
  <r>
    <x v="0"/>
    <x v="13"/>
    <x v="0"/>
    <s v="PCR product is weak"/>
    <s v="Done"/>
    <x v="0"/>
  </r>
  <r>
    <x v="0"/>
    <x v="14"/>
    <x v="0"/>
    <s v="PCR product is weak"/>
    <s v="Done"/>
    <x v="0"/>
  </r>
  <r>
    <x v="0"/>
    <x v="15"/>
    <x v="0"/>
    <s v="PCR product is weak"/>
    <s v="Done"/>
    <x v="0"/>
  </r>
  <r>
    <x v="0"/>
    <x v="16"/>
    <x v="0"/>
    <s v="PCR product is weak"/>
    <s v="Done"/>
    <x v="0"/>
  </r>
  <r>
    <x v="0"/>
    <x v="17"/>
    <x v="1"/>
    <s v="Succeed"/>
    <s v="Done"/>
    <x v="0"/>
  </r>
  <r>
    <x v="0"/>
    <x v="18"/>
    <x v="2"/>
    <s v="Succeed"/>
    <s v="Done"/>
    <x v="0"/>
  </r>
  <r>
    <x v="0"/>
    <x v="19"/>
    <x v="3"/>
    <s v="Succeed"/>
    <s v="Done"/>
    <x v="0"/>
  </r>
  <r>
    <x v="0"/>
    <x v="20"/>
    <x v="4"/>
    <s v="Succeed"/>
    <s v="Done"/>
    <x v="0"/>
  </r>
  <r>
    <x v="0"/>
    <x v="21"/>
    <x v="5"/>
    <s v="Succeed"/>
    <s v="Done"/>
    <x v="0"/>
  </r>
  <r>
    <x v="0"/>
    <x v="22"/>
    <x v="6"/>
    <s v="Succeed"/>
    <s v="Done"/>
    <x v="0"/>
  </r>
  <r>
    <x v="0"/>
    <x v="23"/>
    <x v="7"/>
    <s v="PCR product is weak"/>
    <s v="Done"/>
    <x v="0"/>
  </r>
  <r>
    <x v="0"/>
    <x v="24"/>
    <x v="8"/>
    <s v="PCR product is weak"/>
    <s v="Done"/>
    <x v="0"/>
  </r>
  <r>
    <x v="0"/>
    <x v="25"/>
    <x v="9"/>
    <s v="PCR product is weak"/>
    <s v="Done"/>
    <x v="0"/>
  </r>
  <r>
    <x v="0"/>
    <x v="26"/>
    <x v="10"/>
    <s v="PCR product is weak"/>
    <s v="Done"/>
    <x v="0"/>
  </r>
  <r>
    <x v="0"/>
    <x v="27"/>
    <x v="11"/>
    <s v="Succeed"/>
    <s v="Done"/>
    <x v="0"/>
  </r>
  <r>
    <x v="0"/>
    <x v="28"/>
    <x v="12"/>
    <s v="Succeed"/>
    <s v="Done"/>
    <x v="0"/>
  </r>
  <r>
    <x v="0"/>
    <x v="29"/>
    <x v="13"/>
    <s v="Succeed"/>
    <s v="Done"/>
    <x v="0"/>
  </r>
  <r>
    <x v="0"/>
    <x v="30"/>
    <x v="14"/>
    <s v="Succeed"/>
    <s v="Done"/>
    <x v="0"/>
  </r>
  <r>
    <x v="0"/>
    <x v="31"/>
    <x v="15"/>
    <s v="Succeed"/>
    <s v="Done"/>
    <x v="0"/>
  </r>
  <r>
    <x v="0"/>
    <x v="32"/>
    <x v="16"/>
    <s v="Fail"/>
    <s v="cancel sequencing"/>
    <x v="1"/>
  </r>
  <r>
    <x v="0"/>
    <x v="33"/>
    <x v="17"/>
    <s v="Succeed"/>
    <s v="Done"/>
    <x v="0"/>
  </r>
  <r>
    <x v="0"/>
    <x v="34"/>
    <x v="18"/>
    <s v="Succeed"/>
    <s v="Done"/>
    <x v="0"/>
  </r>
  <r>
    <x v="0"/>
    <x v="35"/>
    <x v="19"/>
    <s v="Succeed"/>
    <s v="Done"/>
    <x v="0"/>
  </r>
  <r>
    <x v="0"/>
    <x v="36"/>
    <x v="20"/>
    <s v="Succeed"/>
    <s v="Done"/>
    <x v="0"/>
  </r>
  <r>
    <x v="0"/>
    <x v="37"/>
    <x v="21"/>
    <s v="Fail"/>
    <s v="cancel sequencing"/>
    <x v="1"/>
  </r>
  <r>
    <x v="0"/>
    <x v="38"/>
    <x v="22"/>
    <s v="Succeed"/>
    <s v="PCR with humanblocker failed, cancel sequencing"/>
    <x v="1"/>
  </r>
  <r>
    <x v="0"/>
    <x v="39"/>
    <x v="23"/>
    <s v="Succeed"/>
    <s v="Done"/>
    <x v="0"/>
  </r>
  <r>
    <x v="0"/>
    <x v="40"/>
    <x v="24"/>
    <s v="Succeed"/>
    <s v="Done"/>
    <x v="0"/>
  </r>
  <r>
    <x v="0"/>
    <x v="41"/>
    <x v="25"/>
    <s v="Succeed"/>
    <s v="Done"/>
    <x v="0"/>
  </r>
  <r>
    <x v="0"/>
    <x v="42"/>
    <x v="26"/>
    <s v="Succeed"/>
    <s v="Done"/>
    <x v="0"/>
  </r>
  <r>
    <x v="0"/>
    <x v="43"/>
    <x v="27"/>
    <s v="Succeed"/>
    <s v="Done"/>
    <x v="0"/>
  </r>
  <r>
    <x v="0"/>
    <x v="44"/>
    <x v="28"/>
    <s v="Succeed"/>
    <s v="Done"/>
    <x v="0"/>
  </r>
  <r>
    <x v="0"/>
    <x v="45"/>
    <x v="29"/>
    <s v="Succeed"/>
    <s v="Done"/>
    <x v="0"/>
  </r>
  <r>
    <x v="0"/>
    <x v="46"/>
    <x v="30"/>
    <s v="Succeed"/>
    <s v="Done"/>
    <x v="0"/>
  </r>
  <r>
    <x v="0"/>
    <x v="47"/>
    <x v="31"/>
    <s v="Succeed"/>
    <s v="Done"/>
    <x v="0"/>
  </r>
  <r>
    <x v="0"/>
    <x v="48"/>
    <x v="32"/>
    <s v="Succeed"/>
    <s v="Done"/>
    <x v="0"/>
  </r>
  <r>
    <x v="0"/>
    <x v="49"/>
    <x v="33"/>
    <s v="PCR product is weak"/>
    <s v="PCR with humanblocker failed, cancel sequencing"/>
    <x v="1"/>
  </r>
  <r>
    <x v="0"/>
    <x v="50"/>
    <x v="34"/>
    <s v="Succeed"/>
    <s v="PCR with humanblocker failed, cancel sequencing"/>
    <x v="1"/>
  </r>
  <r>
    <x v="0"/>
    <x v="51"/>
    <x v="34"/>
    <s v="Succeed"/>
    <s v="PCR with humanblocker failed, cancel sequencing"/>
    <x v="1"/>
  </r>
  <r>
    <x v="0"/>
    <x v="52"/>
    <x v="34"/>
    <s v="Succeed"/>
    <s v="PCR with humanblocker failed, cancel sequencing"/>
    <x v="1"/>
  </r>
  <r>
    <x v="0"/>
    <x v="53"/>
    <x v="34"/>
    <s v="Succeed"/>
    <s v="PCR with humanblocker failed, cancel sequencing"/>
    <x v="1"/>
  </r>
  <r>
    <x v="0"/>
    <x v="54"/>
    <x v="34"/>
    <s v="Succeed"/>
    <s v="PCR with humanblocker failed, cancel sequencing"/>
    <x v="1"/>
  </r>
  <r>
    <x v="1"/>
    <x v="55"/>
    <x v="35"/>
    <s v="Succeed"/>
    <s v="Done"/>
    <x v="0"/>
  </r>
  <r>
    <x v="1"/>
    <x v="56"/>
    <x v="36"/>
    <s v="Succeed"/>
    <s v="Done"/>
    <x v="0"/>
  </r>
  <r>
    <x v="1"/>
    <x v="57"/>
    <x v="37"/>
    <s v="Succeed"/>
    <s v="Done"/>
    <x v="0"/>
  </r>
  <r>
    <x v="1"/>
    <x v="58"/>
    <x v="38"/>
    <s v="Succeed"/>
    <s v="Done"/>
    <x v="0"/>
  </r>
  <r>
    <x v="1"/>
    <x v="59"/>
    <x v="39"/>
    <s v="Succeed"/>
    <s v="Done"/>
    <x v="0"/>
  </r>
  <r>
    <x v="1"/>
    <x v="60"/>
    <x v="40"/>
    <s v="Succeed"/>
    <s v="Done"/>
    <x v="0"/>
  </r>
  <r>
    <x v="1"/>
    <x v="61"/>
    <x v="41"/>
    <s v="Succeed"/>
    <s v="Done"/>
    <x v="0"/>
  </r>
  <r>
    <x v="1"/>
    <x v="62"/>
    <x v="42"/>
    <s v="Succeed"/>
    <s v="Done"/>
    <x v="0"/>
  </r>
  <r>
    <x v="1"/>
    <x v="63"/>
    <x v="43"/>
    <s v="Succeed"/>
    <s v="Done"/>
    <x v="0"/>
  </r>
  <r>
    <x v="1"/>
    <x v="64"/>
    <x v="44"/>
    <s v="Succeed"/>
    <s v="Done"/>
    <x v="0"/>
  </r>
  <r>
    <x v="1"/>
    <x v="65"/>
    <x v="45"/>
    <s v="Succeed"/>
    <s v="Done"/>
    <x v="0"/>
  </r>
  <r>
    <x v="1"/>
    <x v="66"/>
    <x v="46"/>
    <s v="Succeed"/>
    <s v="Done"/>
    <x v="0"/>
  </r>
  <r>
    <x v="1"/>
    <x v="67"/>
    <x v="47"/>
    <s v="Succeed"/>
    <s v="Done"/>
    <x v="0"/>
  </r>
  <r>
    <x v="1"/>
    <x v="68"/>
    <x v="48"/>
    <s v="Succeed"/>
    <s v="Done"/>
    <x v="0"/>
  </r>
  <r>
    <x v="1"/>
    <x v="69"/>
    <x v="49"/>
    <s v="Succeed"/>
    <s v="Done"/>
    <x v="0"/>
  </r>
  <r>
    <x v="1"/>
    <x v="70"/>
    <x v="50"/>
    <s v="Succeed"/>
    <s v="Done"/>
    <x v="0"/>
  </r>
  <r>
    <x v="1"/>
    <x v="71"/>
    <x v="51"/>
    <s v="Succeed"/>
    <s v="Done"/>
    <x v="0"/>
  </r>
  <r>
    <x v="1"/>
    <x v="72"/>
    <x v="52"/>
    <s v="Succeed"/>
    <s v="Done"/>
    <x v="0"/>
  </r>
  <r>
    <x v="1"/>
    <x v="73"/>
    <x v="53"/>
    <s v="Succeed"/>
    <s v="Done"/>
    <x v="0"/>
  </r>
  <r>
    <x v="1"/>
    <x v="74"/>
    <x v="54"/>
    <s v="Succeed"/>
    <s v="Done"/>
    <x v="0"/>
  </r>
  <r>
    <x v="1"/>
    <x v="75"/>
    <x v="55"/>
    <s v="Succeed"/>
    <s v="Done"/>
    <x v="0"/>
  </r>
  <r>
    <x v="1"/>
    <x v="76"/>
    <x v="56"/>
    <s v="Succeed"/>
    <s v="Done"/>
    <x v="0"/>
  </r>
  <r>
    <x v="1"/>
    <x v="77"/>
    <x v="57"/>
    <s v="Succeed"/>
    <s v="Done"/>
    <x v="0"/>
  </r>
  <r>
    <x v="1"/>
    <x v="78"/>
    <x v="58"/>
    <s v="Succeed"/>
    <s v="Done"/>
    <x v="0"/>
  </r>
  <r>
    <x v="1"/>
    <x v="79"/>
    <x v="59"/>
    <s v="Succeed"/>
    <s v="Done"/>
    <x v="0"/>
  </r>
  <r>
    <x v="1"/>
    <x v="80"/>
    <x v="60"/>
    <s v="Succeed"/>
    <s v="Done"/>
    <x v="0"/>
  </r>
  <r>
    <x v="1"/>
    <x v="81"/>
    <x v="61"/>
    <s v="Succeed"/>
    <s v="Done"/>
    <x v="0"/>
  </r>
  <r>
    <x v="1"/>
    <x v="82"/>
    <x v="62"/>
    <s v="Succeed"/>
    <s v="Done"/>
    <x v="0"/>
  </r>
  <r>
    <x v="1"/>
    <x v="83"/>
    <x v="63"/>
    <s v="Succeed"/>
    <s v="Done"/>
    <x v="0"/>
  </r>
  <r>
    <x v="1"/>
    <x v="84"/>
    <x v="64"/>
    <s v="Succeed"/>
    <s v="Done"/>
    <x v="0"/>
  </r>
  <r>
    <x v="1"/>
    <x v="85"/>
    <x v="65"/>
    <s v="Succeed"/>
    <s v="Done"/>
    <x v="0"/>
  </r>
  <r>
    <x v="1"/>
    <x v="86"/>
    <x v="66"/>
    <s v="Succeed"/>
    <s v="Done"/>
    <x v="0"/>
  </r>
  <r>
    <x v="1"/>
    <x v="87"/>
    <x v="67"/>
    <s v="PCR product is weak"/>
    <s v="PCR with humanblocker failed, cancel sequencing"/>
    <x v="1"/>
  </r>
  <r>
    <x v="1"/>
    <x v="88"/>
    <x v="68"/>
    <s v="Succeed"/>
    <s v="Done"/>
    <x v="0"/>
  </r>
  <r>
    <x v="1"/>
    <x v="89"/>
    <x v="69"/>
    <s v="Succeed"/>
    <s v="Done"/>
    <x v="0"/>
  </r>
  <r>
    <x v="1"/>
    <x v="90"/>
    <x v="70"/>
    <s v="Succeed"/>
    <s v="Done"/>
    <x v="0"/>
  </r>
  <r>
    <x v="1"/>
    <x v="91"/>
    <x v="71"/>
    <s v="Fail"/>
    <s v="cancel sequencing"/>
    <x v="1"/>
  </r>
  <r>
    <x v="1"/>
    <x v="92"/>
    <x v="72"/>
    <s v="Succeed"/>
    <s v="Done"/>
    <x v="0"/>
  </r>
  <r>
    <x v="1"/>
    <x v="93"/>
    <x v="73"/>
    <s v="Succeed"/>
    <s v="Done"/>
    <x v="0"/>
  </r>
  <r>
    <x v="1"/>
    <x v="94"/>
    <x v="74"/>
    <s v="PCR product is weak"/>
    <s v="Done"/>
    <x v="0"/>
  </r>
  <r>
    <x v="1"/>
    <x v="95"/>
    <x v="75"/>
    <s v="Fail"/>
    <s v="cancel sequencing"/>
    <x v="1"/>
  </r>
  <r>
    <x v="1"/>
    <x v="96"/>
    <x v="76"/>
    <s v="PCR product is weak"/>
    <s v="Done"/>
    <x v="0"/>
  </r>
  <r>
    <x v="1"/>
    <x v="97"/>
    <x v="77"/>
    <s v="Succeed"/>
    <s v="Done"/>
    <x v="0"/>
  </r>
  <r>
    <x v="1"/>
    <x v="98"/>
    <x v="78"/>
    <s v="Succeed"/>
    <s v="Done"/>
    <x v="0"/>
  </r>
  <r>
    <x v="1"/>
    <x v="99"/>
    <x v="79"/>
    <s v="Succeed"/>
    <s v="Done"/>
    <x v="0"/>
  </r>
  <r>
    <x v="1"/>
    <x v="100"/>
    <x v="80"/>
    <s v="Fail"/>
    <s v="cancel sequencing"/>
    <x v="1"/>
  </r>
  <r>
    <x v="1"/>
    <x v="101"/>
    <x v="81"/>
    <s v="Succeed"/>
    <s v="PCR with humanblocker failed, cancel sequencing"/>
    <x v="1"/>
  </r>
  <r>
    <x v="1"/>
    <x v="102"/>
    <x v="82"/>
    <s v="Succeed"/>
    <s v="Done"/>
    <x v="0"/>
  </r>
  <r>
    <x v="1"/>
    <x v="103"/>
    <x v="83"/>
    <s v="PCR product is weak"/>
    <s v="PCR with humanblocker failed, cancel sequencing"/>
    <x v="1"/>
  </r>
  <r>
    <x v="1"/>
    <x v="104"/>
    <x v="84"/>
    <s v="Succeed"/>
    <s v="Done"/>
    <x v="0"/>
  </r>
  <r>
    <x v="1"/>
    <x v="105"/>
    <x v="85"/>
    <s v="Succeed"/>
    <s v="Done"/>
    <x v="0"/>
  </r>
  <r>
    <x v="1"/>
    <x v="106"/>
    <x v="86"/>
    <s v="Succeed"/>
    <s v="Done"/>
    <x v="0"/>
  </r>
  <r>
    <x v="1"/>
    <x v="107"/>
    <x v="87"/>
    <s v="Succeed"/>
    <s v="Done"/>
    <x v="0"/>
  </r>
  <r>
    <x v="1"/>
    <x v="108"/>
    <x v="88"/>
    <s v="PCR product is weak"/>
    <s v="Done"/>
    <x v="0"/>
  </r>
  <r>
    <x v="1"/>
    <x v="109"/>
    <x v="89"/>
    <s v="Succeed"/>
    <s v="Done"/>
    <x v="0"/>
  </r>
  <r>
    <x v="1"/>
    <x v="110"/>
    <x v="90"/>
    <s v="Succeed"/>
    <s v="Done"/>
    <x v="0"/>
  </r>
  <r>
    <x v="1"/>
    <x v="111"/>
    <x v="91"/>
    <s v="Succeed"/>
    <s v="Done"/>
    <x v="0"/>
  </r>
  <r>
    <x v="1"/>
    <x v="112"/>
    <x v="92"/>
    <s v="Succeed"/>
    <s v="Done"/>
    <x v="0"/>
  </r>
  <r>
    <x v="1"/>
    <x v="113"/>
    <x v="93"/>
    <s v="Succeed"/>
    <s v="Done"/>
    <x v="0"/>
  </r>
  <r>
    <x v="1"/>
    <x v="114"/>
    <x v="94"/>
    <s v="Succeed"/>
    <s v="Done"/>
    <x v="0"/>
  </r>
  <r>
    <x v="1"/>
    <x v="115"/>
    <x v="95"/>
    <s v="Succeed"/>
    <s v="Done"/>
    <x v="0"/>
  </r>
  <r>
    <x v="1"/>
    <x v="116"/>
    <x v="96"/>
    <s v="Succeed"/>
    <s v="Done"/>
    <x v="0"/>
  </r>
  <r>
    <x v="1"/>
    <x v="117"/>
    <x v="97"/>
    <s v="Succeed"/>
    <s v="Done"/>
    <x v="0"/>
  </r>
  <r>
    <x v="1"/>
    <x v="118"/>
    <x v="98"/>
    <s v="Succeed"/>
    <s v="Done"/>
    <x v="0"/>
  </r>
  <r>
    <x v="1"/>
    <x v="119"/>
    <x v="99"/>
    <s v="Succeed"/>
    <s v="Done"/>
    <x v="0"/>
  </r>
  <r>
    <x v="1"/>
    <x v="120"/>
    <x v="100"/>
    <s v="Succeed"/>
    <s v="Done"/>
    <x v="0"/>
  </r>
  <r>
    <x v="1"/>
    <x v="121"/>
    <x v="101"/>
    <s v="Succeed"/>
    <s v="Done"/>
    <x v="0"/>
  </r>
  <r>
    <x v="1"/>
    <x v="122"/>
    <x v="102"/>
    <s v="Succeed"/>
    <s v="Done"/>
    <x v="0"/>
  </r>
  <r>
    <x v="1"/>
    <x v="123"/>
    <x v="103"/>
    <s v="PCR product is weak"/>
    <s v="PCR with humanblocker failed, cancel sequencing"/>
    <x v="1"/>
  </r>
  <r>
    <x v="1"/>
    <x v="124"/>
    <x v="104"/>
    <s v="Succeed"/>
    <s v="Done"/>
    <x v="0"/>
  </r>
  <r>
    <x v="1"/>
    <x v="125"/>
    <x v="105"/>
    <s v="Succeed"/>
    <s v="Done"/>
    <x v="0"/>
  </r>
  <r>
    <x v="1"/>
    <x v="126"/>
    <x v="106"/>
    <s v="Succeed"/>
    <s v="Done"/>
    <x v="0"/>
  </r>
  <r>
    <x v="1"/>
    <x v="127"/>
    <x v="107"/>
    <s v="Succeed"/>
    <s v="Done"/>
    <x v="0"/>
  </r>
  <r>
    <x v="1"/>
    <x v="128"/>
    <x v="108"/>
    <s v="Fail"/>
    <s v="cancel sequencing"/>
    <x v="1"/>
  </r>
  <r>
    <x v="2"/>
    <x v="129"/>
    <x v="109"/>
    <s v="Succeed"/>
    <s v="PCR with humanblocker failed, cancel sequencing"/>
    <x v="1"/>
  </r>
  <r>
    <x v="2"/>
    <x v="130"/>
    <x v="110"/>
    <s v="Succeed"/>
    <s v="Done"/>
    <x v="0"/>
  </r>
  <r>
    <x v="2"/>
    <x v="131"/>
    <x v="111"/>
    <s v="Succeed"/>
    <s v="Done"/>
    <x v="0"/>
  </r>
  <r>
    <x v="2"/>
    <x v="132"/>
    <x v="112"/>
    <s v="Succeed"/>
    <s v="Done"/>
    <x v="0"/>
  </r>
  <r>
    <x v="2"/>
    <x v="133"/>
    <x v="113"/>
    <s v="Succeed"/>
    <s v="Done"/>
    <x v="0"/>
  </r>
  <r>
    <x v="2"/>
    <x v="134"/>
    <x v="114"/>
    <s v="Succeed"/>
    <s v="Done"/>
    <x v="0"/>
  </r>
  <r>
    <x v="2"/>
    <x v="135"/>
    <x v="115"/>
    <s v="Succeed"/>
    <s v="Done"/>
    <x v="0"/>
  </r>
  <r>
    <x v="2"/>
    <x v="136"/>
    <x v="116"/>
    <s v="Succeed"/>
    <s v="Done"/>
    <x v="0"/>
  </r>
  <r>
    <x v="2"/>
    <x v="137"/>
    <x v="117"/>
    <s v="Succeed"/>
    <s v="Done"/>
    <x v="0"/>
  </r>
  <r>
    <x v="2"/>
    <x v="138"/>
    <x v="118"/>
    <s v="Succeed"/>
    <s v="Done"/>
    <x v="0"/>
  </r>
  <r>
    <x v="2"/>
    <x v="139"/>
    <x v="119"/>
    <s v="Succeed"/>
    <s v="Done"/>
    <x v="0"/>
  </r>
  <r>
    <x v="2"/>
    <x v="140"/>
    <x v="120"/>
    <s v="Succeed"/>
    <s v="Done"/>
    <x v="0"/>
  </r>
  <r>
    <x v="2"/>
    <x v="141"/>
    <x v="121"/>
    <s v="Succeed"/>
    <s v="Done"/>
    <x v="0"/>
  </r>
  <r>
    <x v="2"/>
    <x v="142"/>
    <x v="122"/>
    <s v="Succeed"/>
    <s v="Done"/>
    <x v="0"/>
  </r>
  <r>
    <x v="2"/>
    <x v="143"/>
    <x v="123"/>
    <s v="Succeed"/>
    <s v="Done"/>
    <x v="0"/>
  </r>
  <r>
    <x v="2"/>
    <x v="144"/>
    <x v="124"/>
    <s v="Succeed"/>
    <s v="Done"/>
    <x v="0"/>
  </r>
  <r>
    <x v="2"/>
    <x v="144"/>
    <x v="125"/>
    <s v="Succeed"/>
    <s v="Done"/>
    <x v="0"/>
  </r>
  <r>
    <x v="2"/>
    <x v="145"/>
    <x v="126"/>
    <s v="Succeed"/>
    <s v="Done"/>
    <x v="0"/>
  </r>
  <r>
    <x v="2"/>
    <x v="146"/>
    <x v="127"/>
    <s v="Succeed"/>
    <s v="Done"/>
    <x v="0"/>
  </r>
  <r>
    <x v="2"/>
    <x v="147"/>
    <x v="128"/>
    <s v="Succeed"/>
    <s v="Done"/>
    <x v="0"/>
  </r>
  <r>
    <x v="2"/>
    <x v="148"/>
    <x v="129"/>
    <s v="Fail"/>
    <s v="cancel sequencing"/>
    <x v="1"/>
  </r>
  <r>
    <x v="2"/>
    <x v="149"/>
    <x v="130"/>
    <s v="Succeed"/>
    <s v="Done"/>
    <x v="0"/>
  </r>
  <r>
    <x v="2"/>
    <x v="150"/>
    <x v="131"/>
    <s v="Succeed"/>
    <s v="Done"/>
    <x v="0"/>
  </r>
  <r>
    <x v="2"/>
    <x v="151"/>
    <x v="132"/>
    <s v="Succeed"/>
    <s v="Done"/>
    <x v="0"/>
  </r>
  <r>
    <x v="2"/>
    <x v="152"/>
    <x v="133"/>
    <s v="Succeed"/>
    <s v="Done"/>
    <x v="0"/>
  </r>
  <r>
    <x v="2"/>
    <x v="153"/>
    <x v="134"/>
    <s v="Fail"/>
    <s v="cancel sequencing"/>
    <x v="1"/>
  </r>
  <r>
    <x v="2"/>
    <x v="154"/>
    <x v="135"/>
    <s v="Succeed"/>
    <s v="Done"/>
    <x v="0"/>
  </r>
  <r>
    <x v="2"/>
    <x v="151"/>
    <x v="136"/>
    <s v="Succeed"/>
    <s v="Done"/>
    <x v="0"/>
  </r>
  <r>
    <x v="2"/>
    <x v="155"/>
    <x v="137"/>
    <s v="Succeed"/>
    <s v="Done"/>
    <x v="0"/>
  </r>
  <r>
    <x v="2"/>
    <x v="156"/>
    <x v="138"/>
    <s v="Succeed"/>
    <s v="Done"/>
    <x v="0"/>
  </r>
  <r>
    <x v="2"/>
    <x v="157"/>
    <x v="139"/>
    <s v="Succeed"/>
    <s v="Done"/>
    <x v="0"/>
  </r>
  <r>
    <x v="2"/>
    <x v="158"/>
    <x v="140"/>
    <s v="Succeed"/>
    <s v="Done"/>
    <x v="0"/>
  </r>
  <r>
    <x v="2"/>
    <x v="159"/>
    <x v="141"/>
    <s v="Succeed"/>
    <s v="Done"/>
    <x v="0"/>
  </r>
  <r>
    <x v="2"/>
    <x v="160"/>
    <x v="142"/>
    <s v="Succeed"/>
    <s v="Done"/>
    <x v="0"/>
  </r>
  <r>
    <x v="2"/>
    <x v="161"/>
    <x v="143"/>
    <s v="Succeed"/>
    <s v="Done"/>
    <x v="0"/>
  </r>
  <r>
    <x v="2"/>
    <x v="162"/>
    <x v="144"/>
    <s v="Succeed"/>
    <s v="Done"/>
    <x v="0"/>
  </r>
  <r>
    <x v="2"/>
    <x v="163"/>
    <x v="145"/>
    <s v="Succeed"/>
    <s v="Done"/>
    <x v="0"/>
  </r>
  <r>
    <x v="2"/>
    <x v="164"/>
    <x v="146"/>
    <s v="Fail"/>
    <s v="cancel sequencing"/>
    <x v="1"/>
  </r>
  <r>
    <x v="2"/>
    <x v="165"/>
    <x v="147"/>
    <s v="Succeed"/>
    <s v="Done"/>
    <x v="0"/>
  </r>
  <r>
    <x v="2"/>
    <x v="166"/>
    <x v="148"/>
    <s v="Succeed"/>
    <s v="PCR with humanblocker failed, cancel sequencing"/>
    <x v="1"/>
  </r>
  <r>
    <x v="2"/>
    <x v="167"/>
    <x v="149"/>
    <s v="Succeed"/>
    <s v="Done"/>
    <x v="0"/>
  </r>
  <r>
    <x v="2"/>
    <x v="168"/>
    <x v="150"/>
    <s v="Succeed"/>
    <s v="Done"/>
    <x v="0"/>
  </r>
  <r>
    <x v="2"/>
    <x v="169"/>
    <x v="151"/>
    <s v="Succeed"/>
    <s v="Done"/>
    <x v="0"/>
  </r>
  <r>
    <x v="2"/>
    <x v="170"/>
    <x v="152"/>
    <s v="Succeed"/>
    <s v="Done"/>
    <x v="0"/>
  </r>
  <r>
    <x v="2"/>
    <x v="171"/>
    <x v="153"/>
    <s v="Succeed"/>
    <s v="Done"/>
    <x v="0"/>
  </r>
  <r>
    <x v="2"/>
    <x v="172"/>
    <x v="154"/>
    <s v="PCR product is weak"/>
    <s v="PCR with humanblocker failed, cancel sequencing"/>
    <x v="1"/>
  </r>
  <r>
    <x v="2"/>
    <x v="173"/>
    <x v="155"/>
    <s v="Succeed"/>
    <s v="Done"/>
    <x v="0"/>
  </r>
  <r>
    <x v="2"/>
    <x v="174"/>
    <x v="156"/>
    <s v="Fail"/>
    <s v="cancel sequencing"/>
    <x v="1"/>
  </r>
  <r>
    <x v="2"/>
    <x v="175"/>
    <x v="157"/>
    <s v="PCR product is weak"/>
    <s v="Done"/>
    <x v="0"/>
  </r>
  <r>
    <x v="2"/>
    <x v="176"/>
    <x v="158"/>
    <s v="PCR product is weak"/>
    <s v="Done"/>
    <x v="0"/>
  </r>
  <r>
    <x v="2"/>
    <x v="177"/>
    <x v="159"/>
    <s v="Succeed"/>
    <s v="Done"/>
    <x v="0"/>
  </r>
  <r>
    <x v="2"/>
    <x v="178"/>
    <x v="160"/>
    <s v="Succeed"/>
    <s v="Done"/>
    <x v="0"/>
  </r>
  <r>
    <x v="2"/>
    <x v="179"/>
    <x v="161"/>
    <s v="PCR product is weak"/>
    <s v="PCR with humanblocker failed, cancel sequencing"/>
    <x v="1"/>
  </r>
  <r>
    <x v="2"/>
    <x v="180"/>
    <x v="162"/>
    <s v="PCR product is weak"/>
    <s v="Done"/>
    <x v="0"/>
  </r>
  <r>
    <x v="2"/>
    <x v="181"/>
    <x v="163"/>
    <s v="Succeed"/>
    <s v="Done"/>
    <x v="0"/>
  </r>
  <r>
    <x v="2"/>
    <x v="182"/>
    <x v="164"/>
    <s v="Succeed"/>
    <s v="Done"/>
    <x v="0"/>
  </r>
  <r>
    <x v="2"/>
    <x v="183"/>
    <x v="165"/>
    <s v="Succeed"/>
    <s v="Done"/>
    <x v="0"/>
  </r>
  <r>
    <x v="2"/>
    <x v="183"/>
    <x v="166"/>
    <s v="Succeed"/>
    <s v="Done"/>
    <x v="0"/>
  </r>
  <r>
    <x v="2"/>
    <x v="184"/>
    <x v="167"/>
    <s v="Succeed"/>
    <s v="Done"/>
    <x v="0"/>
  </r>
  <r>
    <x v="2"/>
    <x v="185"/>
    <x v="168"/>
    <s v="Succeed"/>
    <s v="Done"/>
    <x v="0"/>
  </r>
  <r>
    <x v="2"/>
    <x v="186"/>
    <x v="169"/>
    <s v="PCR product is weak"/>
    <s v="PCR with humanblocker failed, cancel sequencing"/>
    <x v="1"/>
  </r>
  <r>
    <x v="2"/>
    <x v="187"/>
    <x v="170"/>
    <s v="Succeed"/>
    <s v="Done"/>
    <x v="0"/>
  </r>
  <r>
    <x v="2"/>
    <x v="188"/>
    <x v="171"/>
    <s v="Succeed"/>
    <s v="Done"/>
    <x v="0"/>
  </r>
  <r>
    <x v="2"/>
    <x v="189"/>
    <x v="172"/>
    <s v="Succeed"/>
    <s v="Done"/>
    <x v="0"/>
  </r>
  <r>
    <x v="2"/>
    <x v="190"/>
    <x v="173"/>
    <s v="Succeed"/>
    <s v="Done"/>
    <x v="0"/>
  </r>
  <r>
    <x v="2"/>
    <x v="191"/>
    <x v="174"/>
    <s v="Succeed"/>
    <s v="Done"/>
    <x v="0"/>
  </r>
  <r>
    <x v="2"/>
    <x v="192"/>
    <x v="175"/>
    <s v="Succeed"/>
    <s v="Done"/>
    <x v="0"/>
  </r>
  <r>
    <x v="2"/>
    <x v="193"/>
    <x v="176"/>
    <s v="PCR product is weak"/>
    <s v="Done"/>
    <x v="0"/>
  </r>
  <r>
    <x v="2"/>
    <x v="194"/>
    <x v="177"/>
    <s v="PCR product is weak"/>
    <s v="Done"/>
    <x v="0"/>
  </r>
  <r>
    <x v="2"/>
    <x v="195"/>
    <x v="178"/>
    <s v="Succeed"/>
    <s v="Done"/>
    <x v="0"/>
  </r>
  <r>
    <x v="2"/>
    <x v="196"/>
    <x v="179"/>
    <s v="PCR product is weak"/>
    <s v="PCR with humanblocker failed, cancel sequencing"/>
    <x v="1"/>
  </r>
  <r>
    <x v="2"/>
    <x v="197"/>
    <x v="180"/>
    <s v="Succeed"/>
    <s v="Done"/>
    <x v="0"/>
  </r>
  <r>
    <x v="2"/>
    <x v="198"/>
    <x v="181"/>
    <s v="Succeed"/>
    <s v="Done"/>
    <x v="0"/>
  </r>
  <r>
    <x v="2"/>
    <x v="199"/>
    <x v="182"/>
    <s v="PCR product is weak"/>
    <s v="PCR with humanblocker failed, cancel sequencing"/>
    <x v="1"/>
  </r>
  <r>
    <x v="2"/>
    <x v="200"/>
    <x v="183"/>
    <s v="Succeed"/>
    <s v="Done"/>
    <x v="0"/>
  </r>
  <r>
    <x v="2"/>
    <x v="201"/>
    <x v="184"/>
    <s v="Fail"/>
    <s v="cancel sequencing"/>
    <x v="1"/>
  </r>
  <r>
    <x v="2"/>
    <x v="202"/>
    <x v="185"/>
    <s v="Succeed"/>
    <s v="Done"/>
    <x v="0"/>
  </r>
  <r>
    <x v="2"/>
    <x v="203"/>
    <x v="186"/>
    <s v="Succeed"/>
    <s v="Done"/>
    <x v="0"/>
  </r>
  <r>
    <x v="2"/>
    <x v="204"/>
    <x v="187"/>
    <s v="Succeed"/>
    <s v="Done"/>
    <x v="0"/>
  </r>
  <r>
    <x v="2"/>
    <x v="205"/>
    <x v="188"/>
    <s v="Succeed"/>
    <s v="Done"/>
    <x v="0"/>
  </r>
  <r>
    <x v="2"/>
    <x v="206"/>
    <x v="189"/>
    <s v="PCR product is weak"/>
    <s v="PCR with humanblocker failed, cancel sequencing"/>
    <x v="1"/>
  </r>
  <r>
    <x v="2"/>
    <x v="207"/>
    <x v="190"/>
    <s v="Succeed"/>
    <s v="Done"/>
    <x v="0"/>
  </r>
  <r>
    <x v="2"/>
    <x v="208"/>
    <x v="191"/>
    <s v="PCR product is weak"/>
    <s v="Done"/>
    <x v="0"/>
  </r>
  <r>
    <x v="2"/>
    <x v="209"/>
    <x v="192"/>
    <s v="Succeed"/>
    <s v="Done"/>
    <x v="0"/>
  </r>
  <r>
    <x v="2"/>
    <x v="210"/>
    <x v="193"/>
    <s v="Succeed"/>
    <s v="Done"/>
    <x v="0"/>
  </r>
  <r>
    <x v="2"/>
    <x v="211"/>
    <x v="194"/>
    <s v="Succeed"/>
    <s v="Done"/>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12"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D8" firstHeaderRow="1" firstDataRow="2" firstDataCol="1"/>
  <pivotFields count="6">
    <pivotField axis="axisRow" showAll="0" defaultSubtotal="0">
      <items count="3">
        <item sd="0" x="1"/>
        <item sd="0" x="0"/>
        <item sd="0" x="2"/>
      </items>
    </pivotField>
    <pivotField axis="axisRow" showAll="0" defaultSubtotal="0">
      <items count="212">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128"/>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0"/>
        <item x="9"/>
        <item x="10"/>
        <item x="11"/>
        <item x="12"/>
        <item x="13"/>
        <item x="14"/>
        <item x="15"/>
        <item x="16"/>
        <item x="17"/>
        <item x="18"/>
        <item x="1"/>
        <item x="19"/>
        <item x="20"/>
        <item x="21"/>
        <item x="22"/>
        <item x="23"/>
        <item x="24"/>
        <item x="25"/>
        <item x="26"/>
        <item x="27"/>
        <item x="28"/>
        <item x="2"/>
        <item x="29"/>
        <item x="30"/>
        <item x="31"/>
        <item x="32"/>
        <item x="33"/>
        <item x="34"/>
        <item x="35"/>
        <item x="36"/>
        <item x="37"/>
        <item x="38"/>
        <item x="3"/>
        <item x="39"/>
        <item x="40"/>
        <item x="41"/>
        <item x="42"/>
        <item x="43"/>
        <item x="44"/>
        <item x="45"/>
        <item x="46"/>
        <item x="47"/>
        <item x="48"/>
        <item x="4"/>
        <item x="49"/>
        <item x="50"/>
        <item x="51"/>
        <item x="52"/>
        <item x="53"/>
        <item x="54"/>
        <item x="5"/>
        <item x="6"/>
        <item x="7"/>
        <item x="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10"/>
        <item x="211"/>
        <item x="209"/>
      </items>
    </pivotField>
    <pivotField axis="axisRow" showAll="0" defaultSubtotal="0">
      <items count="195">
        <item sd="0" x="35"/>
        <item sd="0" x="44"/>
        <item sd="0" x="45"/>
        <item sd="0" x="46"/>
        <item sd="0" x="47"/>
        <item sd="0" x="48"/>
        <item sd="0" x="49"/>
        <item sd="0" x="50"/>
        <item sd="0" x="51"/>
        <item sd="0" x="52"/>
        <item sd="0" x="53"/>
        <item sd="0" x="36"/>
        <item sd="0" x="54"/>
        <item sd="0" x="55"/>
        <item sd="0" x="56"/>
        <item sd="0" x="57"/>
        <item sd="0" x="58"/>
        <item sd="0" x="59"/>
        <item sd="0" x="60"/>
        <item sd="0" x="61"/>
        <item sd="0" x="62"/>
        <item sd="0" x="63"/>
        <item sd="0" x="37"/>
        <item sd="0" x="64"/>
        <item sd="0" x="65"/>
        <item sd="0" x="66"/>
        <item sd="0" x="67"/>
        <item sd="0" x="68"/>
        <item sd="0" x="69"/>
        <item sd="0" x="70"/>
        <item sd="0" x="71"/>
        <item sd="0" x="72"/>
        <item sd="0" x="108"/>
        <item sd="0" x="38"/>
        <item sd="0" x="73"/>
        <item sd="0" x="74"/>
        <item sd="0" x="75"/>
        <item sd="0" x="76"/>
        <item sd="0" x="77"/>
        <item sd="0" x="78"/>
        <item sd="0" x="79"/>
        <item sd="0" x="80"/>
        <item sd="0" x="81"/>
        <item sd="0" x="82"/>
        <item sd="0" x="39"/>
        <item sd="0" x="83"/>
        <item sd="0" x="84"/>
        <item sd="0" x="85"/>
        <item sd="0" x="86"/>
        <item sd="0" x="87"/>
        <item sd="0" x="88"/>
        <item sd="0" x="89"/>
        <item sd="0" x="90"/>
        <item sd="0" x="91"/>
        <item sd="0" x="92"/>
        <item sd="0" x="40"/>
        <item sd="0" x="93"/>
        <item sd="0" x="94"/>
        <item sd="0" x="95"/>
        <item sd="0" x="96"/>
        <item sd="0" x="97"/>
        <item sd="0" x="98"/>
        <item sd="0" x="99"/>
        <item sd="0" x="100"/>
        <item sd="0" x="101"/>
        <item sd="0" x="102"/>
        <item sd="0" x="41"/>
        <item sd="0" x="103"/>
        <item sd="0" x="104"/>
        <item sd="0" x="105"/>
        <item sd="0" x="106"/>
        <item sd="0" x="42"/>
        <item sd="0" x="107"/>
        <item sd="0" x="43"/>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x="34"/>
        <item sd="0" x="193"/>
        <item sd="0" x="194"/>
        <item sd="0" x="109"/>
        <item sd="0" x="122"/>
        <item sd="0" x="123"/>
        <item sd="0" x="124"/>
        <item sd="0" x="125"/>
        <item sd="0" x="126"/>
        <item sd="0" x="127"/>
        <item sd="0" x="128"/>
        <item sd="0" x="129"/>
        <item sd="0" x="130"/>
        <item sd="0" x="131"/>
        <item sd="0" x="132"/>
        <item sd="0" x="133"/>
        <item sd="0" x="134"/>
        <item sd="0" x="135"/>
        <item sd="0" x="136"/>
        <item sd="0" x="110"/>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11"/>
        <item sd="0" x="157"/>
        <item sd="0" x="158"/>
        <item sd="0" x="159"/>
        <item sd="0" x="160"/>
        <item sd="0" x="161"/>
        <item sd="0" x="162"/>
        <item sd="0" x="163"/>
        <item sd="0" x="164"/>
        <item sd="0" x="165"/>
        <item sd="0" x="166"/>
        <item sd="0" x="167"/>
        <item sd="0" x="168"/>
        <item sd="0" x="169"/>
        <item sd="0" x="170"/>
        <item sd="0" x="171"/>
        <item sd="0" x="112"/>
        <item sd="0" x="172"/>
        <item sd="0" x="173"/>
        <item sd="0" x="174"/>
        <item sd="0" x="175"/>
        <item sd="0" x="176"/>
        <item sd="0" x="177"/>
        <item sd="0" x="178"/>
        <item sd="0" x="179"/>
        <item sd="0" x="180"/>
        <item sd="0" x="181"/>
        <item sd="0" x="182"/>
        <item sd="0" x="113"/>
        <item sd="0" x="183"/>
        <item sd="0" x="184"/>
        <item sd="0" x="185"/>
        <item sd="0" x="186"/>
        <item sd="0" x="187"/>
        <item sd="0" x="188"/>
        <item sd="0" x="189"/>
        <item sd="0" x="190"/>
        <item sd="0" x="191"/>
        <item sd="0" x="192"/>
        <item sd="0" x="114"/>
        <item sd="0" x="115"/>
        <item sd="0" x="116"/>
        <item sd="0" x="117"/>
        <item sd="0" x="118"/>
        <item sd="0" x="119"/>
        <item sd="0" x="120"/>
        <item sd="0" x="121"/>
      </items>
    </pivotField>
    <pivotField showAll="0" defaultSubtotal="0"/>
    <pivotField showAll="0" defaultSubtotal="0"/>
    <pivotField axis="axisCol" dataField="1" showAll="0" defaultSubtotal="0">
      <items count="2">
        <item x="1"/>
        <item x="0"/>
      </items>
    </pivotField>
  </pivotFields>
  <rowFields count="3">
    <field x="0"/>
    <field x="2"/>
    <field x="1"/>
  </rowFields>
  <rowItems count="4">
    <i>
      <x/>
    </i>
    <i>
      <x v="1"/>
    </i>
    <i>
      <x v="2"/>
    </i>
    <i t="grand">
      <x/>
    </i>
  </rowItems>
  <colFields count="1">
    <field x="5"/>
  </colFields>
  <colItems count="3">
    <i>
      <x/>
    </i>
    <i>
      <x v="1"/>
    </i>
    <i t="grand">
      <x/>
    </i>
  </colItems>
  <dataFields count="1">
    <dataField name="Count of bioinformatics" fld="5" subtotal="count" baseField="0" baseItem="0"/>
  </dataFields>
  <pivotTableStyleInfo name="PivotStyleLight16" showRowHeaders="1" showColHeaders="1" showRowStripes="0" showColStripes="1"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81"/>
  <sheetViews>
    <sheetView workbookViewId="0">
      <pane ySplit="1" topLeftCell="A509" activePane="bottomLeft" state="frozen"/>
      <selection pane="bottomLeft" activeCell="C532" sqref="C532"/>
    </sheetView>
  </sheetViews>
  <sheetFormatPr baseColWidth="10" defaultRowHeight="14" x14ac:dyDescent="0"/>
  <cols>
    <col min="1" max="1" width="12.6640625" customWidth="1"/>
    <col min="2" max="2" width="14.33203125" bestFit="1" customWidth="1"/>
    <col min="3" max="3" width="18.83203125" bestFit="1" customWidth="1"/>
    <col min="4" max="4" width="19.6640625" bestFit="1" customWidth="1"/>
    <col min="5" max="5" width="22.5" bestFit="1" customWidth="1"/>
    <col min="6" max="6" width="23.5" bestFit="1" customWidth="1"/>
    <col min="7" max="7" width="20.1640625" bestFit="1" customWidth="1"/>
    <col min="8" max="8" width="36" bestFit="1" customWidth="1"/>
    <col min="9" max="9" width="38.1640625" bestFit="1" customWidth="1"/>
  </cols>
  <sheetData>
    <row r="1" spans="1:9">
      <c r="A1" t="s">
        <v>1830</v>
      </c>
      <c r="B1" s="33" t="s">
        <v>515</v>
      </c>
      <c r="C1" s="34" t="s">
        <v>312</v>
      </c>
      <c r="D1" s="35" t="s">
        <v>313</v>
      </c>
      <c r="E1" s="35" t="s">
        <v>314</v>
      </c>
      <c r="F1" s="35" t="s">
        <v>516</v>
      </c>
      <c r="G1" s="36" t="s">
        <v>315</v>
      </c>
      <c r="H1" s="35" t="s">
        <v>517</v>
      </c>
      <c r="I1" s="37" t="s">
        <v>316</v>
      </c>
    </row>
    <row r="2" spans="1:9">
      <c r="A2">
        <v>1</v>
      </c>
      <c r="B2" s="38">
        <v>41061</v>
      </c>
      <c r="C2" s="39" t="s">
        <v>518</v>
      </c>
      <c r="D2" s="39">
        <v>345</v>
      </c>
      <c r="E2" s="39" t="s">
        <v>519</v>
      </c>
      <c r="F2" s="39">
        <v>50</v>
      </c>
      <c r="G2" s="40" t="s">
        <v>520</v>
      </c>
      <c r="H2" s="233" t="s">
        <v>521</v>
      </c>
      <c r="I2" s="185">
        <v>90</v>
      </c>
    </row>
    <row r="3" spans="1:9">
      <c r="A3">
        <v>2</v>
      </c>
      <c r="B3" s="38">
        <v>41062</v>
      </c>
      <c r="C3" s="39" t="s">
        <v>518</v>
      </c>
      <c r="D3" s="39">
        <v>345</v>
      </c>
      <c r="E3" s="39" t="s">
        <v>522</v>
      </c>
      <c r="F3" s="39">
        <v>40</v>
      </c>
      <c r="G3" s="40" t="s">
        <v>523</v>
      </c>
      <c r="H3" s="234"/>
      <c r="I3" s="186"/>
    </row>
    <row r="4" spans="1:9">
      <c r="A4">
        <v>3</v>
      </c>
      <c r="B4" s="38">
        <v>41063</v>
      </c>
      <c r="C4" s="39" t="s">
        <v>518</v>
      </c>
      <c r="D4" s="39">
        <v>345</v>
      </c>
      <c r="E4" s="39" t="s">
        <v>524</v>
      </c>
      <c r="F4" s="39">
        <v>60</v>
      </c>
      <c r="G4" s="40" t="s">
        <v>525</v>
      </c>
      <c r="H4" s="162" t="s">
        <v>526</v>
      </c>
      <c r="I4" s="184">
        <v>165</v>
      </c>
    </row>
    <row r="5" spans="1:9">
      <c r="A5">
        <v>4</v>
      </c>
      <c r="B5" s="38">
        <v>41064</v>
      </c>
      <c r="C5" s="39" t="s">
        <v>518</v>
      </c>
      <c r="D5" s="39">
        <v>345</v>
      </c>
      <c r="E5" s="39" t="s">
        <v>527</v>
      </c>
      <c r="F5" s="39">
        <v>45</v>
      </c>
      <c r="G5" s="40" t="s">
        <v>528</v>
      </c>
      <c r="H5" s="163"/>
      <c r="I5" s="185"/>
    </row>
    <row r="6" spans="1:9">
      <c r="A6">
        <v>5</v>
      </c>
      <c r="B6" s="38">
        <v>41065</v>
      </c>
      <c r="C6" s="39" t="s">
        <v>518</v>
      </c>
      <c r="D6" s="39">
        <v>345</v>
      </c>
      <c r="E6" s="39" t="s">
        <v>529</v>
      </c>
      <c r="F6" s="39">
        <v>60</v>
      </c>
      <c r="G6" s="40" t="s">
        <v>530</v>
      </c>
      <c r="H6" s="235"/>
      <c r="I6" s="186"/>
    </row>
    <row r="7" spans="1:9">
      <c r="A7">
        <v>6</v>
      </c>
      <c r="B7" s="38" t="s">
        <v>531</v>
      </c>
      <c r="C7" s="39" t="s">
        <v>518</v>
      </c>
      <c r="D7" s="39">
        <v>350</v>
      </c>
      <c r="E7" s="39" t="s">
        <v>532</v>
      </c>
      <c r="F7" s="39">
        <v>15</v>
      </c>
      <c r="G7" s="40" t="s">
        <v>533</v>
      </c>
      <c r="H7" s="152" t="s">
        <v>534</v>
      </c>
      <c r="I7" s="184">
        <v>30</v>
      </c>
    </row>
    <row r="8" spans="1:9">
      <c r="A8">
        <v>7</v>
      </c>
      <c r="B8" s="38">
        <v>41091</v>
      </c>
      <c r="C8" s="39" t="s">
        <v>518</v>
      </c>
      <c r="D8" s="39">
        <v>350</v>
      </c>
      <c r="E8" s="39" t="s">
        <v>535</v>
      </c>
      <c r="F8" s="39">
        <v>15</v>
      </c>
      <c r="G8" s="40" t="s">
        <v>536</v>
      </c>
      <c r="H8" s="215"/>
      <c r="I8" s="186"/>
    </row>
    <row r="9" spans="1:9">
      <c r="A9">
        <v>8</v>
      </c>
      <c r="B9" s="41">
        <v>41095</v>
      </c>
      <c r="C9" s="39" t="s">
        <v>518</v>
      </c>
      <c r="D9" s="39">
        <v>349</v>
      </c>
      <c r="E9" s="39" t="s">
        <v>537</v>
      </c>
      <c r="F9" s="39">
        <v>30</v>
      </c>
      <c r="G9" s="40" t="s">
        <v>538</v>
      </c>
      <c r="H9" s="191" t="s">
        <v>539</v>
      </c>
      <c r="I9" s="184">
        <v>100</v>
      </c>
    </row>
    <row r="10" spans="1:9">
      <c r="A10">
        <v>9</v>
      </c>
      <c r="B10" s="41">
        <v>41096</v>
      </c>
      <c r="C10" s="39" t="s">
        <v>518</v>
      </c>
      <c r="D10" s="39">
        <v>349</v>
      </c>
      <c r="E10" s="39" t="s">
        <v>540</v>
      </c>
      <c r="F10" s="39">
        <v>50</v>
      </c>
      <c r="G10" s="40" t="s">
        <v>541</v>
      </c>
      <c r="H10" s="147"/>
      <c r="I10" s="185"/>
    </row>
    <row r="11" spans="1:9">
      <c r="A11">
        <v>10</v>
      </c>
      <c r="B11" s="41">
        <v>41097</v>
      </c>
      <c r="C11" s="39" t="s">
        <v>518</v>
      </c>
      <c r="D11" s="39">
        <v>349</v>
      </c>
      <c r="E11" s="39" t="s">
        <v>542</v>
      </c>
      <c r="F11" s="39">
        <v>20</v>
      </c>
      <c r="G11" s="40" t="s">
        <v>543</v>
      </c>
      <c r="H11" s="209"/>
      <c r="I11" s="186"/>
    </row>
    <row r="12" spans="1:9">
      <c r="A12">
        <v>11</v>
      </c>
      <c r="B12" s="41">
        <v>41098</v>
      </c>
      <c r="C12" s="39" t="s">
        <v>518</v>
      </c>
      <c r="D12" s="39">
        <v>349</v>
      </c>
      <c r="E12" s="39" t="s">
        <v>544</v>
      </c>
      <c r="F12" s="39">
        <v>25</v>
      </c>
      <c r="G12" s="40" t="s">
        <v>545</v>
      </c>
      <c r="H12" s="225" t="s">
        <v>546</v>
      </c>
      <c r="I12" s="184">
        <v>80</v>
      </c>
    </row>
    <row r="13" spans="1:9">
      <c r="A13">
        <v>12</v>
      </c>
      <c r="B13" s="41">
        <v>41099</v>
      </c>
      <c r="C13" s="39" t="s">
        <v>518</v>
      </c>
      <c r="D13" s="39">
        <v>349</v>
      </c>
      <c r="E13" s="39" t="s">
        <v>547</v>
      </c>
      <c r="F13" s="39">
        <v>40</v>
      </c>
      <c r="G13" s="40" t="s">
        <v>548</v>
      </c>
      <c r="H13" s="148"/>
      <c r="I13" s="185"/>
    </row>
    <row r="14" spans="1:9">
      <c r="A14">
        <v>13</v>
      </c>
      <c r="B14" s="42">
        <v>41101</v>
      </c>
      <c r="C14" s="39" t="s">
        <v>518</v>
      </c>
      <c r="D14" s="39">
        <v>349</v>
      </c>
      <c r="E14" s="39" t="s">
        <v>549</v>
      </c>
      <c r="F14" s="39">
        <v>15</v>
      </c>
      <c r="G14" s="40" t="s">
        <v>550</v>
      </c>
      <c r="H14" s="174"/>
      <c r="I14" s="186"/>
    </row>
    <row r="15" spans="1:9">
      <c r="A15">
        <v>14</v>
      </c>
      <c r="B15" s="38" t="s">
        <v>551</v>
      </c>
      <c r="C15" s="39" t="s">
        <v>518</v>
      </c>
      <c r="D15" s="39">
        <v>353</v>
      </c>
      <c r="E15" s="39" t="s">
        <v>552</v>
      </c>
      <c r="F15" s="39">
        <v>25</v>
      </c>
      <c r="G15" s="40" t="s">
        <v>553</v>
      </c>
      <c r="H15" s="166" t="s">
        <v>554</v>
      </c>
      <c r="I15" s="184">
        <v>82</v>
      </c>
    </row>
    <row r="16" spans="1:9">
      <c r="A16">
        <v>15</v>
      </c>
      <c r="B16" s="38" t="s">
        <v>555</v>
      </c>
      <c r="C16" s="39" t="s">
        <v>518</v>
      </c>
      <c r="D16" s="39">
        <v>353</v>
      </c>
      <c r="E16" s="39" t="s">
        <v>556</v>
      </c>
      <c r="F16" s="39">
        <v>40</v>
      </c>
      <c r="G16" s="40" t="s">
        <v>557</v>
      </c>
      <c r="H16" s="173"/>
      <c r="I16" s="185"/>
    </row>
    <row r="17" spans="1:9">
      <c r="A17">
        <v>16</v>
      </c>
      <c r="B17" s="38" t="s">
        <v>558</v>
      </c>
      <c r="C17" s="39" t="s">
        <v>518</v>
      </c>
      <c r="D17" s="39">
        <v>353</v>
      </c>
      <c r="E17" s="39" t="s">
        <v>559</v>
      </c>
      <c r="F17" s="39">
        <v>17</v>
      </c>
      <c r="G17" s="40" t="s">
        <v>560</v>
      </c>
      <c r="H17" s="167"/>
      <c r="I17" s="186"/>
    </row>
    <row r="18" spans="1:9">
      <c r="A18">
        <v>17</v>
      </c>
      <c r="B18" s="38" t="s">
        <v>561</v>
      </c>
      <c r="C18" s="39" t="s">
        <v>518</v>
      </c>
      <c r="D18" s="39">
        <v>353</v>
      </c>
      <c r="E18" s="39" t="s">
        <v>562</v>
      </c>
      <c r="F18" s="39">
        <v>30</v>
      </c>
      <c r="G18" s="40" t="s">
        <v>563</v>
      </c>
      <c r="H18" s="236" t="s">
        <v>564</v>
      </c>
      <c r="I18" s="184">
        <v>95</v>
      </c>
    </row>
    <row r="19" spans="1:9">
      <c r="A19">
        <v>18</v>
      </c>
      <c r="B19" s="38" t="s">
        <v>565</v>
      </c>
      <c r="C19" s="39" t="s">
        <v>518</v>
      </c>
      <c r="D19" s="39">
        <v>353</v>
      </c>
      <c r="E19" s="39" t="s">
        <v>566</v>
      </c>
      <c r="F19" s="39">
        <v>30</v>
      </c>
      <c r="G19" s="40" t="s">
        <v>567</v>
      </c>
      <c r="H19" s="140"/>
      <c r="I19" s="185"/>
    </row>
    <row r="20" spans="1:9">
      <c r="A20">
        <v>19</v>
      </c>
      <c r="B20" s="38" t="s">
        <v>568</v>
      </c>
      <c r="C20" s="39" t="s">
        <v>518</v>
      </c>
      <c r="D20" s="39">
        <v>353</v>
      </c>
      <c r="E20" s="39" t="s">
        <v>569</v>
      </c>
      <c r="F20" s="39">
        <v>35</v>
      </c>
      <c r="G20" s="40" t="s">
        <v>570</v>
      </c>
      <c r="H20" s="237"/>
      <c r="I20" s="186"/>
    </row>
    <row r="21" spans="1:9">
      <c r="A21">
        <v>20</v>
      </c>
      <c r="B21" s="41" t="s">
        <v>571</v>
      </c>
      <c r="C21" s="39" t="s">
        <v>518</v>
      </c>
      <c r="D21" s="39">
        <v>353</v>
      </c>
      <c r="E21" s="39" t="s">
        <v>572</v>
      </c>
      <c r="F21" s="39">
        <v>20</v>
      </c>
      <c r="G21" s="40" t="s">
        <v>573</v>
      </c>
      <c r="H21" s="197" t="s">
        <v>574</v>
      </c>
      <c r="I21" s="184">
        <v>50</v>
      </c>
    </row>
    <row r="22" spans="1:9">
      <c r="A22">
        <v>21</v>
      </c>
      <c r="B22" s="41" t="s">
        <v>575</v>
      </c>
      <c r="C22" s="39" t="s">
        <v>518</v>
      </c>
      <c r="D22" s="39">
        <v>353</v>
      </c>
      <c r="E22" s="39" t="s">
        <v>576</v>
      </c>
      <c r="F22" s="39">
        <v>15</v>
      </c>
      <c r="G22" s="40" t="s">
        <v>577</v>
      </c>
      <c r="H22" s="143"/>
      <c r="I22" s="185"/>
    </row>
    <row r="23" spans="1:9">
      <c r="A23">
        <v>22</v>
      </c>
      <c r="B23" s="41">
        <v>41116</v>
      </c>
      <c r="C23" s="39" t="s">
        <v>518</v>
      </c>
      <c r="D23" s="39">
        <v>353</v>
      </c>
      <c r="E23" s="39" t="s">
        <v>578</v>
      </c>
      <c r="F23" s="39">
        <v>15</v>
      </c>
      <c r="G23" s="40" t="s">
        <v>579</v>
      </c>
      <c r="H23" s="238"/>
      <c r="I23" s="186"/>
    </row>
    <row r="24" spans="1:9">
      <c r="A24">
        <v>23</v>
      </c>
      <c r="B24" s="43" t="s">
        <v>580</v>
      </c>
      <c r="C24" s="39" t="s">
        <v>518</v>
      </c>
      <c r="D24" s="39">
        <v>353</v>
      </c>
      <c r="E24" s="39" t="s">
        <v>581</v>
      </c>
      <c r="F24" s="39">
        <v>15</v>
      </c>
      <c r="G24" s="40" t="s">
        <v>582</v>
      </c>
      <c r="H24" s="220" t="s">
        <v>583</v>
      </c>
      <c r="I24" s="184">
        <v>72</v>
      </c>
    </row>
    <row r="25" spans="1:9">
      <c r="A25">
        <v>24</v>
      </c>
      <c r="B25" s="43" t="s">
        <v>584</v>
      </c>
      <c r="C25" s="39" t="s">
        <v>518</v>
      </c>
      <c r="D25" s="39">
        <v>353</v>
      </c>
      <c r="E25" s="39" t="s">
        <v>585</v>
      </c>
      <c r="F25" s="39">
        <v>25</v>
      </c>
      <c r="G25" s="40" t="s">
        <v>586</v>
      </c>
      <c r="H25" s="169"/>
      <c r="I25" s="185"/>
    </row>
    <row r="26" spans="1:9">
      <c r="A26">
        <v>25</v>
      </c>
      <c r="B26" s="43" t="s">
        <v>587</v>
      </c>
      <c r="C26" s="39" t="s">
        <v>518</v>
      </c>
      <c r="D26" s="39">
        <v>353</v>
      </c>
      <c r="E26" s="39" t="s">
        <v>588</v>
      </c>
      <c r="F26" s="39">
        <v>12</v>
      </c>
      <c r="G26" s="40" t="s">
        <v>589</v>
      </c>
      <c r="H26" s="169"/>
      <c r="I26" s="185"/>
    </row>
    <row r="27" spans="1:9">
      <c r="A27">
        <v>26</v>
      </c>
      <c r="B27" s="43" t="s">
        <v>590</v>
      </c>
      <c r="C27" s="39" t="s">
        <v>518</v>
      </c>
      <c r="D27" s="39">
        <v>353</v>
      </c>
      <c r="E27" s="39" t="s">
        <v>591</v>
      </c>
      <c r="F27" s="39">
        <v>20</v>
      </c>
      <c r="G27" s="40" t="s">
        <v>592</v>
      </c>
      <c r="H27" s="221"/>
      <c r="I27" s="186"/>
    </row>
    <row r="28" spans="1:9">
      <c r="A28">
        <v>27</v>
      </c>
      <c r="B28" s="38">
        <v>41165</v>
      </c>
      <c r="C28" s="39" t="s">
        <v>518</v>
      </c>
      <c r="D28" s="39">
        <v>351</v>
      </c>
      <c r="E28" s="39" t="s">
        <v>593</v>
      </c>
      <c r="F28" s="39">
        <v>45</v>
      </c>
      <c r="G28" s="40" t="s">
        <v>594</v>
      </c>
      <c r="H28" s="152" t="s">
        <v>595</v>
      </c>
      <c r="I28" s="184">
        <v>70</v>
      </c>
    </row>
    <row r="29" spans="1:9">
      <c r="A29">
        <v>28</v>
      </c>
      <c r="B29" s="38">
        <v>41157</v>
      </c>
      <c r="C29" s="39" t="s">
        <v>518</v>
      </c>
      <c r="D29" s="39">
        <v>351</v>
      </c>
      <c r="E29" s="39" t="s">
        <v>596</v>
      </c>
      <c r="F29" s="39">
        <v>25</v>
      </c>
      <c r="G29" s="40" t="s">
        <v>597</v>
      </c>
      <c r="H29" s="215"/>
      <c r="I29" s="186"/>
    </row>
    <row r="30" spans="1:9">
      <c r="A30">
        <v>29</v>
      </c>
      <c r="B30" s="38" t="s">
        <v>598</v>
      </c>
      <c r="C30" s="39" t="s">
        <v>518</v>
      </c>
      <c r="D30" s="39">
        <v>347</v>
      </c>
      <c r="E30" s="39" t="s">
        <v>599</v>
      </c>
      <c r="F30" s="39">
        <v>10</v>
      </c>
      <c r="G30" s="40" t="s">
        <v>600</v>
      </c>
      <c r="H30" s="210" t="s">
        <v>601</v>
      </c>
      <c r="I30" s="184">
        <v>20</v>
      </c>
    </row>
    <row r="31" spans="1:9">
      <c r="A31">
        <v>30</v>
      </c>
      <c r="B31" s="38" t="s">
        <v>602</v>
      </c>
      <c r="C31" s="39" t="s">
        <v>518</v>
      </c>
      <c r="D31" s="39">
        <v>347</v>
      </c>
      <c r="E31" s="39" t="s">
        <v>603</v>
      </c>
      <c r="F31" s="39">
        <v>10</v>
      </c>
      <c r="G31" s="40" t="s">
        <v>604</v>
      </c>
      <c r="H31" s="211"/>
      <c r="I31" s="186"/>
    </row>
    <row r="32" spans="1:9">
      <c r="A32">
        <v>31</v>
      </c>
      <c r="B32" s="42" t="s">
        <v>605</v>
      </c>
      <c r="C32" s="39" t="s">
        <v>518</v>
      </c>
      <c r="D32" s="39">
        <v>353</v>
      </c>
      <c r="E32" s="39" t="s">
        <v>606</v>
      </c>
      <c r="F32" s="39">
        <v>40</v>
      </c>
      <c r="G32" s="40" t="s">
        <v>607</v>
      </c>
      <c r="H32" s="239" t="s">
        <v>608</v>
      </c>
      <c r="I32" s="184">
        <v>116</v>
      </c>
    </row>
    <row r="33" spans="1:9">
      <c r="A33">
        <v>32</v>
      </c>
      <c r="B33" s="42" t="s">
        <v>609</v>
      </c>
      <c r="C33" s="39" t="s">
        <v>518</v>
      </c>
      <c r="D33" s="39">
        <v>353</v>
      </c>
      <c r="E33" s="39" t="s">
        <v>610</v>
      </c>
      <c r="F33" s="39">
        <v>50</v>
      </c>
      <c r="G33" s="40" t="s">
        <v>611</v>
      </c>
      <c r="H33" s="164"/>
      <c r="I33" s="185"/>
    </row>
    <row r="34" spans="1:9">
      <c r="A34">
        <v>33</v>
      </c>
      <c r="B34" s="42" t="s">
        <v>612</v>
      </c>
      <c r="C34" s="39" t="s">
        <v>518</v>
      </c>
      <c r="D34" s="39">
        <v>353</v>
      </c>
      <c r="E34" s="39" t="s">
        <v>613</v>
      </c>
      <c r="F34" s="39">
        <v>5</v>
      </c>
      <c r="G34" s="40" t="s">
        <v>614</v>
      </c>
      <c r="H34" s="164"/>
      <c r="I34" s="185"/>
    </row>
    <row r="35" spans="1:9">
      <c r="A35">
        <v>34</v>
      </c>
      <c r="B35" s="38" t="s">
        <v>615</v>
      </c>
      <c r="C35" s="39" t="s">
        <v>518</v>
      </c>
      <c r="D35" s="39">
        <v>353</v>
      </c>
      <c r="E35" s="39" t="s">
        <v>616</v>
      </c>
      <c r="F35" s="39">
        <v>21</v>
      </c>
      <c r="G35" s="40" t="s">
        <v>617</v>
      </c>
      <c r="H35" s="165"/>
      <c r="I35" s="186"/>
    </row>
    <row r="36" spans="1:9">
      <c r="A36">
        <v>35</v>
      </c>
      <c r="B36" s="41" t="s">
        <v>618</v>
      </c>
      <c r="C36" s="39" t="s">
        <v>518</v>
      </c>
      <c r="D36" s="39">
        <v>405</v>
      </c>
      <c r="E36" s="39" t="s">
        <v>619</v>
      </c>
      <c r="F36" s="39">
        <v>10</v>
      </c>
      <c r="G36" s="40" t="s">
        <v>620</v>
      </c>
      <c r="H36" s="216" t="s">
        <v>621</v>
      </c>
      <c r="I36" s="184">
        <v>40</v>
      </c>
    </row>
    <row r="37" spans="1:9">
      <c r="A37">
        <v>36</v>
      </c>
      <c r="B37" s="41" t="s">
        <v>622</v>
      </c>
      <c r="C37" s="39" t="s">
        <v>518</v>
      </c>
      <c r="D37" s="39">
        <v>405</v>
      </c>
      <c r="E37" s="39" t="s">
        <v>623</v>
      </c>
      <c r="F37" s="39">
        <v>10</v>
      </c>
      <c r="G37" s="40" t="s">
        <v>624</v>
      </c>
      <c r="H37" s="193"/>
      <c r="I37" s="185"/>
    </row>
    <row r="38" spans="1:9">
      <c r="A38">
        <v>37</v>
      </c>
      <c r="B38" s="41" t="s">
        <v>625</v>
      </c>
      <c r="C38" s="39" t="s">
        <v>518</v>
      </c>
      <c r="D38" s="39">
        <v>405</v>
      </c>
      <c r="E38" s="39" t="s">
        <v>626</v>
      </c>
      <c r="F38" s="39">
        <v>20</v>
      </c>
      <c r="G38" s="40" t="s">
        <v>627</v>
      </c>
      <c r="H38" s="217"/>
      <c r="I38" s="186"/>
    </row>
    <row r="39" spans="1:9">
      <c r="A39">
        <v>38</v>
      </c>
      <c r="B39" s="42">
        <v>41098</v>
      </c>
      <c r="C39" s="39" t="s">
        <v>518</v>
      </c>
      <c r="D39" s="39">
        <v>404</v>
      </c>
      <c r="E39" s="39" t="s">
        <v>628</v>
      </c>
      <c r="F39" s="39">
        <v>10</v>
      </c>
      <c r="G39" s="40" t="s">
        <v>629</v>
      </c>
      <c r="H39" s="166" t="s">
        <v>630</v>
      </c>
      <c r="I39" s="184">
        <v>70</v>
      </c>
    </row>
    <row r="40" spans="1:9">
      <c r="A40">
        <v>39</v>
      </c>
      <c r="B40" s="42">
        <v>41099</v>
      </c>
      <c r="C40" s="39" t="s">
        <v>518</v>
      </c>
      <c r="D40" s="39">
        <v>404</v>
      </c>
      <c r="E40" s="39" t="s">
        <v>631</v>
      </c>
      <c r="F40" s="39">
        <v>25</v>
      </c>
      <c r="G40" s="40" t="s">
        <v>632</v>
      </c>
      <c r="H40" s="173"/>
      <c r="I40" s="185"/>
    </row>
    <row r="41" spans="1:9">
      <c r="A41">
        <v>40</v>
      </c>
      <c r="B41" s="41" t="s">
        <v>633</v>
      </c>
      <c r="C41" s="39" t="s">
        <v>518</v>
      </c>
      <c r="D41" s="39">
        <v>404</v>
      </c>
      <c r="E41" s="39" t="s">
        <v>634</v>
      </c>
      <c r="F41" s="39">
        <v>35</v>
      </c>
      <c r="G41" s="40" t="s">
        <v>635</v>
      </c>
      <c r="H41" s="167"/>
      <c r="I41" s="186"/>
    </row>
    <row r="42" spans="1:9">
      <c r="A42">
        <v>41</v>
      </c>
      <c r="B42" s="43">
        <v>41133</v>
      </c>
      <c r="C42" s="39" t="s">
        <v>518</v>
      </c>
      <c r="D42" s="39">
        <v>348</v>
      </c>
      <c r="E42" s="39" t="s">
        <v>636</v>
      </c>
      <c r="F42" s="39">
        <v>3</v>
      </c>
      <c r="G42" s="40" t="s">
        <v>637</v>
      </c>
      <c r="H42" s="230" t="s">
        <v>638</v>
      </c>
      <c r="I42" s="184">
        <v>8</v>
      </c>
    </row>
    <row r="43" spans="1:9">
      <c r="A43">
        <v>42</v>
      </c>
      <c r="B43" s="43" t="s">
        <v>639</v>
      </c>
      <c r="C43" s="39" t="s">
        <v>518</v>
      </c>
      <c r="D43" s="39">
        <v>348</v>
      </c>
      <c r="E43" s="39" t="s">
        <v>640</v>
      </c>
      <c r="F43" s="39">
        <v>2</v>
      </c>
      <c r="G43" s="40" t="s">
        <v>641</v>
      </c>
      <c r="H43" s="231"/>
      <c r="I43" s="185"/>
    </row>
    <row r="44" spans="1:9">
      <c r="A44">
        <v>43</v>
      </c>
      <c r="B44" s="43" t="s">
        <v>642</v>
      </c>
      <c r="C44" s="39" t="s">
        <v>518</v>
      </c>
      <c r="D44" s="39">
        <v>348</v>
      </c>
      <c r="E44" s="39" t="s">
        <v>643</v>
      </c>
      <c r="F44" s="39">
        <v>3</v>
      </c>
      <c r="G44" s="40" t="s">
        <v>644</v>
      </c>
      <c r="H44" s="232"/>
      <c r="I44" s="186"/>
    </row>
    <row r="45" spans="1:9">
      <c r="A45">
        <v>44</v>
      </c>
      <c r="B45" s="38" t="s">
        <v>645</v>
      </c>
      <c r="C45" s="39" t="s">
        <v>518</v>
      </c>
      <c r="D45" s="39">
        <v>404</v>
      </c>
      <c r="E45" s="39" t="s">
        <v>646</v>
      </c>
      <c r="F45" s="39">
        <v>5</v>
      </c>
      <c r="G45" s="40" t="s">
        <v>647</v>
      </c>
      <c r="H45" s="228" t="s">
        <v>648</v>
      </c>
      <c r="I45" s="184">
        <v>10</v>
      </c>
    </row>
    <row r="46" spans="1:9">
      <c r="A46">
        <v>45</v>
      </c>
      <c r="B46" s="38" t="s">
        <v>590</v>
      </c>
      <c r="C46" s="39" t="s">
        <v>518</v>
      </c>
      <c r="D46" s="39">
        <v>404</v>
      </c>
      <c r="E46" s="39" t="s">
        <v>649</v>
      </c>
      <c r="F46" s="39">
        <v>5</v>
      </c>
      <c r="G46" s="40" t="s">
        <v>650</v>
      </c>
      <c r="H46" s="229"/>
      <c r="I46" s="186"/>
    </row>
    <row r="47" spans="1:9">
      <c r="A47">
        <v>46</v>
      </c>
      <c r="B47" s="38">
        <v>41155</v>
      </c>
      <c r="C47" s="39" t="s">
        <v>518</v>
      </c>
      <c r="D47" s="39">
        <v>350</v>
      </c>
      <c r="E47" s="39" t="s">
        <v>651</v>
      </c>
      <c r="F47" s="39">
        <v>5</v>
      </c>
      <c r="G47" s="40" t="s">
        <v>652</v>
      </c>
      <c r="H47" s="210" t="s">
        <v>653</v>
      </c>
      <c r="I47" s="184">
        <v>65</v>
      </c>
    </row>
    <row r="48" spans="1:9">
      <c r="A48">
        <v>47</v>
      </c>
      <c r="B48" s="38">
        <v>41156</v>
      </c>
      <c r="C48" s="39" t="s">
        <v>518</v>
      </c>
      <c r="D48" s="39">
        <v>350</v>
      </c>
      <c r="E48" s="39" t="s">
        <v>654</v>
      </c>
      <c r="F48" s="39">
        <v>10</v>
      </c>
      <c r="G48" s="40" t="s">
        <v>655</v>
      </c>
      <c r="H48" s="149"/>
      <c r="I48" s="185"/>
    </row>
    <row r="49" spans="1:9">
      <c r="A49">
        <v>48</v>
      </c>
      <c r="B49" s="38">
        <v>41157</v>
      </c>
      <c r="C49" s="39" t="s">
        <v>518</v>
      </c>
      <c r="D49" s="39">
        <v>350</v>
      </c>
      <c r="E49" s="39" t="s">
        <v>656</v>
      </c>
      <c r="F49" s="39">
        <v>35</v>
      </c>
      <c r="G49" s="40" t="s">
        <v>657</v>
      </c>
      <c r="H49" s="149"/>
      <c r="I49" s="185"/>
    </row>
    <row r="50" spans="1:9">
      <c r="A50">
        <v>49</v>
      </c>
      <c r="B50" s="38">
        <v>41158</v>
      </c>
      <c r="C50" s="39" t="s">
        <v>518</v>
      </c>
      <c r="D50" s="39">
        <v>350</v>
      </c>
      <c r="E50" s="39" t="s">
        <v>658</v>
      </c>
      <c r="F50" s="39">
        <v>15</v>
      </c>
      <c r="G50" s="40" t="s">
        <v>659</v>
      </c>
      <c r="H50" s="211"/>
      <c r="I50" s="186"/>
    </row>
    <row r="51" spans="1:9">
      <c r="A51">
        <v>50</v>
      </c>
      <c r="B51" s="38" t="s">
        <v>660</v>
      </c>
      <c r="C51" s="39" t="s">
        <v>518</v>
      </c>
      <c r="D51" s="39">
        <v>405</v>
      </c>
      <c r="E51" s="39" t="s">
        <v>661</v>
      </c>
      <c r="F51" s="39">
        <v>30</v>
      </c>
      <c r="G51" s="40" t="s">
        <v>662</v>
      </c>
      <c r="H51" s="152" t="s">
        <v>663</v>
      </c>
      <c r="I51" s="184">
        <v>120</v>
      </c>
    </row>
    <row r="52" spans="1:9">
      <c r="A52">
        <v>51</v>
      </c>
      <c r="B52" s="38" t="s">
        <v>664</v>
      </c>
      <c r="C52" s="39" t="s">
        <v>518</v>
      </c>
      <c r="D52" s="39">
        <v>405</v>
      </c>
      <c r="E52" s="39" t="s">
        <v>665</v>
      </c>
      <c r="F52" s="39">
        <v>30</v>
      </c>
      <c r="G52" s="40" t="s">
        <v>666</v>
      </c>
      <c r="H52" s="151"/>
      <c r="I52" s="185"/>
    </row>
    <row r="53" spans="1:9">
      <c r="A53">
        <v>52</v>
      </c>
      <c r="B53" s="38" t="s">
        <v>667</v>
      </c>
      <c r="C53" s="39" t="s">
        <v>518</v>
      </c>
      <c r="D53" s="39">
        <v>405</v>
      </c>
      <c r="E53" s="39" t="s">
        <v>668</v>
      </c>
      <c r="F53" s="39">
        <v>30</v>
      </c>
      <c r="G53" s="40" t="s">
        <v>669</v>
      </c>
      <c r="H53" s="151"/>
      <c r="I53" s="185"/>
    </row>
    <row r="54" spans="1:9">
      <c r="A54">
        <v>53</v>
      </c>
      <c r="B54" s="38" t="s">
        <v>670</v>
      </c>
      <c r="C54" s="39" t="s">
        <v>518</v>
      </c>
      <c r="D54" s="39">
        <v>405</v>
      </c>
      <c r="E54" s="39" t="s">
        <v>671</v>
      </c>
      <c r="F54" s="39">
        <v>30</v>
      </c>
      <c r="G54" s="40" t="s">
        <v>672</v>
      </c>
      <c r="H54" s="215"/>
      <c r="I54" s="186"/>
    </row>
    <row r="55" spans="1:9">
      <c r="A55">
        <v>54</v>
      </c>
      <c r="B55" s="41">
        <v>41068</v>
      </c>
      <c r="C55" s="39" t="s">
        <v>518</v>
      </c>
      <c r="D55" s="39">
        <v>404</v>
      </c>
      <c r="E55" s="39" t="s">
        <v>673</v>
      </c>
      <c r="F55" s="39">
        <v>25</v>
      </c>
      <c r="G55" s="40" t="s">
        <v>674</v>
      </c>
      <c r="H55" s="216" t="s">
        <v>675</v>
      </c>
      <c r="I55" s="184">
        <v>50</v>
      </c>
    </row>
    <row r="56" spans="1:9">
      <c r="A56">
        <v>55</v>
      </c>
      <c r="B56" s="38" t="s">
        <v>676</v>
      </c>
      <c r="C56" s="39" t="s">
        <v>518</v>
      </c>
      <c r="D56" s="39">
        <v>404</v>
      </c>
      <c r="E56" s="39" t="s">
        <v>677</v>
      </c>
      <c r="F56" s="39">
        <v>25</v>
      </c>
      <c r="G56" s="40" t="s">
        <v>678</v>
      </c>
      <c r="H56" s="217"/>
      <c r="I56" s="186"/>
    </row>
    <row r="57" spans="1:9">
      <c r="A57">
        <v>56</v>
      </c>
      <c r="B57" s="38" t="s">
        <v>679</v>
      </c>
      <c r="C57" s="39" t="s">
        <v>518</v>
      </c>
      <c r="D57" s="39">
        <v>348</v>
      </c>
      <c r="E57" s="39" t="s">
        <v>680</v>
      </c>
      <c r="F57" s="39">
        <v>25</v>
      </c>
      <c r="G57" s="40" t="s">
        <v>681</v>
      </c>
      <c r="H57" s="230" t="s">
        <v>682</v>
      </c>
      <c r="I57" s="184">
        <v>100</v>
      </c>
    </row>
    <row r="58" spans="1:9">
      <c r="A58">
        <v>57</v>
      </c>
      <c r="B58" s="38" t="s">
        <v>683</v>
      </c>
      <c r="C58" s="39" t="s">
        <v>518</v>
      </c>
      <c r="D58" s="39">
        <v>348</v>
      </c>
      <c r="E58" s="39" t="s">
        <v>684</v>
      </c>
      <c r="F58" s="39">
        <v>25</v>
      </c>
      <c r="G58" s="40" t="s">
        <v>685</v>
      </c>
      <c r="H58" s="231"/>
      <c r="I58" s="185"/>
    </row>
    <row r="59" spans="1:9">
      <c r="A59">
        <v>58</v>
      </c>
      <c r="B59" s="38" t="s">
        <v>605</v>
      </c>
      <c r="C59" s="39" t="s">
        <v>518</v>
      </c>
      <c r="D59" s="39">
        <v>348</v>
      </c>
      <c r="E59" s="39" t="s">
        <v>686</v>
      </c>
      <c r="F59" s="39">
        <v>25</v>
      </c>
      <c r="G59" s="40" t="s">
        <v>687</v>
      </c>
      <c r="H59" s="231"/>
      <c r="I59" s="185"/>
    </row>
    <row r="60" spans="1:9">
      <c r="A60">
        <v>59</v>
      </c>
      <c r="B60" s="38" t="s">
        <v>609</v>
      </c>
      <c r="C60" s="39" t="s">
        <v>518</v>
      </c>
      <c r="D60" s="39">
        <v>348</v>
      </c>
      <c r="E60" s="39" t="s">
        <v>688</v>
      </c>
      <c r="F60" s="39">
        <v>25</v>
      </c>
      <c r="G60" s="40" t="s">
        <v>689</v>
      </c>
      <c r="H60" s="232"/>
      <c r="I60" s="186"/>
    </row>
    <row r="61" spans="1:9">
      <c r="A61">
        <v>60</v>
      </c>
      <c r="B61" s="38" t="s">
        <v>690</v>
      </c>
      <c r="C61" s="39" t="s">
        <v>518</v>
      </c>
      <c r="D61" s="39">
        <v>353</v>
      </c>
      <c r="E61" s="39" t="s">
        <v>691</v>
      </c>
      <c r="F61" s="39">
        <v>7</v>
      </c>
      <c r="G61" s="40" t="s">
        <v>692</v>
      </c>
      <c r="H61" s="210" t="s">
        <v>693</v>
      </c>
      <c r="I61" s="184">
        <f>SUM(F61:F65)</f>
        <v>70</v>
      </c>
    </row>
    <row r="62" spans="1:9">
      <c r="A62">
        <v>61</v>
      </c>
      <c r="B62" s="38">
        <v>40916</v>
      </c>
      <c r="C62" s="39" t="s">
        <v>518</v>
      </c>
      <c r="D62" s="39">
        <v>353</v>
      </c>
      <c r="E62" s="39" t="s">
        <v>694</v>
      </c>
      <c r="F62" s="39">
        <v>15</v>
      </c>
      <c r="G62" s="40" t="s">
        <v>695</v>
      </c>
      <c r="H62" s="149"/>
      <c r="I62" s="185"/>
    </row>
    <row r="63" spans="1:9">
      <c r="A63">
        <v>62</v>
      </c>
      <c r="B63" s="38" t="s">
        <v>696</v>
      </c>
      <c r="C63" s="39" t="s">
        <v>518</v>
      </c>
      <c r="D63" s="39">
        <v>353</v>
      </c>
      <c r="E63" s="39" t="s">
        <v>697</v>
      </c>
      <c r="F63" s="39">
        <v>18</v>
      </c>
      <c r="G63" s="40" t="s">
        <v>698</v>
      </c>
      <c r="H63" s="149"/>
      <c r="I63" s="185"/>
    </row>
    <row r="64" spans="1:9">
      <c r="A64">
        <v>63</v>
      </c>
      <c r="B64" s="38" t="s">
        <v>699</v>
      </c>
      <c r="C64" s="39" t="s">
        <v>518</v>
      </c>
      <c r="D64" s="39">
        <v>353</v>
      </c>
      <c r="E64" s="39" t="s">
        <v>700</v>
      </c>
      <c r="F64" s="39">
        <v>12</v>
      </c>
      <c r="G64" s="40" t="s">
        <v>701</v>
      </c>
      <c r="H64" s="149"/>
      <c r="I64" s="185"/>
    </row>
    <row r="65" spans="1:9">
      <c r="A65">
        <v>64</v>
      </c>
      <c r="B65" s="38" t="s">
        <v>602</v>
      </c>
      <c r="C65" s="39" t="s">
        <v>518</v>
      </c>
      <c r="D65" s="39">
        <v>353</v>
      </c>
      <c r="E65" s="39" t="s">
        <v>702</v>
      </c>
      <c r="F65" s="39">
        <v>18</v>
      </c>
      <c r="G65" s="40" t="s">
        <v>703</v>
      </c>
      <c r="H65" s="211"/>
      <c r="I65" s="186"/>
    </row>
    <row r="66" spans="1:9">
      <c r="A66">
        <v>65</v>
      </c>
      <c r="B66" s="38" t="s">
        <v>704</v>
      </c>
      <c r="C66" s="39" t="s">
        <v>518</v>
      </c>
      <c r="D66" s="39">
        <v>405</v>
      </c>
      <c r="E66" s="39" t="s">
        <v>705</v>
      </c>
      <c r="F66" s="39">
        <v>15</v>
      </c>
      <c r="G66" s="40" t="s">
        <v>706</v>
      </c>
      <c r="H66" s="226" t="s">
        <v>707</v>
      </c>
      <c r="I66" s="184">
        <v>35</v>
      </c>
    </row>
    <row r="67" spans="1:9">
      <c r="A67">
        <v>66</v>
      </c>
      <c r="B67" s="42" t="s">
        <v>708</v>
      </c>
      <c r="C67" s="39" t="s">
        <v>518</v>
      </c>
      <c r="D67" s="39">
        <v>405</v>
      </c>
      <c r="E67" s="39" t="s">
        <v>709</v>
      </c>
      <c r="F67" s="39">
        <v>20</v>
      </c>
      <c r="G67" s="40" t="s">
        <v>710</v>
      </c>
      <c r="H67" s="227"/>
      <c r="I67" s="186"/>
    </row>
    <row r="68" spans="1:9">
      <c r="A68">
        <v>67</v>
      </c>
      <c r="B68" s="38">
        <v>41126</v>
      </c>
      <c r="C68" s="39" t="s">
        <v>518</v>
      </c>
      <c r="D68" s="39">
        <v>345</v>
      </c>
      <c r="E68" s="39" t="s">
        <v>711</v>
      </c>
      <c r="F68" s="39">
        <v>2</v>
      </c>
      <c r="G68" s="40" t="s">
        <v>712</v>
      </c>
      <c r="H68" s="191" t="s">
        <v>713</v>
      </c>
      <c r="I68" s="184">
        <v>27</v>
      </c>
    </row>
    <row r="69" spans="1:9">
      <c r="A69">
        <v>68</v>
      </c>
      <c r="B69" s="38">
        <v>41127</v>
      </c>
      <c r="C69" s="39" t="s">
        <v>518</v>
      </c>
      <c r="D69" s="39">
        <v>345</v>
      </c>
      <c r="E69" s="39" t="s">
        <v>714</v>
      </c>
      <c r="F69" s="39">
        <v>25</v>
      </c>
      <c r="G69" s="40" t="s">
        <v>715</v>
      </c>
      <c r="H69" s="209"/>
      <c r="I69" s="186"/>
    </row>
    <row r="70" spans="1:9">
      <c r="A70">
        <v>69</v>
      </c>
      <c r="B70" s="38" t="s">
        <v>716</v>
      </c>
      <c r="C70" s="39" t="s">
        <v>518</v>
      </c>
      <c r="D70" s="39">
        <v>404</v>
      </c>
      <c r="E70" s="39" t="s">
        <v>717</v>
      </c>
      <c r="F70" s="39">
        <v>10</v>
      </c>
      <c r="G70" s="40" t="s">
        <v>718</v>
      </c>
      <c r="H70" s="220" t="s">
        <v>719</v>
      </c>
      <c r="I70" s="184">
        <v>20</v>
      </c>
    </row>
    <row r="71" spans="1:9">
      <c r="A71">
        <v>70</v>
      </c>
      <c r="B71" s="38" t="s">
        <v>720</v>
      </c>
      <c r="C71" s="39" t="s">
        <v>518</v>
      </c>
      <c r="D71" s="39">
        <v>404</v>
      </c>
      <c r="E71" s="39" t="s">
        <v>721</v>
      </c>
      <c r="F71" s="39">
        <v>10</v>
      </c>
      <c r="G71" s="40" t="s">
        <v>722</v>
      </c>
      <c r="H71" s="221"/>
      <c r="I71" s="186"/>
    </row>
    <row r="72" spans="1:9">
      <c r="A72">
        <v>71</v>
      </c>
      <c r="B72" s="38">
        <v>41162</v>
      </c>
      <c r="C72" s="39" t="s">
        <v>518</v>
      </c>
      <c r="D72" s="44">
        <v>349351</v>
      </c>
      <c r="E72" s="39" t="s">
        <v>723</v>
      </c>
      <c r="F72" s="39">
        <v>8</v>
      </c>
      <c r="G72" s="40" t="s">
        <v>724</v>
      </c>
      <c r="H72" s="45"/>
      <c r="I72" s="46">
        <v>8</v>
      </c>
    </row>
    <row r="73" spans="1:9">
      <c r="A73">
        <v>72</v>
      </c>
      <c r="B73" s="38">
        <v>41163</v>
      </c>
      <c r="C73" s="39" t="s">
        <v>518</v>
      </c>
      <c r="D73" s="39">
        <v>349</v>
      </c>
      <c r="E73" s="39" t="s">
        <v>725</v>
      </c>
      <c r="F73" s="39">
        <v>12</v>
      </c>
      <c r="G73" s="40" t="s">
        <v>726</v>
      </c>
      <c r="H73" s="222" t="s">
        <v>727</v>
      </c>
      <c r="I73" s="184">
        <f>SUM(F73:F77)</f>
        <v>87</v>
      </c>
    </row>
    <row r="74" spans="1:9">
      <c r="A74">
        <v>73</v>
      </c>
      <c r="B74" s="38">
        <v>41164</v>
      </c>
      <c r="C74" s="39" t="s">
        <v>518</v>
      </c>
      <c r="D74" s="39">
        <v>349</v>
      </c>
      <c r="E74" s="39" t="s">
        <v>728</v>
      </c>
      <c r="F74" s="39">
        <v>28</v>
      </c>
      <c r="G74" s="40" t="s">
        <v>729</v>
      </c>
      <c r="H74" s="223"/>
      <c r="I74" s="185"/>
    </row>
    <row r="75" spans="1:9">
      <c r="A75">
        <v>74</v>
      </c>
      <c r="B75" s="38" t="s">
        <v>730</v>
      </c>
      <c r="C75" s="39" t="s">
        <v>518</v>
      </c>
      <c r="D75" s="39">
        <v>349</v>
      </c>
      <c r="E75" s="39" t="s">
        <v>731</v>
      </c>
      <c r="F75" s="39">
        <v>15</v>
      </c>
      <c r="G75" s="40" t="s">
        <v>732</v>
      </c>
      <c r="H75" s="223"/>
      <c r="I75" s="185"/>
    </row>
    <row r="76" spans="1:9">
      <c r="A76">
        <v>75</v>
      </c>
      <c r="B76" s="38" t="s">
        <v>733</v>
      </c>
      <c r="C76" s="39" t="s">
        <v>518</v>
      </c>
      <c r="D76" s="39">
        <v>349</v>
      </c>
      <c r="E76" s="39" t="s">
        <v>734</v>
      </c>
      <c r="F76" s="39">
        <v>28</v>
      </c>
      <c r="G76" s="40" t="s">
        <v>735</v>
      </c>
      <c r="H76" s="223"/>
      <c r="I76" s="185"/>
    </row>
    <row r="77" spans="1:9">
      <c r="A77">
        <v>76</v>
      </c>
      <c r="B77" s="38" t="s">
        <v>736</v>
      </c>
      <c r="C77" s="39" t="s">
        <v>518</v>
      </c>
      <c r="D77" s="39">
        <v>349</v>
      </c>
      <c r="E77" s="39" t="s">
        <v>737</v>
      </c>
      <c r="F77" s="39">
        <v>4</v>
      </c>
      <c r="G77" s="40" t="s">
        <v>738</v>
      </c>
      <c r="H77" s="224"/>
      <c r="I77" s="186"/>
    </row>
    <row r="78" spans="1:9">
      <c r="A78">
        <v>77</v>
      </c>
      <c r="B78" s="41">
        <v>41066</v>
      </c>
      <c r="C78" s="39" t="s">
        <v>518</v>
      </c>
      <c r="D78" s="39">
        <v>346</v>
      </c>
      <c r="E78" s="39" t="s">
        <v>739</v>
      </c>
      <c r="F78" s="39">
        <v>25</v>
      </c>
      <c r="G78" s="40" t="s">
        <v>740</v>
      </c>
      <c r="H78" s="225" t="s">
        <v>741</v>
      </c>
      <c r="I78" s="184">
        <f>SUM(F78:F82)</f>
        <v>130</v>
      </c>
    </row>
    <row r="79" spans="1:9">
      <c r="A79">
        <v>78</v>
      </c>
      <c r="B79" s="41">
        <v>41067</v>
      </c>
      <c r="C79" s="39" t="s">
        <v>518</v>
      </c>
      <c r="D79" s="39">
        <v>346</v>
      </c>
      <c r="E79" s="39" t="s">
        <v>742</v>
      </c>
      <c r="F79" s="39">
        <v>20</v>
      </c>
      <c r="G79" s="40" t="s">
        <v>743</v>
      </c>
      <c r="H79" s="148"/>
      <c r="I79" s="185"/>
    </row>
    <row r="80" spans="1:9">
      <c r="A80">
        <v>79</v>
      </c>
      <c r="B80" s="41">
        <v>41068</v>
      </c>
      <c r="C80" s="39" t="s">
        <v>518</v>
      </c>
      <c r="D80" s="39">
        <v>346</v>
      </c>
      <c r="E80" s="39" t="s">
        <v>744</v>
      </c>
      <c r="F80" s="39">
        <v>25</v>
      </c>
      <c r="G80" s="40" t="s">
        <v>745</v>
      </c>
      <c r="H80" s="148"/>
      <c r="I80" s="185"/>
    </row>
    <row r="81" spans="1:9">
      <c r="A81">
        <v>80</v>
      </c>
      <c r="B81" s="41">
        <v>41069</v>
      </c>
      <c r="C81" s="39" t="s">
        <v>518</v>
      </c>
      <c r="D81" s="39">
        <v>346</v>
      </c>
      <c r="E81" s="39" t="s">
        <v>746</v>
      </c>
      <c r="F81" s="39">
        <v>25</v>
      </c>
      <c r="G81" s="40" t="s">
        <v>747</v>
      </c>
      <c r="H81" s="148"/>
      <c r="I81" s="185"/>
    </row>
    <row r="82" spans="1:9">
      <c r="A82">
        <v>81</v>
      </c>
      <c r="B82" s="41">
        <v>41070</v>
      </c>
      <c r="C82" s="39" t="s">
        <v>518</v>
      </c>
      <c r="D82" s="39">
        <v>346</v>
      </c>
      <c r="E82" s="39" t="s">
        <v>748</v>
      </c>
      <c r="F82" s="39">
        <v>35</v>
      </c>
      <c r="G82" s="40" t="s">
        <v>749</v>
      </c>
      <c r="H82" s="174"/>
      <c r="I82" s="186"/>
    </row>
    <row r="83" spans="1:9">
      <c r="A83">
        <v>82</v>
      </c>
      <c r="B83" s="38">
        <v>41071</v>
      </c>
      <c r="C83" s="39" t="s">
        <v>518</v>
      </c>
      <c r="D83" s="39">
        <v>345</v>
      </c>
      <c r="E83" s="39" t="s">
        <v>750</v>
      </c>
      <c r="F83" s="39">
        <v>20</v>
      </c>
      <c r="G83" s="40" t="s">
        <v>751</v>
      </c>
      <c r="H83" s="216" t="s">
        <v>752</v>
      </c>
      <c r="I83" s="184">
        <v>42</v>
      </c>
    </row>
    <row r="84" spans="1:9">
      <c r="A84">
        <v>83</v>
      </c>
      <c r="B84" s="42" t="s">
        <v>753</v>
      </c>
      <c r="C84" s="39" t="s">
        <v>518</v>
      </c>
      <c r="D84" s="39">
        <v>345</v>
      </c>
      <c r="E84" s="39" t="s">
        <v>754</v>
      </c>
      <c r="F84" s="39">
        <v>22</v>
      </c>
      <c r="G84" s="40" t="s">
        <v>755</v>
      </c>
      <c r="H84" s="217"/>
      <c r="I84" s="186"/>
    </row>
    <row r="85" spans="1:9">
      <c r="A85">
        <v>84</v>
      </c>
      <c r="B85" s="38" t="s">
        <v>756</v>
      </c>
      <c r="C85" s="39" t="s">
        <v>518</v>
      </c>
      <c r="D85" s="39">
        <v>404</v>
      </c>
      <c r="E85" s="39" t="s">
        <v>757</v>
      </c>
      <c r="F85" s="39">
        <v>25</v>
      </c>
      <c r="G85" s="40" t="s">
        <v>758</v>
      </c>
      <c r="H85" s="218" t="s">
        <v>759</v>
      </c>
      <c r="I85" s="184">
        <v>35</v>
      </c>
    </row>
    <row r="86" spans="1:9">
      <c r="A86">
        <v>85</v>
      </c>
      <c r="B86" s="47">
        <v>41128</v>
      </c>
      <c r="C86" s="39" t="s">
        <v>518</v>
      </c>
      <c r="D86" s="39">
        <v>404</v>
      </c>
      <c r="E86" s="39" t="s">
        <v>760</v>
      </c>
      <c r="F86" s="39">
        <v>10</v>
      </c>
      <c r="G86" s="40" t="s">
        <v>761</v>
      </c>
      <c r="H86" s="219"/>
      <c r="I86" s="186"/>
    </row>
    <row r="87" spans="1:9">
      <c r="A87">
        <v>86</v>
      </c>
      <c r="B87" s="42">
        <v>41092</v>
      </c>
      <c r="C87" s="39" t="s">
        <v>518</v>
      </c>
      <c r="D87" s="39">
        <v>347</v>
      </c>
      <c r="E87" s="39" t="s">
        <v>762</v>
      </c>
      <c r="F87" s="39">
        <v>20</v>
      </c>
      <c r="G87" s="40" t="s">
        <v>763</v>
      </c>
      <c r="H87" s="166" t="s">
        <v>764</v>
      </c>
      <c r="I87" s="184">
        <v>130</v>
      </c>
    </row>
    <row r="88" spans="1:9">
      <c r="A88">
        <v>87</v>
      </c>
      <c r="B88" s="42">
        <v>41093</v>
      </c>
      <c r="C88" s="39" t="s">
        <v>518</v>
      </c>
      <c r="D88" s="39">
        <v>347</v>
      </c>
      <c r="E88" s="39" t="s">
        <v>765</v>
      </c>
      <c r="F88" s="39">
        <v>30</v>
      </c>
      <c r="G88" s="40" t="s">
        <v>766</v>
      </c>
      <c r="H88" s="173"/>
      <c r="I88" s="185"/>
    </row>
    <row r="89" spans="1:9">
      <c r="A89">
        <v>88</v>
      </c>
      <c r="B89" s="42">
        <v>41094</v>
      </c>
      <c r="C89" s="39" t="s">
        <v>518</v>
      </c>
      <c r="D89" s="39">
        <v>347</v>
      </c>
      <c r="E89" s="39" t="s">
        <v>767</v>
      </c>
      <c r="F89" s="39">
        <v>45</v>
      </c>
      <c r="G89" s="40" t="s">
        <v>768</v>
      </c>
      <c r="H89" s="173"/>
      <c r="I89" s="185"/>
    </row>
    <row r="90" spans="1:9">
      <c r="A90">
        <v>89</v>
      </c>
      <c r="B90" s="42">
        <v>41095</v>
      </c>
      <c r="C90" s="39" t="s">
        <v>518</v>
      </c>
      <c r="D90" s="39">
        <v>347</v>
      </c>
      <c r="E90" s="39" t="s">
        <v>769</v>
      </c>
      <c r="F90" s="39">
        <v>35</v>
      </c>
      <c r="G90" s="40" t="s">
        <v>770</v>
      </c>
      <c r="H90" s="167"/>
      <c r="I90" s="186"/>
    </row>
    <row r="91" spans="1:9">
      <c r="A91">
        <v>90</v>
      </c>
      <c r="B91" s="42">
        <v>41109</v>
      </c>
      <c r="C91" s="39" t="s">
        <v>518</v>
      </c>
      <c r="D91" s="39">
        <v>350</v>
      </c>
      <c r="E91" s="39" t="s">
        <v>771</v>
      </c>
      <c r="F91" s="39">
        <v>4</v>
      </c>
      <c r="G91" s="40" t="s">
        <v>772</v>
      </c>
      <c r="H91" s="210" t="s">
        <v>773</v>
      </c>
      <c r="I91" s="184">
        <v>79</v>
      </c>
    </row>
    <row r="92" spans="1:9">
      <c r="A92">
        <v>91</v>
      </c>
      <c r="B92" s="42" t="s">
        <v>774</v>
      </c>
      <c r="C92" s="39" t="s">
        <v>518</v>
      </c>
      <c r="D92" s="39">
        <v>350</v>
      </c>
      <c r="E92" s="39" t="s">
        <v>775</v>
      </c>
      <c r="F92" s="39">
        <v>7</v>
      </c>
      <c r="G92" s="40" t="s">
        <v>776</v>
      </c>
      <c r="H92" s="149"/>
      <c r="I92" s="185"/>
    </row>
    <row r="93" spans="1:9">
      <c r="A93">
        <v>92</v>
      </c>
      <c r="B93" s="42" t="s">
        <v>777</v>
      </c>
      <c r="C93" s="39" t="s">
        <v>518</v>
      </c>
      <c r="D93" s="39">
        <v>350</v>
      </c>
      <c r="E93" s="39" t="s">
        <v>778</v>
      </c>
      <c r="F93" s="39">
        <v>8</v>
      </c>
      <c r="G93" s="40" t="s">
        <v>779</v>
      </c>
      <c r="H93" s="149"/>
      <c r="I93" s="185"/>
    </row>
    <row r="94" spans="1:9">
      <c r="A94">
        <v>93</v>
      </c>
      <c r="B94" s="42" t="s">
        <v>780</v>
      </c>
      <c r="C94" s="39" t="s">
        <v>518</v>
      </c>
      <c r="D94" s="39">
        <v>350</v>
      </c>
      <c r="E94" s="39" t="s">
        <v>781</v>
      </c>
      <c r="F94" s="39">
        <v>20</v>
      </c>
      <c r="G94" s="40" t="s">
        <v>782</v>
      </c>
      <c r="H94" s="149"/>
      <c r="I94" s="185"/>
    </row>
    <row r="95" spans="1:9">
      <c r="A95">
        <v>94</v>
      </c>
      <c r="B95" s="38">
        <v>41166</v>
      </c>
      <c r="C95" s="39" t="s">
        <v>518</v>
      </c>
      <c r="D95" s="39">
        <v>350</v>
      </c>
      <c r="E95" s="39" t="s">
        <v>783</v>
      </c>
      <c r="F95" s="39">
        <v>40</v>
      </c>
      <c r="G95" s="40" t="s">
        <v>784</v>
      </c>
      <c r="H95" s="211"/>
      <c r="I95" s="186"/>
    </row>
    <row r="96" spans="1:9">
      <c r="A96">
        <v>95</v>
      </c>
      <c r="B96" s="42" t="s">
        <v>645</v>
      </c>
      <c r="C96" s="39" t="s">
        <v>518</v>
      </c>
      <c r="D96" s="39">
        <v>353</v>
      </c>
      <c r="E96" s="39" t="s">
        <v>785</v>
      </c>
      <c r="F96" s="39">
        <v>22</v>
      </c>
      <c r="G96" s="40" t="s">
        <v>786</v>
      </c>
      <c r="H96" s="212" t="s">
        <v>787</v>
      </c>
      <c r="I96" s="184">
        <v>97</v>
      </c>
    </row>
    <row r="97" spans="1:9">
      <c r="A97">
        <v>96</v>
      </c>
      <c r="B97" s="42" t="s">
        <v>788</v>
      </c>
      <c r="C97" s="39" t="s">
        <v>518</v>
      </c>
      <c r="D97" s="39">
        <v>353</v>
      </c>
      <c r="E97" s="48" t="s">
        <v>789</v>
      </c>
      <c r="F97" s="39">
        <v>25</v>
      </c>
      <c r="G97" s="40" t="s">
        <v>790</v>
      </c>
      <c r="H97" s="213"/>
      <c r="I97" s="185"/>
    </row>
    <row r="98" spans="1:9">
      <c r="A98">
        <v>97</v>
      </c>
      <c r="B98" s="49">
        <v>41185</v>
      </c>
      <c r="C98" s="50" t="s">
        <v>518</v>
      </c>
      <c r="D98" s="51">
        <v>353</v>
      </c>
      <c r="E98" s="50" t="s">
        <v>791</v>
      </c>
      <c r="F98" s="51">
        <v>50</v>
      </c>
      <c r="G98" s="52" t="s">
        <v>792</v>
      </c>
      <c r="H98" s="214"/>
      <c r="I98" s="186"/>
    </row>
    <row r="99" spans="1:9">
      <c r="A99">
        <v>98</v>
      </c>
      <c r="B99" s="53">
        <v>41168</v>
      </c>
      <c r="C99" s="48" t="s">
        <v>518</v>
      </c>
      <c r="D99" s="48">
        <v>348</v>
      </c>
      <c r="E99" s="48" t="s">
        <v>793</v>
      </c>
      <c r="F99" s="48">
        <v>40</v>
      </c>
      <c r="G99" s="40" t="s">
        <v>794</v>
      </c>
      <c r="H99" s="152" t="s">
        <v>795</v>
      </c>
      <c r="I99" s="184">
        <v>90</v>
      </c>
    </row>
    <row r="100" spans="1:9">
      <c r="A100">
        <v>99</v>
      </c>
      <c r="B100" s="53">
        <v>41169</v>
      </c>
      <c r="C100" s="48" t="s">
        <v>518</v>
      </c>
      <c r="D100" s="48">
        <v>348</v>
      </c>
      <c r="E100" s="48" t="s">
        <v>796</v>
      </c>
      <c r="F100" s="48">
        <v>50</v>
      </c>
      <c r="G100" s="40" t="s">
        <v>797</v>
      </c>
      <c r="H100" s="215"/>
      <c r="I100" s="186"/>
    </row>
    <row r="101" spans="1:9">
      <c r="A101">
        <v>100</v>
      </c>
      <c r="B101" s="53">
        <v>41183</v>
      </c>
      <c r="C101" s="48" t="s">
        <v>518</v>
      </c>
      <c r="D101" s="48">
        <v>352</v>
      </c>
      <c r="E101" s="48" t="s">
        <v>798</v>
      </c>
      <c r="F101" s="48">
        <v>40</v>
      </c>
      <c r="G101" s="40" t="s">
        <v>799</v>
      </c>
      <c r="H101" s="191" t="s">
        <v>800</v>
      </c>
      <c r="I101" s="141">
        <v>79</v>
      </c>
    </row>
    <row r="102" spans="1:9">
      <c r="A102">
        <v>101</v>
      </c>
      <c r="B102" s="53">
        <v>41184</v>
      </c>
      <c r="C102" s="48" t="s">
        <v>518</v>
      </c>
      <c r="D102" s="48">
        <v>352</v>
      </c>
      <c r="E102" s="48" t="s">
        <v>801</v>
      </c>
      <c r="F102" s="48">
        <v>35</v>
      </c>
      <c r="G102" s="40" t="s">
        <v>802</v>
      </c>
      <c r="H102" s="147"/>
      <c r="I102" s="145"/>
    </row>
    <row r="103" spans="1:9">
      <c r="A103">
        <v>102</v>
      </c>
      <c r="B103" s="38" t="s">
        <v>803</v>
      </c>
      <c r="C103" s="39" t="s">
        <v>518</v>
      </c>
      <c r="D103" s="39">
        <v>352</v>
      </c>
      <c r="E103" s="39" t="s">
        <v>804</v>
      </c>
      <c r="F103" s="39">
        <v>4</v>
      </c>
      <c r="G103" s="40" t="s">
        <v>805</v>
      </c>
      <c r="H103" s="209"/>
      <c r="I103" s="142"/>
    </row>
    <row r="104" spans="1:9">
      <c r="A104">
        <v>103</v>
      </c>
      <c r="B104" s="38">
        <v>41284</v>
      </c>
      <c r="C104" s="39" t="s">
        <v>518</v>
      </c>
      <c r="D104" s="39">
        <v>347</v>
      </c>
      <c r="E104" s="39" t="s">
        <v>806</v>
      </c>
      <c r="F104" s="54">
        <v>19</v>
      </c>
      <c r="G104" s="40" t="s">
        <v>807</v>
      </c>
      <c r="H104" s="168" t="s">
        <v>808</v>
      </c>
      <c r="I104" s="184">
        <v>114</v>
      </c>
    </row>
    <row r="105" spans="1:9">
      <c r="A105">
        <v>104</v>
      </c>
      <c r="B105" s="38">
        <v>41285</v>
      </c>
      <c r="C105" s="39" t="s">
        <v>518</v>
      </c>
      <c r="D105" s="39">
        <v>347</v>
      </c>
      <c r="E105" s="39" t="s">
        <v>809</v>
      </c>
      <c r="F105" s="54">
        <v>35</v>
      </c>
      <c r="G105" s="40" t="s">
        <v>810</v>
      </c>
      <c r="H105" s="168"/>
      <c r="I105" s="185"/>
    </row>
    <row r="106" spans="1:9">
      <c r="A106">
        <v>105</v>
      </c>
      <c r="B106" s="38">
        <v>41286</v>
      </c>
      <c r="C106" s="39" t="s">
        <v>518</v>
      </c>
      <c r="D106" s="39">
        <v>347</v>
      </c>
      <c r="E106" s="39" t="s">
        <v>811</v>
      </c>
      <c r="F106" s="54">
        <v>60</v>
      </c>
      <c r="G106" s="40" t="s">
        <v>812</v>
      </c>
      <c r="H106" s="168"/>
      <c r="I106" s="186"/>
    </row>
    <row r="107" spans="1:9">
      <c r="A107">
        <v>106</v>
      </c>
      <c r="B107" s="38">
        <v>41287</v>
      </c>
      <c r="C107" s="39" t="s">
        <v>518</v>
      </c>
      <c r="D107" s="39">
        <v>347</v>
      </c>
      <c r="E107" s="39" t="s">
        <v>813</v>
      </c>
      <c r="F107" s="54">
        <v>45</v>
      </c>
      <c r="G107" s="40" t="s">
        <v>814</v>
      </c>
      <c r="H107" s="192" t="s">
        <v>815</v>
      </c>
      <c r="I107" s="184">
        <v>145</v>
      </c>
    </row>
    <row r="108" spans="1:9">
      <c r="A108">
        <v>107</v>
      </c>
      <c r="B108" s="38">
        <v>41288</v>
      </c>
      <c r="C108" s="39" t="s">
        <v>518</v>
      </c>
      <c r="D108" s="39">
        <v>347</v>
      </c>
      <c r="E108" s="39" t="s">
        <v>816</v>
      </c>
      <c r="F108" s="54">
        <v>70</v>
      </c>
      <c r="G108" s="40" t="s">
        <v>817</v>
      </c>
      <c r="H108" s="192"/>
      <c r="I108" s="185"/>
    </row>
    <row r="109" spans="1:9">
      <c r="A109">
        <v>108</v>
      </c>
      <c r="B109" s="38">
        <v>41289</v>
      </c>
      <c r="C109" s="39" t="s">
        <v>518</v>
      </c>
      <c r="D109" s="39">
        <v>347</v>
      </c>
      <c r="E109" s="39" t="s">
        <v>818</v>
      </c>
      <c r="F109" s="54">
        <v>30</v>
      </c>
      <c r="G109" s="40" t="s">
        <v>819</v>
      </c>
      <c r="H109" s="192"/>
      <c r="I109" s="186"/>
    </row>
    <row r="110" spans="1:9" ht="15">
      <c r="A110">
        <v>109</v>
      </c>
      <c r="B110" s="55">
        <v>41293</v>
      </c>
      <c r="C110" s="56" t="s">
        <v>518</v>
      </c>
      <c r="D110" s="56">
        <v>404</v>
      </c>
      <c r="E110" s="56" t="s">
        <v>820</v>
      </c>
      <c r="F110" s="57">
        <v>38</v>
      </c>
      <c r="G110" s="40" t="s">
        <v>821</v>
      </c>
      <c r="H110" s="58"/>
      <c r="I110" s="46">
        <v>38</v>
      </c>
    </row>
    <row r="111" spans="1:9" ht="15">
      <c r="A111">
        <v>110</v>
      </c>
      <c r="B111" s="55" t="s">
        <v>822</v>
      </c>
      <c r="C111" s="56" t="s">
        <v>518</v>
      </c>
      <c r="D111" s="56">
        <v>352</v>
      </c>
      <c r="E111" s="56" t="s">
        <v>823</v>
      </c>
      <c r="F111" s="57">
        <v>14</v>
      </c>
      <c r="G111" s="40" t="s">
        <v>824</v>
      </c>
      <c r="H111" s="173" t="s">
        <v>825</v>
      </c>
      <c r="I111" s="184">
        <v>102</v>
      </c>
    </row>
    <row r="112" spans="1:9" ht="15">
      <c r="A112">
        <v>111</v>
      </c>
      <c r="B112" s="55" t="s">
        <v>826</v>
      </c>
      <c r="C112" s="56" t="s">
        <v>518</v>
      </c>
      <c r="D112" s="56">
        <v>352</v>
      </c>
      <c r="E112" s="56" t="s">
        <v>827</v>
      </c>
      <c r="F112" s="57">
        <v>30</v>
      </c>
      <c r="G112" s="40" t="s">
        <v>828</v>
      </c>
      <c r="H112" s="173"/>
      <c r="I112" s="185"/>
    </row>
    <row r="113" spans="1:9" ht="15">
      <c r="A113">
        <v>112</v>
      </c>
      <c r="B113" s="55" t="s">
        <v>829</v>
      </c>
      <c r="C113" s="56" t="s">
        <v>518</v>
      </c>
      <c r="D113" s="56">
        <v>352</v>
      </c>
      <c r="E113" s="56" t="s">
        <v>830</v>
      </c>
      <c r="F113" s="57">
        <v>20</v>
      </c>
      <c r="G113" s="40" t="s">
        <v>831</v>
      </c>
      <c r="H113" s="173"/>
      <c r="I113" s="185"/>
    </row>
    <row r="114" spans="1:9" ht="15">
      <c r="A114">
        <v>113</v>
      </c>
      <c r="B114" s="55" t="s">
        <v>832</v>
      </c>
      <c r="C114" s="56" t="s">
        <v>518</v>
      </c>
      <c r="D114" s="56">
        <v>352</v>
      </c>
      <c r="E114" s="56" t="s">
        <v>833</v>
      </c>
      <c r="F114" s="57">
        <v>38</v>
      </c>
      <c r="G114" s="40" t="s">
        <v>834</v>
      </c>
      <c r="H114" s="173"/>
      <c r="I114" s="186"/>
    </row>
    <row r="115" spans="1:9" ht="15">
      <c r="A115">
        <v>114</v>
      </c>
      <c r="B115" s="55" t="s">
        <v>835</v>
      </c>
      <c r="C115" s="56" t="s">
        <v>518</v>
      </c>
      <c r="D115" s="56">
        <v>405</v>
      </c>
      <c r="E115" s="56" t="s">
        <v>836</v>
      </c>
      <c r="F115" s="57">
        <v>25</v>
      </c>
      <c r="G115" s="40" t="s">
        <v>837</v>
      </c>
      <c r="H115" s="164" t="s">
        <v>838</v>
      </c>
      <c r="I115" s="184">
        <v>83</v>
      </c>
    </row>
    <row r="116" spans="1:9" ht="15">
      <c r="A116">
        <v>115</v>
      </c>
      <c r="B116" s="55" t="s">
        <v>839</v>
      </c>
      <c r="C116" s="56" t="s">
        <v>518</v>
      </c>
      <c r="D116" s="56">
        <v>405</v>
      </c>
      <c r="E116" s="56" t="s">
        <v>840</v>
      </c>
      <c r="F116" s="57">
        <v>26</v>
      </c>
      <c r="G116" s="40" t="s">
        <v>841</v>
      </c>
      <c r="H116" s="164"/>
      <c r="I116" s="185"/>
    </row>
    <row r="117" spans="1:9" ht="15">
      <c r="A117">
        <v>116</v>
      </c>
      <c r="B117" s="55" t="s">
        <v>842</v>
      </c>
      <c r="C117" s="56" t="s">
        <v>518</v>
      </c>
      <c r="D117" s="56">
        <v>405</v>
      </c>
      <c r="E117" s="56" t="s">
        <v>843</v>
      </c>
      <c r="F117" s="57">
        <v>21</v>
      </c>
      <c r="G117" s="40" t="s">
        <v>844</v>
      </c>
      <c r="H117" s="164"/>
      <c r="I117" s="185"/>
    </row>
    <row r="118" spans="1:9" ht="15">
      <c r="A118">
        <v>117</v>
      </c>
      <c r="B118" s="55" t="s">
        <v>845</v>
      </c>
      <c r="C118" s="56" t="s">
        <v>518</v>
      </c>
      <c r="D118" s="56">
        <v>405</v>
      </c>
      <c r="E118" s="56" t="s">
        <v>846</v>
      </c>
      <c r="F118" s="57">
        <v>11</v>
      </c>
      <c r="G118" s="40" t="s">
        <v>847</v>
      </c>
      <c r="H118" s="164"/>
      <c r="I118" s="186"/>
    </row>
    <row r="119" spans="1:9" ht="15">
      <c r="A119">
        <v>118</v>
      </c>
      <c r="B119" s="55" t="s">
        <v>848</v>
      </c>
      <c r="C119" s="56" t="s">
        <v>518</v>
      </c>
      <c r="D119" s="56">
        <v>346</v>
      </c>
      <c r="E119" s="56" t="s">
        <v>849</v>
      </c>
      <c r="F119" s="57">
        <v>45</v>
      </c>
      <c r="G119" s="40" t="s">
        <v>850</v>
      </c>
      <c r="H119" s="208" t="s">
        <v>851</v>
      </c>
      <c r="I119" s="184">
        <v>95</v>
      </c>
    </row>
    <row r="120" spans="1:9" ht="15">
      <c r="A120">
        <v>119</v>
      </c>
      <c r="B120" s="55" t="s">
        <v>852</v>
      </c>
      <c r="C120" s="56" t="s">
        <v>518</v>
      </c>
      <c r="D120" s="56">
        <v>346</v>
      </c>
      <c r="E120" s="56" t="s">
        <v>853</v>
      </c>
      <c r="F120" s="57">
        <v>50</v>
      </c>
      <c r="G120" s="40" t="s">
        <v>854</v>
      </c>
      <c r="H120" s="208"/>
      <c r="I120" s="186"/>
    </row>
    <row r="121" spans="1:9" ht="15">
      <c r="A121">
        <v>120</v>
      </c>
      <c r="B121" s="55" t="s">
        <v>855</v>
      </c>
      <c r="C121" s="56" t="s">
        <v>518</v>
      </c>
      <c r="D121" s="56">
        <v>346</v>
      </c>
      <c r="E121" s="56" t="s">
        <v>856</v>
      </c>
      <c r="F121" s="57">
        <v>65</v>
      </c>
      <c r="G121" s="40" t="s">
        <v>857</v>
      </c>
      <c r="H121" s="153" t="s">
        <v>858</v>
      </c>
      <c r="I121" s="184">
        <v>150</v>
      </c>
    </row>
    <row r="122" spans="1:9" ht="15">
      <c r="A122">
        <v>121</v>
      </c>
      <c r="B122" s="59">
        <v>41279</v>
      </c>
      <c r="C122" s="56" t="s">
        <v>518</v>
      </c>
      <c r="D122" s="56">
        <v>346</v>
      </c>
      <c r="E122" s="56" t="s">
        <v>859</v>
      </c>
      <c r="F122" s="57">
        <v>85</v>
      </c>
      <c r="G122" s="40" t="s">
        <v>860</v>
      </c>
      <c r="H122" s="153"/>
      <c r="I122" s="186"/>
    </row>
    <row r="123" spans="1:9" ht="15">
      <c r="A123">
        <v>122</v>
      </c>
      <c r="B123" s="59">
        <v>41460</v>
      </c>
      <c r="C123" s="56" t="s">
        <v>518</v>
      </c>
      <c r="D123" s="56">
        <v>346</v>
      </c>
      <c r="E123" s="56" t="s">
        <v>861</v>
      </c>
      <c r="F123" s="57">
        <v>90</v>
      </c>
      <c r="G123" s="40" t="s">
        <v>862</v>
      </c>
      <c r="H123" s="207" t="s">
        <v>863</v>
      </c>
      <c r="I123" s="184">
        <v>125</v>
      </c>
    </row>
    <row r="124" spans="1:9" ht="15">
      <c r="A124">
        <v>123</v>
      </c>
      <c r="B124" s="59">
        <v>41491</v>
      </c>
      <c r="C124" s="56" t="s">
        <v>518</v>
      </c>
      <c r="D124" s="56">
        <v>346</v>
      </c>
      <c r="E124" s="56" t="s">
        <v>864</v>
      </c>
      <c r="F124" s="57">
        <v>35</v>
      </c>
      <c r="G124" s="40" t="s">
        <v>865</v>
      </c>
      <c r="H124" s="207"/>
      <c r="I124" s="186"/>
    </row>
    <row r="125" spans="1:9" ht="15">
      <c r="A125">
        <v>124</v>
      </c>
      <c r="B125" s="60">
        <v>41290</v>
      </c>
      <c r="C125" s="56" t="s">
        <v>518</v>
      </c>
      <c r="D125" s="56">
        <v>346</v>
      </c>
      <c r="E125" s="56" t="s">
        <v>866</v>
      </c>
      <c r="F125" s="57">
        <v>20</v>
      </c>
      <c r="G125" s="40" t="s">
        <v>867</v>
      </c>
      <c r="H125" s="169" t="s">
        <v>868</v>
      </c>
      <c r="I125" s="184">
        <v>105</v>
      </c>
    </row>
    <row r="126" spans="1:9" ht="15">
      <c r="A126">
        <v>125</v>
      </c>
      <c r="B126" s="60">
        <v>41291</v>
      </c>
      <c r="C126" s="56" t="s">
        <v>518</v>
      </c>
      <c r="D126" s="56">
        <v>346</v>
      </c>
      <c r="E126" s="56" t="s">
        <v>869</v>
      </c>
      <c r="F126" s="54">
        <v>50</v>
      </c>
      <c r="G126" s="40" t="s">
        <v>870</v>
      </c>
      <c r="H126" s="169"/>
      <c r="I126" s="185"/>
    </row>
    <row r="127" spans="1:9" ht="15">
      <c r="A127">
        <v>126</v>
      </c>
      <c r="B127" s="60">
        <v>41292</v>
      </c>
      <c r="C127" s="56" t="s">
        <v>518</v>
      </c>
      <c r="D127" s="56">
        <v>346</v>
      </c>
      <c r="E127" s="56" t="s">
        <v>871</v>
      </c>
      <c r="F127" s="54">
        <v>20</v>
      </c>
      <c r="G127" s="40" t="s">
        <v>872</v>
      </c>
      <c r="H127" s="169"/>
      <c r="I127" s="185"/>
    </row>
    <row r="128" spans="1:9" ht="15">
      <c r="A128">
        <v>127</v>
      </c>
      <c r="B128" s="60">
        <v>41293</v>
      </c>
      <c r="C128" s="56" t="s">
        <v>518</v>
      </c>
      <c r="D128" s="56">
        <v>346</v>
      </c>
      <c r="E128" s="56" t="s">
        <v>873</v>
      </c>
      <c r="F128" s="54">
        <v>15</v>
      </c>
      <c r="G128" s="40" t="s">
        <v>874</v>
      </c>
      <c r="H128" s="169"/>
      <c r="I128" s="186"/>
    </row>
    <row r="129" spans="1:9" ht="15">
      <c r="A129">
        <v>128</v>
      </c>
      <c r="B129" s="60" t="s">
        <v>875</v>
      </c>
      <c r="C129" s="56" t="s">
        <v>518</v>
      </c>
      <c r="D129" s="56">
        <v>345</v>
      </c>
      <c r="E129" s="56" t="s">
        <v>876</v>
      </c>
      <c r="F129" s="54">
        <v>30</v>
      </c>
      <c r="G129" s="40" t="s">
        <v>877</v>
      </c>
      <c r="H129" s="149" t="s">
        <v>878</v>
      </c>
      <c r="I129" s="184">
        <f>SUM(F129:F133)</f>
        <v>115</v>
      </c>
    </row>
    <row r="130" spans="1:9" ht="15">
      <c r="A130">
        <v>129</v>
      </c>
      <c r="B130" s="60" t="s">
        <v>879</v>
      </c>
      <c r="C130" s="56" t="s">
        <v>518</v>
      </c>
      <c r="D130" s="56">
        <v>345</v>
      </c>
      <c r="E130" s="56" t="s">
        <v>880</v>
      </c>
      <c r="F130" s="54">
        <v>20</v>
      </c>
      <c r="G130" s="40" t="s">
        <v>881</v>
      </c>
      <c r="H130" s="149"/>
      <c r="I130" s="185"/>
    </row>
    <row r="131" spans="1:9" ht="15">
      <c r="A131">
        <v>130</v>
      </c>
      <c r="B131" s="60" t="s">
        <v>882</v>
      </c>
      <c r="C131" s="56" t="s">
        <v>518</v>
      </c>
      <c r="D131" s="56">
        <v>345</v>
      </c>
      <c r="E131" s="56" t="s">
        <v>883</v>
      </c>
      <c r="F131" s="54">
        <v>40</v>
      </c>
      <c r="G131" s="40" t="s">
        <v>884</v>
      </c>
      <c r="H131" s="149"/>
      <c r="I131" s="185"/>
    </row>
    <row r="132" spans="1:9" ht="15">
      <c r="A132">
        <v>131</v>
      </c>
      <c r="B132" s="60" t="s">
        <v>885</v>
      </c>
      <c r="C132" s="56" t="s">
        <v>518</v>
      </c>
      <c r="D132" s="56">
        <v>345</v>
      </c>
      <c r="E132" s="56" t="s">
        <v>886</v>
      </c>
      <c r="F132" s="54">
        <v>15</v>
      </c>
      <c r="G132" s="40" t="s">
        <v>887</v>
      </c>
      <c r="H132" s="149"/>
      <c r="I132" s="185"/>
    </row>
    <row r="133" spans="1:9" ht="15">
      <c r="A133">
        <v>132</v>
      </c>
      <c r="B133" s="60" t="s">
        <v>888</v>
      </c>
      <c r="C133" s="56" t="s">
        <v>518</v>
      </c>
      <c r="D133" s="56">
        <v>345</v>
      </c>
      <c r="E133" s="56" t="s">
        <v>889</v>
      </c>
      <c r="F133" s="54">
        <v>10</v>
      </c>
      <c r="G133" s="40" t="s">
        <v>890</v>
      </c>
      <c r="H133" s="149"/>
      <c r="I133" s="186"/>
    </row>
    <row r="134" spans="1:9" ht="15">
      <c r="A134">
        <v>133</v>
      </c>
      <c r="B134" s="61" t="s">
        <v>845</v>
      </c>
      <c r="C134" s="56" t="s">
        <v>518</v>
      </c>
      <c r="D134" s="62">
        <v>348</v>
      </c>
      <c r="E134" s="62" t="s">
        <v>891</v>
      </c>
      <c r="F134" s="63">
        <v>15</v>
      </c>
      <c r="G134" s="40" t="s">
        <v>892</v>
      </c>
      <c r="H134" s="164" t="s">
        <v>893</v>
      </c>
      <c r="I134" s="184">
        <v>70</v>
      </c>
    </row>
    <row r="135" spans="1:9" ht="15">
      <c r="A135">
        <v>134</v>
      </c>
      <c r="B135" s="61" t="s">
        <v>894</v>
      </c>
      <c r="C135" s="56" t="s">
        <v>518</v>
      </c>
      <c r="D135" s="62">
        <v>348</v>
      </c>
      <c r="E135" s="62" t="s">
        <v>895</v>
      </c>
      <c r="F135" s="54">
        <v>20</v>
      </c>
      <c r="G135" s="40" t="s">
        <v>896</v>
      </c>
      <c r="H135" s="164"/>
      <c r="I135" s="185"/>
    </row>
    <row r="136" spans="1:9" ht="15">
      <c r="A136">
        <v>135</v>
      </c>
      <c r="B136" s="61" t="s">
        <v>897</v>
      </c>
      <c r="C136" s="56" t="s">
        <v>518</v>
      </c>
      <c r="D136" s="62">
        <v>348</v>
      </c>
      <c r="E136" s="62" t="s">
        <v>898</v>
      </c>
      <c r="F136" s="54">
        <v>35</v>
      </c>
      <c r="G136" s="40" t="s">
        <v>899</v>
      </c>
      <c r="H136" s="164"/>
      <c r="I136" s="186"/>
    </row>
    <row r="137" spans="1:9" ht="15">
      <c r="A137">
        <v>136</v>
      </c>
      <c r="B137" s="61" t="s">
        <v>882</v>
      </c>
      <c r="C137" s="56" t="s">
        <v>518</v>
      </c>
      <c r="D137" s="62">
        <v>352</v>
      </c>
      <c r="E137" s="62" t="s">
        <v>900</v>
      </c>
      <c r="F137" s="54">
        <v>7</v>
      </c>
      <c r="G137" s="40" t="s">
        <v>901</v>
      </c>
      <c r="H137" s="193" t="s">
        <v>902</v>
      </c>
      <c r="I137" s="184">
        <v>82</v>
      </c>
    </row>
    <row r="138" spans="1:9" ht="15">
      <c r="A138">
        <v>137</v>
      </c>
      <c r="B138" s="61" t="s">
        <v>885</v>
      </c>
      <c r="C138" s="56" t="s">
        <v>518</v>
      </c>
      <c r="D138" s="62">
        <v>352</v>
      </c>
      <c r="E138" s="62" t="s">
        <v>903</v>
      </c>
      <c r="F138" s="54">
        <v>20</v>
      </c>
      <c r="G138" s="40" t="s">
        <v>904</v>
      </c>
      <c r="H138" s="193"/>
      <c r="I138" s="185"/>
    </row>
    <row r="139" spans="1:9" ht="15">
      <c r="A139">
        <v>138</v>
      </c>
      <c r="B139" s="61" t="s">
        <v>888</v>
      </c>
      <c r="C139" s="56" t="s">
        <v>518</v>
      </c>
      <c r="D139" s="62">
        <v>352</v>
      </c>
      <c r="E139" s="62" t="s">
        <v>905</v>
      </c>
      <c r="F139" s="54">
        <v>30</v>
      </c>
      <c r="G139" s="40" t="s">
        <v>906</v>
      </c>
      <c r="H139" s="193"/>
      <c r="I139" s="185"/>
    </row>
    <row r="140" spans="1:9" ht="15">
      <c r="A140">
        <v>139</v>
      </c>
      <c r="B140" s="61" t="s">
        <v>907</v>
      </c>
      <c r="C140" s="64" t="s">
        <v>518</v>
      </c>
      <c r="D140" s="65">
        <v>352</v>
      </c>
      <c r="E140" s="65" t="s">
        <v>908</v>
      </c>
      <c r="F140" s="66">
        <v>25</v>
      </c>
      <c r="G140" s="40" t="s">
        <v>909</v>
      </c>
      <c r="H140" s="193"/>
      <c r="I140" s="186"/>
    </row>
    <row r="141" spans="1:9" ht="15">
      <c r="A141">
        <v>140</v>
      </c>
      <c r="B141" s="67" t="s">
        <v>910</v>
      </c>
      <c r="C141" s="56" t="s">
        <v>518</v>
      </c>
      <c r="D141" s="68">
        <v>352</v>
      </c>
      <c r="E141" s="68" t="s">
        <v>911</v>
      </c>
      <c r="F141" s="68">
        <v>31</v>
      </c>
      <c r="G141" s="40" t="s">
        <v>912</v>
      </c>
      <c r="H141" s="192" t="s">
        <v>913</v>
      </c>
      <c r="I141" s="184">
        <v>134</v>
      </c>
    </row>
    <row r="142" spans="1:9" ht="15">
      <c r="A142">
        <v>141</v>
      </c>
      <c r="B142" s="67" t="s">
        <v>914</v>
      </c>
      <c r="C142" s="56" t="s">
        <v>518</v>
      </c>
      <c r="D142" s="68">
        <v>352</v>
      </c>
      <c r="E142" s="68" t="s">
        <v>915</v>
      </c>
      <c r="F142" s="68">
        <v>27</v>
      </c>
      <c r="G142" s="40" t="s">
        <v>916</v>
      </c>
      <c r="H142" s="192"/>
      <c r="I142" s="185"/>
    </row>
    <row r="143" spans="1:9" ht="15">
      <c r="A143">
        <v>142</v>
      </c>
      <c r="B143" s="67" t="s">
        <v>917</v>
      </c>
      <c r="C143" s="56" t="s">
        <v>518</v>
      </c>
      <c r="D143" s="68">
        <v>352</v>
      </c>
      <c r="E143" s="68" t="s">
        <v>918</v>
      </c>
      <c r="F143" s="68">
        <v>45</v>
      </c>
      <c r="G143" s="40" t="s">
        <v>919</v>
      </c>
      <c r="H143" s="192"/>
      <c r="I143" s="185"/>
    </row>
    <row r="144" spans="1:9" ht="15">
      <c r="A144">
        <v>143</v>
      </c>
      <c r="B144" s="67" t="s">
        <v>920</v>
      </c>
      <c r="C144" s="56" t="s">
        <v>518</v>
      </c>
      <c r="D144" s="68">
        <v>352</v>
      </c>
      <c r="E144" s="68" t="s">
        <v>921</v>
      </c>
      <c r="F144" s="68">
        <v>31</v>
      </c>
      <c r="G144" s="40" t="s">
        <v>922</v>
      </c>
      <c r="H144" s="192"/>
      <c r="I144" s="186"/>
    </row>
    <row r="145" spans="1:9" ht="15">
      <c r="A145">
        <v>144</v>
      </c>
      <c r="B145" s="38" t="s">
        <v>923</v>
      </c>
      <c r="C145" s="56" t="s">
        <v>518</v>
      </c>
      <c r="D145" s="68">
        <v>405</v>
      </c>
      <c r="E145" s="68" t="s">
        <v>924</v>
      </c>
      <c r="F145" s="68">
        <v>17</v>
      </c>
      <c r="G145" s="40" t="s">
        <v>925</v>
      </c>
      <c r="H145" s="203" t="s">
        <v>926</v>
      </c>
      <c r="I145" s="184">
        <v>109</v>
      </c>
    </row>
    <row r="146" spans="1:9" ht="15">
      <c r="A146">
        <v>145</v>
      </c>
      <c r="B146" s="38" t="s">
        <v>927</v>
      </c>
      <c r="C146" s="56" t="s">
        <v>518</v>
      </c>
      <c r="D146" s="68">
        <v>405</v>
      </c>
      <c r="E146" s="68" t="s">
        <v>928</v>
      </c>
      <c r="F146" s="68">
        <v>30</v>
      </c>
      <c r="G146" s="40" t="s">
        <v>929</v>
      </c>
      <c r="H146" s="203"/>
      <c r="I146" s="185"/>
    </row>
    <row r="147" spans="1:9" ht="15">
      <c r="A147">
        <v>146</v>
      </c>
      <c r="B147" s="38" t="s">
        <v>930</v>
      </c>
      <c r="C147" s="56" t="s">
        <v>518</v>
      </c>
      <c r="D147" s="68">
        <v>405</v>
      </c>
      <c r="E147" s="68" t="s">
        <v>931</v>
      </c>
      <c r="F147" s="68">
        <v>25</v>
      </c>
      <c r="G147" s="40" t="s">
        <v>932</v>
      </c>
      <c r="H147" s="203"/>
      <c r="I147" s="185"/>
    </row>
    <row r="148" spans="1:9" ht="15">
      <c r="A148">
        <v>147</v>
      </c>
      <c r="B148" s="38" t="s">
        <v>933</v>
      </c>
      <c r="C148" s="56" t="s">
        <v>518</v>
      </c>
      <c r="D148" s="68">
        <v>405</v>
      </c>
      <c r="E148" s="68" t="s">
        <v>934</v>
      </c>
      <c r="F148" s="68">
        <v>37</v>
      </c>
      <c r="G148" s="40" t="s">
        <v>935</v>
      </c>
      <c r="H148" s="203"/>
      <c r="I148" s="186"/>
    </row>
    <row r="149" spans="1:9">
      <c r="A149">
        <v>148</v>
      </c>
      <c r="B149" s="69" t="s">
        <v>936</v>
      </c>
      <c r="C149" s="70" t="s">
        <v>937</v>
      </c>
      <c r="D149" s="39">
        <v>47</v>
      </c>
      <c r="E149" s="39" t="s">
        <v>938</v>
      </c>
      <c r="F149" s="39">
        <v>7</v>
      </c>
      <c r="G149" s="40" t="s">
        <v>939</v>
      </c>
      <c r="H149" s="194" t="s">
        <v>940</v>
      </c>
      <c r="I149" s="184">
        <v>14</v>
      </c>
    </row>
    <row r="150" spans="1:9">
      <c r="A150">
        <v>149</v>
      </c>
      <c r="B150" s="69" t="s">
        <v>941</v>
      </c>
      <c r="C150" s="70" t="s">
        <v>937</v>
      </c>
      <c r="D150" s="39">
        <v>37</v>
      </c>
      <c r="E150" s="39" t="s">
        <v>942</v>
      </c>
      <c r="F150" s="39">
        <v>7</v>
      </c>
      <c r="G150" s="40" t="s">
        <v>943</v>
      </c>
      <c r="H150" s="194"/>
      <c r="I150" s="186"/>
    </row>
    <row r="151" spans="1:9">
      <c r="A151">
        <v>150</v>
      </c>
      <c r="B151" s="69">
        <v>41096</v>
      </c>
      <c r="C151" s="70" t="s">
        <v>937</v>
      </c>
      <c r="D151" s="39">
        <v>34</v>
      </c>
      <c r="E151" s="39" t="s">
        <v>944</v>
      </c>
      <c r="F151" s="39">
        <v>10</v>
      </c>
      <c r="G151" s="40" t="s">
        <v>945</v>
      </c>
      <c r="H151" s="149" t="s">
        <v>946</v>
      </c>
      <c r="I151" s="184">
        <f>SUM(F151:F156)</f>
        <v>120</v>
      </c>
    </row>
    <row r="152" spans="1:9">
      <c r="A152">
        <v>151</v>
      </c>
      <c r="B152" s="69">
        <v>41097</v>
      </c>
      <c r="C152" s="70" t="s">
        <v>937</v>
      </c>
      <c r="D152" s="39">
        <v>34</v>
      </c>
      <c r="E152" s="39" t="s">
        <v>947</v>
      </c>
      <c r="F152" s="39">
        <v>30</v>
      </c>
      <c r="G152" s="40" t="s">
        <v>948</v>
      </c>
      <c r="H152" s="149"/>
      <c r="I152" s="185"/>
    </row>
    <row r="153" spans="1:9">
      <c r="A153">
        <v>152</v>
      </c>
      <c r="B153" s="69">
        <v>41098</v>
      </c>
      <c r="C153" s="70" t="s">
        <v>937</v>
      </c>
      <c r="D153" s="39">
        <v>34</v>
      </c>
      <c r="E153" s="39" t="s">
        <v>949</v>
      </c>
      <c r="F153" s="39">
        <v>20</v>
      </c>
      <c r="G153" s="40" t="s">
        <v>950</v>
      </c>
      <c r="H153" s="149"/>
      <c r="I153" s="185"/>
    </row>
    <row r="154" spans="1:9">
      <c r="A154">
        <v>153</v>
      </c>
      <c r="B154" s="69">
        <v>41099</v>
      </c>
      <c r="C154" s="70" t="s">
        <v>937</v>
      </c>
      <c r="D154" s="39">
        <v>34</v>
      </c>
      <c r="E154" s="39" t="s">
        <v>951</v>
      </c>
      <c r="F154" s="39">
        <v>20</v>
      </c>
      <c r="G154" s="40" t="s">
        <v>952</v>
      </c>
      <c r="H154" s="149"/>
      <c r="I154" s="185"/>
    </row>
    <row r="155" spans="1:9">
      <c r="A155">
        <v>154</v>
      </c>
      <c r="B155" s="69">
        <v>41100</v>
      </c>
      <c r="C155" s="70" t="s">
        <v>937</v>
      </c>
      <c r="D155" s="39">
        <v>34</v>
      </c>
      <c r="E155" s="39" t="s">
        <v>953</v>
      </c>
      <c r="F155" s="39">
        <v>10</v>
      </c>
      <c r="G155" s="40" t="s">
        <v>954</v>
      </c>
      <c r="H155" s="149"/>
      <c r="I155" s="185"/>
    </row>
    <row r="156" spans="1:9">
      <c r="A156">
        <v>155</v>
      </c>
      <c r="B156" s="69">
        <v>41101</v>
      </c>
      <c r="C156" s="70" t="s">
        <v>937</v>
      </c>
      <c r="D156" s="39">
        <v>34</v>
      </c>
      <c r="E156" s="39" t="s">
        <v>955</v>
      </c>
      <c r="F156" s="39">
        <v>30</v>
      </c>
      <c r="G156" s="40" t="s">
        <v>956</v>
      </c>
      <c r="H156" s="149"/>
      <c r="I156" s="186"/>
    </row>
    <row r="157" spans="1:9">
      <c r="A157">
        <v>156</v>
      </c>
      <c r="B157" s="69" t="s">
        <v>565</v>
      </c>
      <c r="C157" s="70" t="s">
        <v>937</v>
      </c>
      <c r="D157" s="39">
        <v>37</v>
      </c>
      <c r="E157" s="39" t="s">
        <v>957</v>
      </c>
      <c r="F157" s="39">
        <v>30</v>
      </c>
      <c r="G157" s="40" t="s">
        <v>958</v>
      </c>
      <c r="H157" s="148" t="s">
        <v>959</v>
      </c>
      <c r="I157" s="184">
        <v>100</v>
      </c>
    </row>
    <row r="158" spans="1:9">
      <c r="A158">
        <v>157</v>
      </c>
      <c r="B158" s="69" t="s">
        <v>568</v>
      </c>
      <c r="C158" s="70" t="s">
        <v>937</v>
      </c>
      <c r="D158" s="39">
        <v>37</v>
      </c>
      <c r="E158" s="39" t="s">
        <v>960</v>
      </c>
      <c r="F158" s="39">
        <v>40</v>
      </c>
      <c r="G158" s="40" t="s">
        <v>961</v>
      </c>
      <c r="H158" s="148"/>
      <c r="I158" s="185"/>
    </row>
    <row r="159" spans="1:9">
      <c r="A159">
        <v>158</v>
      </c>
      <c r="B159" s="69" t="s">
        <v>962</v>
      </c>
      <c r="C159" s="70" t="s">
        <v>937</v>
      </c>
      <c r="D159" s="39">
        <v>37</v>
      </c>
      <c r="E159" s="39" t="s">
        <v>963</v>
      </c>
      <c r="F159" s="39">
        <v>30</v>
      </c>
      <c r="G159" s="40" t="s">
        <v>964</v>
      </c>
      <c r="H159" s="148"/>
      <c r="I159" s="186"/>
    </row>
    <row r="160" spans="1:9">
      <c r="A160">
        <v>159</v>
      </c>
      <c r="B160" s="69" t="s">
        <v>965</v>
      </c>
      <c r="C160" s="70" t="s">
        <v>937</v>
      </c>
      <c r="D160" s="39">
        <v>45</v>
      </c>
      <c r="E160" s="39" t="s">
        <v>966</v>
      </c>
      <c r="F160" s="39">
        <v>5</v>
      </c>
      <c r="G160" s="40" t="s">
        <v>967</v>
      </c>
      <c r="H160" s="147" t="s">
        <v>968</v>
      </c>
      <c r="I160" s="184">
        <v>17</v>
      </c>
    </row>
    <row r="161" spans="1:9">
      <c r="A161">
        <v>160</v>
      </c>
      <c r="B161" s="69" t="s">
        <v>969</v>
      </c>
      <c r="C161" s="70" t="s">
        <v>937</v>
      </c>
      <c r="D161" s="39">
        <v>45</v>
      </c>
      <c r="E161" s="39" t="s">
        <v>970</v>
      </c>
      <c r="F161" s="39">
        <v>12</v>
      </c>
      <c r="G161" s="40" t="s">
        <v>971</v>
      </c>
      <c r="H161" s="147"/>
      <c r="I161" s="186"/>
    </row>
    <row r="162" spans="1:9">
      <c r="A162">
        <v>161</v>
      </c>
      <c r="B162" s="69">
        <v>41128</v>
      </c>
      <c r="C162" s="70" t="s">
        <v>937</v>
      </c>
      <c r="D162" s="39">
        <v>26</v>
      </c>
      <c r="E162" s="39" t="s">
        <v>972</v>
      </c>
      <c r="F162" s="39">
        <v>10</v>
      </c>
      <c r="G162" s="40" t="s">
        <v>973</v>
      </c>
      <c r="H162" s="202" t="s">
        <v>974</v>
      </c>
      <c r="I162" s="184">
        <v>43</v>
      </c>
    </row>
    <row r="163" spans="1:9">
      <c r="A163">
        <v>162</v>
      </c>
      <c r="B163" s="69">
        <v>41129</v>
      </c>
      <c r="C163" s="70" t="s">
        <v>937</v>
      </c>
      <c r="D163" s="39">
        <v>26</v>
      </c>
      <c r="E163" s="39" t="s">
        <v>975</v>
      </c>
      <c r="F163" s="39">
        <v>10</v>
      </c>
      <c r="G163" s="40" t="s">
        <v>976</v>
      </c>
      <c r="H163" s="202"/>
      <c r="I163" s="185"/>
    </row>
    <row r="164" spans="1:9">
      <c r="A164">
        <v>163</v>
      </c>
      <c r="B164" s="69">
        <v>41130</v>
      </c>
      <c r="C164" s="70" t="s">
        <v>937</v>
      </c>
      <c r="D164" s="39">
        <v>26</v>
      </c>
      <c r="E164" s="39" t="s">
        <v>977</v>
      </c>
      <c r="F164" s="39">
        <v>10</v>
      </c>
      <c r="G164" s="40" t="s">
        <v>978</v>
      </c>
      <c r="H164" s="202"/>
      <c r="I164" s="185"/>
    </row>
    <row r="165" spans="1:9">
      <c r="A165">
        <v>164</v>
      </c>
      <c r="B165" s="69">
        <v>41131</v>
      </c>
      <c r="C165" s="70" t="s">
        <v>937</v>
      </c>
      <c r="D165" s="39">
        <v>26</v>
      </c>
      <c r="E165" s="39" t="s">
        <v>979</v>
      </c>
      <c r="F165" s="39">
        <v>5</v>
      </c>
      <c r="G165" s="40" t="s">
        <v>980</v>
      </c>
      <c r="H165" s="202"/>
      <c r="I165" s="185"/>
    </row>
    <row r="166" spans="1:9">
      <c r="A166">
        <v>165</v>
      </c>
      <c r="B166" s="69">
        <v>41132</v>
      </c>
      <c r="C166" s="70" t="s">
        <v>937</v>
      </c>
      <c r="D166" s="39">
        <v>26</v>
      </c>
      <c r="E166" s="39" t="s">
        <v>981</v>
      </c>
      <c r="F166" s="39">
        <v>8</v>
      </c>
      <c r="G166" s="40" t="s">
        <v>982</v>
      </c>
      <c r="H166" s="202"/>
      <c r="I166" s="186"/>
    </row>
    <row r="167" spans="1:9">
      <c r="A167">
        <v>166</v>
      </c>
      <c r="B167" s="69">
        <v>41157</v>
      </c>
      <c r="C167" s="70" t="s">
        <v>937</v>
      </c>
      <c r="D167" s="39">
        <v>36</v>
      </c>
      <c r="E167" s="39" t="s">
        <v>983</v>
      </c>
      <c r="F167" s="39">
        <v>20</v>
      </c>
      <c r="G167" s="40" t="s">
        <v>984</v>
      </c>
      <c r="H167" s="192" t="s">
        <v>985</v>
      </c>
      <c r="I167" s="184">
        <v>128</v>
      </c>
    </row>
    <row r="168" spans="1:9">
      <c r="A168">
        <v>167</v>
      </c>
      <c r="B168" s="69">
        <v>41158</v>
      </c>
      <c r="C168" s="70" t="s">
        <v>937</v>
      </c>
      <c r="D168" s="39" t="s">
        <v>986</v>
      </c>
      <c r="E168" s="39" t="s">
        <v>987</v>
      </c>
      <c r="F168" s="39">
        <v>35</v>
      </c>
      <c r="G168" s="40" t="s">
        <v>988</v>
      </c>
      <c r="H168" s="192"/>
      <c r="I168" s="185"/>
    </row>
    <row r="169" spans="1:9">
      <c r="A169">
        <v>168</v>
      </c>
      <c r="B169" s="69">
        <v>41159</v>
      </c>
      <c r="C169" s="70" t="s">
        <v>937</v>
      </c>
      <c r="D169" s="39" t="s">
        <v>986</v>
      </c>
      <c r="E169" s="39" t="s">
        <v>989</v>
      </c>
      <c r="F169" s="39">
        <v>35</v>
      </c>
      <c r="G169" s="40" t="s">
        <v>990</v>
      </c>
      <c r="H169" s="192"/>
      <c r="I169" s="185"/>
    </row>
    <row r="170" spans="1:9">
      <c r="A170">
        <v>169</v>
      </c>
      <c r="B170" s="69">
        <v>41160</v>
      </c>
      <c r="C170" s="70" t="s">
        <v>937</v>
      </c>
      <c r="D170" s="39" t="s">
        <v>986</v>
      </c>
      <c r="E170" s="39" t="s">
        <v>991</v>
      </c>
      <c r="F170" s="39">
        <v>30</v>
      </c>
      <c r="G170" s="40" t="s">
        <v>992</v>
      </c>
      <c r="H170" s="192"/>
      <c r="I170" s="185"/>
    </row>
    <row r="171" spans="1:9">
      <c r="A171">
        <v>170</v>
      </c>
      <c r="B171" s="69">
        <v>41161</v>
      </c>
      <c r="C171" s="70" t="s">
        <v>937</v>
      </c>
      <c r="D171" s="39" t="s">
        <v>986</v>
      </c>
      <c r="E171" s="39" t="s">
        <v>993</v>
      </c>
      <c r="F171" s="39">
        <v>8</v>
      </c>
      <c r="G171" s="40" t="s">
        <v>994</v>
      </c>
      <c r="H171" s="192"/>
      <c r="I171" s="186"/>
    </row>
    <row r="172" spans="1:9">
      <c r="A172">
        <v>171</v>
      </c>
      <c r="B172" s="69" t="s">
        <v>733</v>
      </c>
      <c r="C172" s="70" t="s">
        <v>937</v>
      </c>
      <c r="D172" s="39" t="s">
        <v>995</v>
      </c>
      <c r="E172" s="39" t="s">
        <v>996</v>
      </c>
      <c r="F172" s="39">
        <v>25</v>
      </c>
      <c r="G172" s="40" t="s">
        <v>997</v>
      </c>
      <c r="H172" s="144" t="s">
        <v>998</v>
      </c>
      <c r="I172" s="184">
        <v>36</v>
      </c>
    </row>
    <row r="173" spans="1:9">
      <c r="A173">
        <v>172</v>
      </c>
      <c r="B173" s="69" t="s">
        <v>999</v>
      </c>
      <c r="C173" s="70" t="s">
        <v>937</v>
      </c>
      <c r="D173" s="39" t="s">
        <v>995</v>
      </c>
      <c r="E173" s="39" t="s">
        <v>1000</v>
      </c>
      <c r="F173" s="39">
        <v>7</v>
      </c>
      <c r="G173" s="40" t="s">
        <v>1001</v>
      </c>
      <c r="H173" s="144"/>
      <c r="I173" s="185"/>
    </row>
    <row r="174" spans="1:9">
      <c r="A174">
        <v>173</v>
      </c>
      <c r="B174" s="69" t="s">
        <v>1002</v>
      </c>
      <c r="C174" s="70" t="s">
        <v>937</v>
      </c>
      <c r="D174" s="39" t="s">
        <v>995</v>
      </c>
      <c r="E174" s="39" t="s">
        <v>1003</v>
      </c>
      <c r="F174" s="39">
        <v>4</v>
      </c>
      <c r="G174" s="40" t="s">
        <v>1004</v>
      </c>
      <c r="H174" s="144"/>
      <c r="I174" s="186"/>
    </row>
    <row r="175" spans="1:9">
      <c r="A175">
        <v>174</v>
      </c>
      <c r="B175" s="69" t="s">
        <v>1005</v>
      </c>
      <c r="C175" s="70" t="s">
        <v>937</v>
      </c>
      <c r="D175" s="39">
        <v>36</v>
      </c>
      <c r="E175" s="39" t="s">
        <v>1006</v>
      </c>
      <c r="F175" s="39">
        <v>35</v>
      </c>
      <c r="G175" s="40" t="s">
        <v>1007</v>
      </c>
      <c r="H175" s="194" t="s">
        <v>1008</v>
      </c>
      <c r="I175" s="184">
        <v>45</v>
      </c>
    </row>
    <row r="176" spans="1:9">
      <c r="A176">
        <v>175</v>
      </c>
      <c r="B176" s="69" t="s">
        <v>1009</v>
      </c>
      <c r="C176" s="70" t="s">
        <v>937</v>
      </c>
      <c r="D176" s="39">
        <v>36</v>
      </c>
      <c r="E176" s="39" t="s">
        <v>1010</v>
      </c>
      <c r="F176" s="39">
        <v>10</v>
      </c>
      <c r="G176" s="40" t="s">
        <v>1011</v>
      </c>
      <c r="H176" s="194"/>
      <c r="I176" s="186"/>
    </row>
    <row r="177" spans="1:9">
      <c r="A177">
        <v>176</v>
      </c>
      <c r="B177" s="69">
        <v>41192</v>
      </c>
      <c r="C177" s="70" t="s">
        <v>937</v>
      </c>
      <c r="D177" s="39">
        <v>26</v>
      </c>
      <c r="E177" s="39" t="s">
        <v>1012</v>
      </c>
      <c r="F177" s="39">
        <v>15</v>
      </c>
      <c r="G177" s="40" t="s">
        <v>1013</v>
      </c>
      <c r="H177" s="204" t="s">
        <v>1014</v>
      </c>
      <c r="I177" s="184">
        <v>35</v>
      </c>
    </row>
    <row r="178" spans="1:9">
      <c r="A178">
        <v>177</v>
      </c>
      <c r="B178" s="69">
        <v>41193</v>
      </c>
      <c r="C178" s="70" t="s">
        <v>937</v>
      </c>
      <c r="D178" s="39">
        <v>26</v>
      </c>
      <c r="E178" s="39" t="s">
        <v>1015</v>
      </c>
      <c r="F178" s="39">
        <v>20</v>
      </c>
      <c r="G178" s="40" t="s">
        <v>1016</v>
      </c>
      <c r="H178" s="204"/>
      <c r="I178" s="186"/>
    </row>
    <row r="179" spans="1:9">
      <c r="A179">
        <v>178</v>
      </c>
      <c r="B179" s="69" t="s">
        <v>936</v>
      </c>
      <c r="C179" s="70" t="s">
        <v>937</v>
      </c>
      <c r="D179" s="39">
        <v>13</v>
      </c>
      <c r="E179" s="39" t="s">
        <v>1017</v>
      </c>
      <c r="F179" s="39">
        <v>4</v>
      </c>
      <c r="G179" s="40" t="s">
        <v>1018</v>
      </c>
      <c r="H179" s="148" t="s">
        <v>1019</v>
      </c>
      <c r="I179" s="184">
        <v>49</v>
      </c>
    </row>
    <row r="180" spans="1:9">
      <c r="A180">
        <v>179</v>
      </c>
      <c r="B180" s="69" t="s">
        <v>941</v>
      </c>
      <c r="C180" s="70" t="s">
        <v>937</v>
      </c>
      <c r="D180" s="39">
        <v>13</v>
      </c>
      <c r="E180" s="39" t="s">
        <v>1020</v>
      </c>
      <c r="F180" s="39">
        <v>10</v>
      </c>
      <c r="G180" s="40" t="s">
        <v>1021</v>
      </c>
      <c r="H180" s="148"/>
      <c r="I180" s="185"/>
    </row>
    <row r="181" spans="1:9">
      <c r="A181">
        <v>180</v>
      </c>
      <c r="B181" s="69" t="s">
        <v>1022</v>
      </c>
      <c r="C181" s="70" t="s">
        <v>937</v>
      </c>
      <c r="D181" s="39">
        <v>13</v>
      </c>
      <c r="E181" s="39" t="s">
        <v>1023</v>
      </c>
      <c r="F181" s="39">
        <v>30</v>
      </c>
      <c r="G181" s="40" t="s">
        <v>1024</v>
      </c>
      <c r="H181" s="148"/>
      <c r="I181" s="185"/>
    </row>
    <row r="182" spans="1:9">
      <c r="A182">
        <v>181</v>
      </c>
      <c r="B182" s="69" t="s">
        <v>1025</v>
      </c>
      <c r="C182" s="70" t="s">
        <v>937</v>
      </c>
      <c r="D182" s="39">
        <v>13</v>
      </c>
      <c r="E182" s="39" t="s">
        <v>1026</v>
      </c>
      <c r="F182" s="39">
        <v>5</v>
      </c>
      <c r="G182" s="40" t="s">
        <v>1027</v>
      </c>
      <c r="H182" s="148"/>
      <c r="I182" s="186"/>
    </row>
    <row r="183" spans="1:9">
      <c r="A183">
        <v>182</v>
      </c>
      <c r="B183" s="69">
        <v>41097</v>
      </c>
      <c r="C183" s="70" t="s">
        <v>937</v>
      </c>
      <c r="D183" s="39">
        <v>25</v>
      </c>
      <c r="E183" s="39" t="s">
        <v>1028</v>
      </c>
      <c r="F183" s="39">
        <v>10</v>
      </c>
      <c r="G183" s="40" t="s">
        <v>1029</v>
      </c>
      <c r="H183" s="206" t="s">
        <v>1030</v>
      </c>
      <c r="I183" s="184">
        <v>65</v>
      </c>
    </row>
    <row r="184" spans="1:9">
      <c r="A184">
        <v>183</v>
      </c>
      <c r="B184" s="69">
        <v>41098</v>
      </c>
      <c r="C184" s="70" t="s">
        <v>937</v>
      </c>
      <c r="D184" s="39">
        <v>25</v>
      </c>
      <c r="E184" s="39" t="s">
        <v>1031</v>
      </c>
      <c r="F184" s="39">
        <v>15</v>
      </c>
      <c r="G184" s="40" t="s">
        <v>1032</v>
      </c>
      <c r="H184" s="206"/>
      <c r="I184" s="185"/>
    </row>
    <row r="185" spans="1:9">
      <c r="A185">
        <v>184</v>
      </c>
      <c r="B185" s="69">
        <v>41099</v>
      </c>
      <c r="C185" s="70" t="s">
        <v>937</v>
      </c>
      <c r="D185" s="39">
        <v>25</v>
      </c>
      <c r="E185" s="39" t="s">
        <v>1033</v>
      </c>
      <c r="F185" s="39">
        <v>30</v>
      </c>
      <c r="G185" s="40" t="s">
        <v>1034</v>
      </c>
      <c r="H185" s="206"/>
      <c r="I185" s="185"/>
    </row>
    <row r="186" spans="1:9">
      <c r="A186">
        <v>185</v>
      </c>
      <c r="B186" s="69">
        <v>41102</v>
      </c>
      <c r="C186" s="70" t="s">
        <v>937</v>
      </c>
      <c r="D186" s="39">
        <v>25</v>
      </c>
      <c r="E186" s="39" t="s">
        <v>1035</v>
      </c>
      <c r="F186" s="39">
        <v>10</v>
      </c>
      <c r="G186" s="40" t="s">
        <v>1036</v>
      </c>
      <c r="H186" s="206"/>
      <c r="I186" s="186"/>
    </row>
    <row r="187" spans="1:9">
      <c r="A187">
        <v>186</v>
      </c>
      <c r="B187" s="69" t="s">
        <v>962</v>
      </c>
      <c r="C187" s="70" t="s">
        <v>937</v>
      </c>
      <c r="D187" s="39">
        <v>47</v>
      </c>
      <c r="E187" s="39" t="s">
        <v>1037</v>
      </c>
      <c r="F187" s="39">
        <v>20</v>
      </c>
      <c r="G187" s="40" t="s">
        <v>1038</v>
      </c>
      <c r="H187" s="182" t="s">
        <v>1039</v>
      </c>
      <c r="I187" s="184">
        <v>38</v>
      </c>
    </row>
    <row r="188" spans="1:9">
      <c r="A188">
        <v>187</v>
      </c>
      <c r="B188" s="69" t="s">
        <v>1040</v>
      </c>
      <c r="C188" s="70" t="s">
        <v>937</v>
      </c>
      <c r="D188" s="39">
        <v>47</v>
      </c>
      <c r="E188" s="39" t="s">
        <v>1041</v>
      </c>
      <c r="F188" s="39">
        <v>15</v>
      </c>
      <c r="G188" s="40" t="s">
        <v>1042</v>
      </c>
      <c r="H188" s="182"/>
      <c r="I188" s="185"/>
    </row>
    <row r="189" spans="1:9">
      <c r="A189">
        <v>188</v>
      </c>
      <c r="B189" s="69" t="s">
        <v>1043</v>
      </c>
      <c r="C189" s="70" t="s">
        <v>937</v>
      </c>
      <c r="D189" s="39">
        <v>47</v>
      </c>
      <c r="E189" s="39" t="s">
        <v>1044</v>
      </c>
      <c r="F189" s="39">
        <v>3</v>
      </c>
      <c r="G189" s="40" t="s">
        <v>1045</v>
      </c>
      <c r="H189" s="182"/>
      <c r="I189" s="186"/>
    </row>
    <row r="190" spans="1:9">
      <c r="A190">
        <v>189</v>
      </c>
      <c r="B190" s="69" t="s">
        <v>1046</v>
      </c>
      <c r="C190" s="70" t="s">
        <v>937</v>
      </c>
      <c r="D190" s="39">
        <v>14</v>
      </c>
      <c r="E190" s="39" t="s">
        <v>1047</v>
      </c>
      <c r="F190" s="39">
        <v>20</v>
      </c>
      <c r="G190" s="40" t="s">
        <v>1048</v>
      </c>
      <c r="H190" s="151" t="s">
        <v>1049</v>
      </c>
      <c r="I190" s="184">
        <f>SUM(F190:F194)</f>
        <v>90</v>
      </c>
    </row>
    <row r="191" spans="1:9">
      <c r="A191">
        <v>190</v>
      </c>
      <c r="B191" s="69" t="s">
        <v>1050</v>
      </c>
      <c r="C191" s="70" t="s">
        <v>937</v>
      </c>
      <c r="D191" s="39">
        <v>14</v>
      </c>
      <c r="E191" s="39" t="s">
        <v>1051</v>
      </c>
      <c r="F191" s="39">
        <v>25</v>
      </c>
      <c r="G191" s="40" t="s">
        <v>1052</v>
      </c>
      <c r="H191" s="151"/>
      <c r="I191" s="185"/>
    </row>
    <row r="192" spans="1:9">
      <c r="A192">
        <v>191</v>
      </c>
      <c r="B192" s="69" t="s">
        <v>965</v>
      </c>
      <c r="C192" s="70" t="s">
        <v>937</v>
      </c>
      <c r="D192" s="39">
        <v>14</v>
      </c>
      <c r="E192" s="39" t="s">
        <v>1053</v>
      </c>
      <c r="F192" s="39">
        <v>20</v>
      </c>
      <c r="G192" s="40" t="s">
        <v>1054</v>
      </c>
      <c r="H192" s="151"/>
      <c r="I192" s="185"/>
    </row>
    <row r="193" spans="1:9">
      <c r="A193">
        <v>192</v>
      </c>
      <c r="B193" s="69" t="s">
        <v>969</v>
      </c>
      <c r="C193" s="70" t="s">
        <v>937</v>
      </c>
      <c r="D193" s="39">
        <v>14</v>
      </c>
      <c r="E193" s="39" t="s">
        <v>1055</v>
      </c>
      <c r="F193" s="39">
        <v>15</v>
      </c>
      <c r="G193" s="40" t="s">
        <v>1056</v>
      </c>
      <c r="H193" s="151"/>
      <c r="I193" s="185"/>
    </row>
    <row r="194" spans="1:9">
      <c r="A194">
        <v>193</v>
      </c>
      <c r="B194" s="69" t="s">
        <v>1057</v>
      </c>
      <c r="C194" s="70" t="s">
        <v>937</v>
      </c>
      <c r="D194" s="39">
        <v>14</v>
      </c>
      <c r="E194" s="39" t="s">
        <v>1058</v>
      </c>
      <c r="F194" s="39">
        <v>10</v>
      </c>
      <c r="G194" s="40" t="s">
        <v>1059</v>
      </c>
      <c r="H194" s="151"/>
      <c r="I194" s="186"/>
    </row>
    <row r="195" spans="1:9">
      <c r="A195">
        <v>194</v>
      </c>
      <c r="B195" s="69">
        <v>41123</v>
      </c>
      <c r="C195" s="70" t="s">
        <v>937</v>
      </c>
      <c r="D195" s="39">
        <v>14</v>
      </c>
      <c r="E195" s="39" t="s">
        <v>1060</v>
      </c>
      <c r="F195" s="39">
        <v>5</v>
      </c>
      <c r="G195" s="40" t="s">
        <v>1061</v>
      </c>
      <c r="H195" s="204" t="s">
        <v>1062</v>
      </c>
      <c r="I195" s="184">
        <v>23</v>
      </c>
    </row>
    <row r="196" spans="1:9">
      <c r="A196">
        <v>195</v>
      </c>
      <c r="B196" s="69">
        <v>41124</v>
      </c>
      <c r="C196" s="70" t="s">
        <v>937</v>
      </c>
      <c r="D196" s="39">
        <v>14</v>
      </c>
      <c r="E196" s="39" t="s">
        <v>1063</v>
      </c>
      <c r="F196" s="39">
        <v>10</v>
      </c>
      <c r="G196" s="40" t="s">
        <v>1064</v>
      </c>
      <c r="H196" s="204"/>
      <c r="I196" s="185"/>
    </row>
    <row r="197" spans="1:9">
      <c r="A197">
        <v>196</v>
      </c>
      <c r="B197" s="69">
        <v>41125</v>
      </c>
      <c r="C197" s="70" t="s">
        <v>937</v>
      </c>
      <c r="D197" s="39">
        <v>14</v>
      </c>
      <c r="E197" s="39" t="s">
        <v>1065</v>
      </c>
      <c r="F197" s="39">
        <v>5</v>
      </c>
      <c r="G197" s="40" t="s">
        <v>1066</v>
      </c>
      <c r="H197" s="204"/>
      <c r="I197" s="185"/>
    </row>
    <row r="198" spans="1:9">
      <c r="A198">
        <v>197</v>
      </c>
      <c r="B198" s="69">
        <v>41126</v>
      </c>
      <c r="C198" s="70" t="s">
        <v>937</v>
      </c>
      <c r="D198" s="39">
        <v>14</v>
      </c>
      <c r="E198" s="39" t="s">
        <v>1067</v>
      </c>
      <c r="F198" s="39">
        <v>3</v>
      </c>
      <c r="G198" s="40" t="s">
        <v>1068</v>
      </c>
      <c r="H198" s="204"/>
      <c r="I198" s="186"/>
    </row>
    <row r="199" spans="1:9">
      <c r="A199">
        <v>198</v>
      </c>
      <c r="B199" s="69">
        <v>41159</v>
      </c>
      <c r="C199" s="70" t="s">
        <v>937</v>
      </c>
      <c r="D199" s="39">
        <v>25</v>
      </c>
      <c r="E199" s="39" t="s">
        <v>1069</v>
      </c>
      <c r="F199" s="39">
        <v>30</v>
      </c>
      <c r="G199" s="40" t="s">
        <v>1070</v>
      </c>
      <c r="H199" s="168" t="s">
        <v>1071</v>
      </c>
      <c r="I199" s="184">
        <v>50</v>
      </c>
    </row>
    <row r="200" spans="1:9">
      <c r="A200">
        <v>199</v>
      </c>
      <c r="B200" s="69">
        <v>41160</v>
      </c>
      <c r="C200" s="70" t="s">
        <v>937</v>
      </c>
      <c r="D200" s="39">
        <v>25</v>
      </c>
      <c r="E200" s="39" t="s">
        <v>1072</v>
      </c>
      <c r="F200" s="39">
        <v>20</v>
      </c>
      <c r="G200" s="40" t="s">
        <v>1073</v>
      </c>
      <c r="H200" s="168"/>
      <c r="I200" s="186"/>
    </row>
    <row r="201" spans="1:9">
      <c r="A201">
        <v>200</v>
      </c>
      <c r="B201" s="71" t="s">
        <v>1074</v>
      </c>
      <c r="C201" s="70" t="s">
        <v>937</v>
      </c>
      <c r="D201" s="39">
        <v>22</v>
      </c>
      <c r="E201" s="39" t="s">
        <v>1075</v>
      </c>
      <c r="F201" s="39">
        <v>30</v>
      </c>
      <c r="G201" s="40" t="s">
        <v>1076</v>
      </c>
      <c r="H201" s="205" t="s">
        <v>1077</v>
      </c>
      <c r="I201" s="184">
        <v>55</v>
      </c>
    </row>
    <row r="202" spans="1:9">
      <c r="A202">
        <v>201</v>
      </c>
      <c r="B202" s="69" t="s">
        <v>730</v>
      </c>
      <c r="C202" s="70" t="s">
        <v>937</v>
      </c>
      <c r="D202" s="39">
        <v>22</v>
      </c>
      <c r="E202" s="39" t="s">
        <v>1078</v>
      </c>
      <c r="F202" s="39">
        <v>10</v>
      </c>
      <c r="G202" s="40" t="s">
        <v>1079</v>
      </c>
      <c r="H202" s="205"/>
      <c r="I202" s="185"/>
    </row>
    <row r="203" spans="1:9">
      <c r="A203">
        <v>202</v>
      </c>
      <c r="B203" s="69" t="s">
        <v>733</v>
      </c>
      <c r="C203" s="70" t="s">
        <v>937</v>
      </c>
      <c r="D203" s="39">
        <v>22</v>
      </c>
      <c r="E203" s="39" t="s">
        <v>1080</v>
      </c>
      <c r="F203" s="39">
        <v>5</v>
      </c>
      <c r="G203" s="40" t="s">
        <v>1081</v>
      </c>
      <c r="H203" s="205"/>
      <c r="I203" s="185"/>
    </row>
    <row r="204" spans="1:9">
      <c r="A204">
        <v>203</v>
      </c>
      <c r="B204" s="69" t="s">
        <v>999</v>
      </c>
      <c r="C204" s="70" t="s">
        <v>937</v>
      </c>
      <c r="D204" s="39">
        <v>22</v>
      </c>
      <c r="E204" s="39" t="s">
        <v>1082</v>
      </c>
      <c r="F204" s="39">
        <v>10</v>
      </c>
      <c r="G204" s="40" t="s">
        <v>1083</v>
      </c>
      <c r="H204" s="205"/>
      <c r="I204" s="186"/>
    </row>
    <row r="205" spans="1:9">
      <c r="A205">
        <v>204</v>
      </c>
      <c r="B205" s="69" t="s">
        <v>1084</v>
      </c>
      <c r="C205" s="70" t="s">
        <v>937</v>
      </c>
      <c r="D205" s="39">
        <v>22</v>
      </c>
      <c r="E205" s="39" t="s">
        <v>1085</v>
      </c>
      <c r="F205" s="39">
        <v>10</v>
      </c>
      <c r="G205" s="40" t="s">
        <v>1086</v>
      </c>
      <c r="H205" s="148" t="s">
        <v>1087</v>
      </c>
      <c r="I205" s="184">
        <v>20</v>
      </c>
    </row>
    <row r="206" spans="1:9">
      <c r="A206">
        <v>205</v>
      </c>
      <c r="B206" s="69" t="s">
        <v>598</v>
      </c>
      <c r="C206" s="70" t="s">
        <v>937</v>
      </c>
      <c r="D206" s="39">
        <v>22</v>
      </c>
      <c r="E206" s="39" t="s">
        <v>1088</v>
      </c>
      <c r="F206" s="39">
        <v>10</v>
      </c>
      <c r="G206" s="40" t="s">
        <v>1089</v>
      </c>
      <c r="H206" s="148"/>
      <c r="I206" s="186"/>
    </row>
    <row r="207" spans="1:9">
      <c r="A207">
        <v>206</v>
      </c>
      <c r="B207" s="69" t="s">
        <v>1090</v>
      </c>
      <c r="C207" s="70" t="s">
        <v>937</v>
      </c>
      <c r="D207" s="39">
        <v>45</v>
      </c>
      <c r="E207" s="39" t="s">
        <v>1091</v>
      </c>
      <c r="F207" s="39">
        <v>5</v>
      </c>
      <c r="G207" s="40" t="s">
        <v>1092</v>
      </c>
      <c r="H207" s="147" t="s">
        <v>1093</v>
      </c>
      <c r="I207" s="184">
        <v>10</v>
      </c>
    </row>
    <row r="208" spans="1:9">
      <c r="A208">
        <v>207</v>
      </c>
      <c r="B208" s="69" t="s">
        <v>1094</v>
      </c>
      <c r="C208" s="70" t="s">
        <v>937</v>
      </c>
      <c r="D208" s="39">
        <v>45</v>
      </c>
      <c r="E208" s="39" t="s">
        <v>1095</v>
      </c>
      <c r="F208" s="39">
        <v>5</v>
      </c>
      <c r="G208" s="40" t="s">
        <v>1096</v>
      </c>
      <c r="H208" s="147"/>
      <c r="I208" s="186"/>
    </row>
    <row r="209" spans="1:9">
      <c r="A209">
        <v>208</v>
      </c>
      <c r="B209" s="69" t="s">
        <v>1097</v>
      </c>
      <c r="C209" s="70" t="s">
        <v>937</v>
      </c>
      <c r="D209" s="39">
        <v>12</v>
      </c>
      <c r="E209" s="39" t="s">
        <v>1098</v>
      </c>
      <c r="F209" s="39">
        <v>15</v>
      </c>
      <c r="G209" s="40" t="s">
        <v>1099</v>
      </c>
      <c r="H209" s="149" t="s">
        <v>1100</v>
      </c>
      <c r="I209" s="184">
        <f>SUM(F209:F212)</f>
        <v>75</v>
      </c>
    </row>
    <row r="210" spans="1:9">
      <c r="A210">
        <v>209</v>
      </c>
      <c r="B210" s="69" t="s">
        <v>1101</v>
      </c>
      <c r="C210" s="70" t="s">
        <v>937</v>
      </c>
      <c r="D210" s="39" t="s">
        <v>1102</v>
      </c>
      <c r="E210" s="39" t="s">
        <v>1103</v>
      </c>
      <c r="F210" s="39">
        <v>30</v>
      </c>
      <c r="G210" s="40" t="s">
        <v>1104</v>
      </c>
      <c r="H210" s="149"/>
      <c r="I210" s="185"/>
    </row>
    <row r="211" spans="1:9">
      <c r="A211">
        <v>210</v>
      </c>
      <c r="B211" s="69" t="s">
        <v>1105</v>
      </c>
      <c r="C211" s="70" t="s">
        <v>937</v>
      </c>
      <c r="D211" s="39">
        <v>12</v>
      </c>
      <c r="E211" s="39" t="s">
        <v>1106</v>
      </c>
      <c r="F211" s="39">
        <v>10</v>
      </c>
      <c r="G211" s="40" t="s">
        <v>1107</v>
      </c>
      <c r="H211" s="149"/>
      <c r="I211" s="185"/>
    </row>
    <row r="212" spans="1:9">
      <c r="A212">
        <v>211</v>
      </c>
      <c r="B212" s="69" t="s">
        <v>1108</v>
      </c>
      <c r="C212" s="70" t="s">
        <v>937</v>
      </c>
      <c r="D212" s="39">
        <v>12</v>
      </c>
      <c r="E212" s="39" t="s">
        <v>1109</v>
      </c>
      <c r="F212" s="39">
        <v>20</v>
      </c>
      <c r="G212" s="40" t="s">
        <v>1110</v>
      </c>
      <c r="H212" s="149"/>
      <c r="I212" s="186"/>
    </row>
    <row r="213" spans="1:9">
      <c r="A213">
        <v>212</v>
      </c>
      <c r="B213" s="69" t="s">
        <v>1111</v>
      </c>
      <c r="C213" s="70" t="s">
        <v>937</v>
      </c>
      <c r="D213" s="39">
        <v>14</v>
      </c>
      <c r="E213" s="39" t="s">
        <v>1112</v>
      </c>
      <c r="F213" s="39">
        <v>8</v>
      </c>
      <c r="G213" s="40" t="s">
        <v>1113</v>
      </c>
      <c r="H213" s="203" t="s">
        <v>1114</v>
      </c>
      <c r="I213" s="184">
        <v>58</v>
      </c>
    </row>
    <row r="214" spans="1:9">
      <c r="A214">
        <v>213</v>
      </c>
      <c r="B214" s="69" t="s">
        <v>1115</v>
      </c>
      <c r="C214" s="70" t="s">
        <v>937</v>
      </c>
      <c r="D214" s="39">
        <v>14</v>
      </c>
      <c r="E214" s="39" t="s">
        <v>1116</v>
      </c>
      <c r="F214" s="39">
        <v>15</v>
      </c>
      <c r="G214" s="40" t="s">
        <v>1117</v>
      </c>
      <c r="H214" s="203"/>
      <c r="I214" s="185"/>
    </row>
    <row r="215" spans="1:9">
      <c r="A215">
        <v>214</v>
      </c>
      <c r="B215" s="69" t="s">
        <v>1118</v>
      </c>
      <c r="C215" s="70" t="s">
        <v>937</v>
      </c>
      <c r="D215" s="39">
        <v>14</v>
      </c>
      <c r="E215" s="39" t="s">
        <v>1119</v>
      </c>
      <c r="F215" s="39">
        <v>25</v>
      </c>
      <c r="G215" s="40" t="s">
        <v>1120</v>
      </c>
      <c r="H215" s="203"/>
      <c r="I215" s="185"/>
    </row>
    <row r="216" spans="1:9">
      <c r="A216">
        <v>215</v>
      </c>
      <c r="B216" s="69" t="s">
        <v>936</v>
      </c>
      <c r="C216" s="70" t="s">
        <v>937</v>
      </c>
      <c r="D216" s="39">
        <v>14</v>
      </c>
      <c r="E216" s="39" t="s">
        <v>1121</v>
      </c>
      <c r="F216" s="39">
        <v>10</v>
      </c>
      <c r="G216" s="40" t="s">
        <v>1122</v>
      </c>
      <c r="H216" s="203"/>
      <c r="I216" s="186"/>
    </row>
    <row r="217" spans="1:9">
      <c r="A217">
        <v>216</v>
      </c>
      <c r="B217" s="69">
        <v>41092</v>
      </c>
      <c r="C217" s="70" t="s">
        <v>937</v>
      </c>
      <c r="D217" s="39">
        <v>37</v>
      </c>
      <c r="E217" s="39" t="s">
        <v>1123</v>
      </c>
      <c r="F217" s="39">
        <v>10</v>
      </c>
      <c r="G217" s="40" t="s">
        <v>1124</v>
      </c>
      <c r="H217" s="204" t="s">
        <v>1125</v>
      </c>
      <c r="I217" s="184">
        <v>70</v>
      </c>
    </row>
    <row r="218" spans="1:9">
      <c r="A218">
        <v>217</v>
      </c>
      <c r="B218" s="69">
        <v>41093</v>
      </c>
      <c r="C218" s="70" t="s">
        <v>937</v>
      </c>
      <c r="D218" s="39">
        <v>37</v>
      </c>
      <c r="E218" s="39" t="s">
        <v>1126</v>
      </c>
      <c r="F218" s="39">
        <v>30</v>
      </c>
      <c r="G218" s="40" t="s">
        <v>1127</v>
      </c>
      <c r="H218" s="204"/>
      <c r="I218" s="185"/>
    </row>
    <row r="219" spans="1:9">
      <c r="A219">
        <v>218</v>
      </c>
      <c r="B219" s="69">
        <v>41094</v>
      </c>
      <c r="C219" s="70" t="s">
        <v>937</v>
      </c>
      <c r="D219" s="39">
        <v>37</v>
      </c>
      <c r="E219" s="39" t="s">
        <v>1128</v>
      </c>
      <c r="F219" s="39">
        <v>10</v>
      </c>
      <c r="G219" s="40" t="s">
        <v>1129</v>
      </c>
      <c r="H219" s="204"/>
      <c r="I219" s="185"/>
    </row>
    <row r="220" spans="1:9">
      <c r="A220">
        <v>219</v>
      </c>
      <c r="B220" s="69">
        <v>41095</v>
      </c>
      <c r="C220" s="70" t="s">
        <v>937</v>
      </c>
      <c r="D220" s="39">
        <v>37</v>
      </c>
      <c r="E220" s="39" t="s">
        <v>1130</v>
      </c>
      <c r="F220" s="39">
        <v>10</v>
      </c>
      <c r="G220" s="40" t="s">
        <v>1131</v>
      </c>
      <c r="H220" s="204"/>
      <c r="I220" s="185"/>
    </row>
    <row r="221" spans="1:9">
      <c r="A221">
        <v>220</v>
      </c>
      <c r="B221" s="69">
        <v>41096</v>
      </c>
      <c r="C221" s="70" t="s">
        <v>937</v>
      </c>
      <c r="D221" s="39">
        <v>37</v>
      </c>
      <c r="E221" s="39" t="s">
        <v>1132</v>
      </c>
      <c r="F221" s="39">
        <v>10</v>
      </c>
      <c r="G221" s="40" t="s">
        <v>1133</v>
      </c>
      <c r="H221" s="204"/>
      <c r="I221" s="186"/>
    </row>
    <row r="222" spans="1:9">
      <c r="A222">
        <v>221</v>
      </c>
      <c r="B222" s="69" t="s">
        <v>551</v>
      </c>
      <c r="C222" s="70" t="s">
        <v>937</v>
      </c>
      <c r="D222" s="39">
        <v>45</v>
      </c>
      <c r="E222" s="39" t="s">
        <v>1134</v>
      </c>
      <c r="F222" s="39">
        <v>10</v>
      </c>
      <c r="G222" s="40" t="s">
        <v>1135</v>
      </c>
      <c r="H222" s="173" t="s">
        <v>1136</v>
      </c>
      <c r="I222" s="184">
        <v>15</v>
      </c>
    </row>
    <row r="223" spans="1:9">
      <c r="A223">
        <v>222</v>
      </c>
      <c r="B223" s="69" t="s">
        <v>568</v>
      </c>
      <c r="C223" s="70" t="s">
        <v>937</v>
      </c>
      <c r="D223" s="39">
        <v>45</v>
      </c>
      <c r="E223" s="39" t="s">
        <v>1137</v>
      </c>
      <c r="F223" s="39">
        <v>5</v>
      </c>
      <c r="G223" s="40" t="s">
        <v>1138</v>
      </c>
      <c r="H223" s="173"/>
      <c r="I223" s="186"/>
    </row>
    <row r="224" spans="1:9">
      <c r="A224">
        <v>223</v>
      </c>
      <c r="B224" s="69" t="s">
        <v>555</v>
      </c>
      <c r="C224" s="70" t="s">
        <v>937</v>
      </c>
      <c r="D224" s="39">
        <v>37</v>
      </c>
      <c r="E224" s="39" t="s">
        <v>1139</v>
      </c>
      <c r="F224" s="39">
        <v>25</v>
      </c>
      <c r="G224" s="40" t="s">
        <v>1140</v>
      </c>
      <c r="H224" s="151" t="s">
        <v>1141</v>
      </c>
      <c r="I224" s="184">
        <v>85</v>
      </c>
    </row>
    <row r="225" spans="1:9">
      <c r="A225">
        <v>224</v>
      </c>
      <c r="B225" s="69" t="s">
        <v>558</v>
      </c>
      <c r="C225" s="70" t="s">
        <v>937</v>
      </c>
      <c r="D225" s="39">
        <v>37</v>
      </c>
      <c r="E225" s="39" t="s">
        <v>1142</v>
      </c>
      <c r="F225" s="39">
        <v>30</v>
      </c>
      <c r="G225" s="40" t="s">
        <v>1143</v>
      </c>
      <c r="H225" s="151"/>
      <c r="I225" s="185"/>
    </row>
    <row r="226" spans="1:9">
      <c r="A226">
        <v>225</v>
      </c>
      <c r="B226" s="69" t="s">
        <v>561</v>
      </c>
      <c r="C226" s="70" t="s">
        <v>937</v>
      </c>
      <c r="D226" s="39">
        <v>37</v>
      </c>
      <c r="E226" s="39" t="s">
        <v>1144</v>
      </c>
      <c r="F226" s="39">
        <v>10</v>
      </c>
      <c r="G226" s="40" t="s">
        <v>1145</v>
      </c>
      <c r="H226" s="151"/>
      <c r="I226" s="185"/>
    </row>
    <row r="227" spans="1:9">
      <c r="A227">
        <v>226</v>
      </c>
      <c r="B227" s="69" t="s">
        <v>565</v>
      </c>
      <c r="C227" s="70" t="s">
        <v>937</v>
      </c>
      <c r="D227" s="39">
        <v>37</v>
      </c>
      <c r="E227" s="39" t="s">
        <v>1146</v>
      </c>
      <c r="F227" s="39">
        <v>20</v>
      </c>
      <c r="G227" s="40" t="s">
        <v>1147</v>
      </c>
      <c r="H227" s="151"/>
      <c r="I227" s="186"/>
    </row>
    <row r="228" spans="1:9">
      <c r="A228">
        <v>227</v>
      </c>
      <c r="B228" s="69" t="s">
        <v>965</v>
      </c>
      <c r="C228" s="70" t="s">
        <v>937</v>
      </c>
      <c r="D228" s="39">
        <v>37</v>
      </c>
      <c r="E228" s="39" t="s">
        <v>1148</v>
      </c>
      <c r="F228" s="39">
        <v>10</v>
      </c>
      <c r="G228" s="40" t="s">
        <v>1149</v>
      </c>
      <c r="H228" s="170" t="s">
        <v>1150</v>
      </c>
      <c r="I228" s="184">
        <v>75</v>
      </c>
    </row>
    <row r="229" spans="1:9">
      <c r="A229">
        <v>228</v>
      </c>
      <c r="B229" s="69" t="s">
        <v>969</v>
      </c>
      <c r="C229" s="70" t="s">
        <v>937</v>
      </c>
      <c r="D229" s="39" t="s">
        <v>986</v>
      </c>
      <c r="E229" s="39" t="s">
        <v>1151</v>
      </c>
      <c r="F229" s="39">
        <v>20</v>
      </c>
      <c r="G229" s="40" t="s">
        <v>1152</v>
      </c>
      <c r="H229" s="170"/>
      <c r="I229" s="185"/>
    </row>
    <row r="230" spans="1:9">
      <c r="A230">
        <v>229</v>
      </c>
      <c r="B230" s="69" t="s">
        <v>1057</v>
      </c>
      <c r="C230" s="70" t="s">
        <v>937</v>
      </c>
      <c r="D230" s="39" t="s">
        <v>986</v>
      </c>
      <c r="E230" s="39" t="s">
        <v>1153</v>
      </c>
      <c r="F230" s="39">
        <v>30</v>
      </c>
      <c r="G230" s="40" t="s">
        <v>1154</v>
      </c>
      <c r="H230" s="170"/>
      <c r="I230" s="185"/>
    </row>
    <row r="231" spans="1:9">
      <c r="A231">
        <v>230</v>
      </c>
      <c r="B231" s="69" t="s">
        <v>1155</v>
      </c>
      <c r="C231" s="70" t="s">
        <v>937</v>
      </c>
      <c r="D231" s="39">
        <v>37</v>
      </c>
      <c r="E231" s="39" t="s">
        <v>1156</v>
      </c>
      <c r="F231" s="39">
        <v>15</v>
      </c>
      <c r="G231" s="40" t="s">
        <v>1157</v>
      </c>
      <c r="H231" s="170"/>
      <c r="I231" s="186"/>
    </row>
    <row r="232" spans="1:9">
      <c r="A232">
        <v>231</v>
      </c>
      <c r="B232" s="69">
        <v>41099</v>
      </c>
      <c r="C232" s="70" t="s">
        <v>937</v>
      </c>
      <c r="D232" s="39">
        <v>45</v>
      </c>
      <c r="E232" s="39" t="s">
        <v>1158</v>
      </c>
      <c r="F232" s="39">
        <v>5</v>
      </c>
      <c r="G232" s="40" t="s">
        <v>1159</v>
      </c>
      <c r="H232" s="192" t="s">
        <v>1160</v>
      </c>
      <c r="I232" s="46">
        <v>7</v>
      </c>
    </row>
    <row r="233" spans="1:9">
      <c r="A233">
        <v>232</v>
      </c>
      <c r="B233" s="69">
        <v>41101</v>
      </c>
      <c r="C233" s="70" t="s">
        <v>937</v>
      </c>
      <c r="D233" s="39">
        <v>45</v>
      </c>
      <c r="E233" s="39" t="s">
        <v>1161</v>
      </c>
      <c r="F233" s="39">
        <v>2</v>
      </c>
      <c r="G233" s="40" t="s">
        <v>1162</v>
      </c>
      <c r="H233" s="192"/>
      <c r="I233" s="46"/>
    </row>
    <row r="234" spans="1:9">
      <c r="A234">
        <v>233</v>
      </c>
      <c r="B234" s="69" t="s">
        <v>1163</v>
      </c>
      <c r="C234" s="70" t="s">
        <v>937</v>
      </c>
      <c r="D234" s="39">
        <v>47</v>
      </c>
      <c r="E234" s="39" t="s">
        <v>1164</v>
      </c>
      <c r="F234" s="39">
        <v>7</v>
      </c>
      <c r="G234" s="40" t="s">
        <v>1165</v>
      </c>
      <c r="H234" s="202" t="s">
        <v>1166</v>
      </c>
      <c r="I234" s="184">
        <v>28</v>
      </c>
    </row>
    <row r="235" spans="1:9">
      <c r="A235">
        <v>234</v>
      </c>
      <c r="B235" s="69" t="s">
        <v>1167</v>
      </c>
      <c r="C235" s="70" t="s">
        <v>937</v>
      </c>
      <c r="D235" s="39">
        <v>47</v>
      </c>
      <c r="E235" s="39" t="s">
        <v>1168</v>
      </c>
      <c r="F235" s="39">
        <v>7</v>
      </c>
      <c r="G235" s="40" t="s">
        <v>1169</v>
      </c>
      <c r="H235" s="202"/>
      <c r="I235" s="185"/>
    </row>
    <row r="236" spans="1:9">
      <c r="A236">
        <v>235</v>
      </c>
      <c r="B236" s="69" t="s">
        <v>788</v>
      </c>
      <c r="C236" s="70" t="s">
        <v>937</v>
      </c>
      <c r="D236" s="39">
        <v>47</v>
      </c>
      <c r="E236" s="39" t="s">
        <v>1170</v>
      </c>
      <c r="F236" s="39">
        <v>8</v>
      </c>
      <c r="G236" s="40" t="s">
        <v>1171</v>
      </c>
      <c r="H236" s="202"/>
      <c r="I236" s="185"/>
    </row>
    <row r="237" spans="1:9">
      <c r="A237">
        <v>236</v>
      </c>
      <c r="B237" s="69" t="s">
        <v>1172</v>
      </c>
      <c r="C237" s="70" t="s">
        <v>937</v>
      </c>
      <c r="D237" s="39">
        <v>47</v>
      </c>
      <c r="E237" s="39" t="s">
        <v>1173</v>
      </c>
      <c r="F237" s="39">
        <v>6</v>
      </c>
      <c r="G237" s="40" t="s">
        <v>1174</v>
      </c>
      <c r="H237" s="202"/>
      <c r="I237" s="186"/>
    </row>
    <row r="238" spans="1:9">
      <c r="A238">
        <v>237</v>
      </c>
      <c r="B238" s="69">
        <v>41159</v>
      </c>
      <c r="C238" s="70" t="s">
        <v>937</v>
      </c>
      <c r="D238" s="39">
        <v>35</v>
      </c>
      <c r="E238" s="39" t="s">
        <v>1175</v>
      </c>
      <c r="F238" s="39">
        <v>5</v>
      </c>
      <c r="G238" s="40" t="s">
        <v>1176</v>
      </c>
      <c r="H238" s="164" t="s">
        <v>1177</v>
      </c>
      <c r="I238" s="184">
        <v>58</v>
      </c>
    </row>
    <row r="239" spans="1:9">
      <c r="A239">
        <v>238</v>
      </c>
      <c r="B239" s="69">
        <v>41160</v>
      </c>
      <c r="C239" s="70" t="s">
        <v>937</v>
      </c>
      <c r="D239" s="39">
        <v>35</v>
      </c>
      <c r="E239" s="39" t="s">
        <v>1178</v>
      </c>
      <c r="F239" s="39">
        <v>20</v>
      </c>
      <c r="G239" s="40" t="s">
        <v>1179</v>
      </c>
      <c r="H239" s="164"/>
      <c r="I239" s="185"/>
    </row>
    <row r="240" spans="1:9">
      <c r="A240">
        <v>239</v>
      </c>
      <c r="B240" s="69">
        <v>41161</v>
      </c>
      <c r="C240" s="70" t="s">
        <v>937</v>
      </c>
      <c r="D240" s="39">
        <v>35</v>
      </c>
      <c r="E240" s="39" t="s">
        <v>1180</v>
      </c>
      <c r="F240" s="39">
        <v>25</v>
      </c>
      <c r="G240" s="40" t="s">
        <v>1181</v>
      </c>
      <c r="H240" s="164"/>
      <c r="I240" s="185"/>
    </row>
    <row r="241" spans="1:9">
      <c r="A241">
        <v>240</v>
      </c>
      <c r="B241" s="69">
        <v>41162</v>
      </c>
      <c r="C241" s="70" t="s">
        <v>937</v>
      </c>
      <c r="D241" s="39">
        <v>35</v>
      </c>
      <c r="E241" s="39" t="s">
        <v>1182</v>
      </c>
      <c r="F241" s="39">
        <v>8</v>
      </c>
      <c r="G241" s="40" t="s">
        <v>1183</v>
      </c>
      <c r="H241" s="164"/>
      <c r="I241" s="186"/>
    </row>
    <row r="242" spans="1:9">
      <c r="A242">
        <v>241</v>
      </c>
      <c r="B242" s="69" t="s">
        <v>1118</v>
      </c>
      <c r="C242" s="70" t="s">
        <v>937</v>
      </c>
      <c r="D242" s="39">
        <v>37</v>
      </c>
      <c r="E242" s="39" t="s">
        <v>1184</v>
      </c>
      <c r="F242" s="39">
        <v>20</v>
      </c>
      <c r="G242" s="40" t="s">
        <v>1185</v>
      </c>
      <c r="H242" s="151" t="s">
        <v>1186</v>
      </c>
      <c r="I242" s="184">
        <v>55</v>
      </c>
    </row>
    <row r="243" spans="1:9">
      <c r="A243">
        <v>242</v>
      </c>
      <c r="B243" s="69" t="s">
        <v>936</v>
      </c>
      <c r="C243" s="70" t="s">
        <v>937</v>
      </c>
      <c r="D243" s="39">
        <v>37</v>
      </c>
      <c r="E243" s="39" t="s">
        <v>1187</v>
      </c>
      <c r="F243" s="39">
        <v>20</v>
      </c>
      <c r="G243" s="40" t="s">
        <v>1188</v>
      </c>
      <c r="H243" s="151"/>
      <c r="I243" s="185"/>
    </row>
    <row r="244" spans="1:9">
      <c r="A244">
        <v>243</v>
      </c>
      <c r="B244" s="69" t="s">
        <v>1189</v>
      </c>
      <c r="C244" s="70" t="s">
        <v>937</v>
      </c>
      <c r="D244" s="39">
        <v>37</v>
      </c>
      <c r="E244" s="39" t="s">
        <v>1190</v>
      </c>
      <c r="F244" s="39">
        <v>15</v>
      </c>
      <c r="G244" s="40" t="s">
        <v>1191</v>
      </c>
      <c r="H244" s="151"/>
      <c r="I244" s="186"/>
    </row>
    <row r="245" spans="1:9">
      <c r="A245">
        <v>244</v>
      </c>
      <c r="B245" s="69">
        <v>41092</v>
      </c>
      <c r="C245" s="70" t="s">
        <v>937</v>
      </c>
      <c r="D245" s="39">
        <v>45</v>
      </c>
      <c r="E245" s="39" t="s">
        <v>1192</v>
      </c>
      <c r="F245" s="39">
        <v>15</v>
      </c>
      <c r="G245" s="40" t="s">
        <v>1193</v>
      </c>
      <c r="H245" s="193" t="s">
        <v>1194</v>
      </c>
      <c r="I245" s="184">
        <v>25</v>
      </c>
    </row>
    <row r="246" spans="1:9">
      <c r="A246">
        <v>245</v>
      </c>
      <c r="B246" s="69">
        <v>41093</v>
      </c>
      <c r="C246" s="70" t="s">
        <v>937</v>
      </c>
      <c r="D246" s="39">
        <v>45</v>
      </c>
      <c r="E246" s="39" t="s">
        <v>1195</v>
      </c>
      <c r="F246" s="39">
        <v>10</v>
      </c>
      <c r="G246" s="40" t="s">
        <v>1196</v>
      </c>
      <c r="H246" s="193"/>
      <c r="I246" s="186"/>
    </row>
    <row r="247" spans="1:9">
      <c r="A247">
        <v>246</v>
      </c>
      <c r="B247" s="69">
        <v>41099</v>
      </c>
      <c r="C247" s="70" t="s">
        <v>937</v>
      </c>
      <c r="D247" s="39">
        <v>20</v>
      </c>
      <c r="E247" s="39" t="s">
        <v>1197</v>
      </c>
      <c r="F247" s="39">
        <v>30</v>
      </c>
      <c r="G247" s="40" t="s">
        <v>1198</v>
      </c>
      <c r="H247" s="199" t="s">
        <v>1199</v>
      </c>
      <c r="I247" s="184">
        <v>80</v>
      </c>
    </row>
    <row r="248" spans="1:9">
      <c r="A248">
        <v>247</v>
      </c>
      <c r="B248" s="69">
        <v>41100</v>
      </c>
      <c r="C248" s="70" t="s">
        <v>937</v>
      </c>
      <c r="D248" s="39">
        <v>20</v>
      </c>
      <c r="E248" s="39" t="s">
        <v>1200</v>
      </c>
      <c r="F248" s="39">
        <v>10</v>
      </c>
      <c r="G248" s="40" t="s">
        <v>1201</v>
      </c>
      <c r="H248" s="199"/>
      <c r="I248" s="185"/>
    </row>
    <row r="249" spans="1:9">
      <c r="A249">
        <v>248</v>
      </c>
      <c r="B249" s="69" t="s">
        <v>551</v>
      </c>
      <c r="C249" s="70" t="s">
        <v>937</v>
      </c>
      <c r="D249" s="39">
        <v>20</v>
      </c>
      <c r="E249" s="39" t="s">
        <v>1202</v>
      </c>
      <c r="F249" s="39">
        <v>25</v>
      </c>
      <c r="G249" s="40" t="s">
        <v>1203</v>
      </c>
      <c r="H249" s="199"/>
      <c r="I249" s="185"/>
    </row>
    <row r="250" spans="1:9">
      <c r="A250">
        <v>249</v>
      </c>
      <c r="B250" s="69" t="s">
        <v>1002</v>
      </c>
      <c r="C250" s="70" t="s">
        <v>937</v>
      </c>
      <c r="D250" s="39">
        <v>20</v>
      </c>
      <c r="E250" s="39" t="s">
        <v>1204</v>
      </c>
      <c r="F250" s="39">
        <v>15</v>
      </c>
      <c r="G250" s="40" t="s">
        <v>1205</v>
      </c>
      <c r="H250" s="199"/>
      <c r="I250" s="186"/>
    </row>
    <row r="251" spans="1:9">
      <c r="A251">
        <v>250</v>
      </c>
      <c r="B251" s="69" t="s">
        <v>575</v>
      </c>
      <c r="C251" s="70" t="s">
        <v>937</v>
      </c>
      <c r="D251" s="39">
        <v>34</v>
      </c>
      <c r="E251" s="39" t="s">
        <v>1206</v>
      </c>
      <c r="F251" s="39">
        <v>20</v>
      </c>
      <c r="G251" s="40" t="s">
        <v>1207</v>
      </c>
      <c r="H251" s="168" t="s">
        <v>1208</v>
      </c>
      <c r="I251" s="184">
        <v>43</v>
      </c>
    </row>
    <row r="252" spans="1:9">
      <c r="A252">
        <v>251</v>
      </c>
      <c r="B252" s="72">
        <v>41113</v>
      </c>
      <c r="C252" s="70" t="s">
        <v>937</v>
      </c>
      <c r="D252" s="39">
        <v>34</v>
      </c>
      <c r="E252" s="39" t="s">
        <v>1209</v>
      </c>
      <c r="F252" s="39">
        <v>3</v>
      </c>
      <c r="G252" s="40" t="s">
        <v>1210</v>
      </c>
      <c r="H252" s="168"/>
      <c r="I252" s="185"/>
    </row>
    <row r="253" spans="1:9">
      <c r="A253">
        <v>252</v>
      </c>
      <c r="B253" s="69">
        <v>41112</v>
      </c>
      <c r="C253" s="70" t="s">
        <v>937</v>
      </c>
      <c r="D253" s="39">
        <v>34</v>
      </c>
      <c r="E253" s="39" t="s">
        <v>1211</v>
      </c>
      <c r="F253" s="39">
        <v>20</v>
      </c>
      <c r="G253" s="40" t="s">
        <v>1212</v>
      </c>
      <c r="H253" s="168"/>
      <c r="I253" s="186"/>
    </row>
    <row r="254" spans="1:9">
      <c r="A254">
        <v>253</v>
      </c>
      <c r="B254" s="69">
        <v>41122</v>
      </c>
      <c r="C254" s="70" t="s">
        <v>937</v>
      </c>
      <c r="D254" s="39">
        <v>47</v>
      </c>
      <c r="E254" s="39" t="s">
        <v>1213</v>
      </c>
      <c r="F254" s="39">
        <v>10</v>
      </c>
      <c r="G254" s="40" t="s">
        <v>1214</v>
      </c>
      <c r="H254" s="173" t="s">
        <v>1215</v>
      </c>
      <c r="I254" s="184">
        <v>92</v>
      </c>
    </row>
    <row r="255" spans="1:9">
      <c r="A255">
        <v>254</v>
      </c>
      <c r="B255" s="69">
        <v>41123</v>
      </c>
      <c r="C255" s="70" t="s">
        <v>937</v>
      </c>
      <c r="D255" s="39">
        <v>47</v>
      </c>
      <c r="E255" s="39" t="s">
        <v>1216</v>
      </c>
      <c r="F255" s="39">
        <v>5</v>
      </c>
      <c r="G255" s="40" t="s">
        <v>1217</v>
      </c>
      <c r="H255" s="173"/>
      <c r="I255" s="185"/>
    </row>
    <row r="256" spans="1:9">
      <c r="A256">
        <v>255</v>
      </c>
      <c r="B256" s="69">
        <v>41124</v>
      </c>
      <c r="C256" s="70" t="s">
        <v>937</v>
      </c>
      <c r="D256" s="39">
        <v>47</v>
      </c>
      <c r="E256" s="39" t="s">
        <v>1218</v>
      </c>
      <c r="F256" s="39">
        <v>47</v>
      </c>
      <c r="G256" s="40" t="s">
        <v>1219</v>
      </c>
      <c r="H256" s="173"/>
      <c r="I256" s="185"/>
    </row>
    <row r="257" spans="1:9">
      <c r="A257">
        <v>256</v>
      </c>
      <c r="B257" s="69">
        <v>41160</v>
      </c>
      <c r="C257" s="70" t="s">
        <v>937</v>
      </c>
      <c r="D257" s="39">
        <v>47</v>
      </c>
      <c r="E257" s="39" t="s">
        <v>1220</v>
      </c>
      <c r="F257" s="39">
        <v>30</v>
      </c>
      <c r="G257" s="40" t="s">
        <v>1221</v>
      </c>
      <c r="H257" s="173"/>
      <c r="I257" s="186"/>
    </row>
    <row r="258" spans="1:9">
      <c r="A258">
        <v>257</v>
      </c>
      <c r="B258" s="69">
        <v>41132</v>
      </c>
      <c r="C258" s="70" t="s">
        <v>937</v>
      </c>
      <c r="D258" s="39">
        <v>36</v>
      </c>
      <c r="E258" s="39" t="s">
        <v>1222</v>
      </c>
      <c r="F258" s="39">
        <v>10</v>
      </c>
      <c r="G258" s="40" t="s">
        <v>1223</v>
      </c>
      <c r="H258" s="147" t="s">
        <v>1224</v>
      </c>
      <c r="I258" s="184">
        <v>53</v>
      </c>
    </row>
    <row r="259" spans="1:9">
      <c r="A259">
        <v>258</v>
      </c>
      <c r="B259" s="69" t="s">
        <v>639</v>
      </c>
      <c r="C259" s="70" t="s">
        <v>937</v>
      </c>
      <c r="D259" s="39">
        <v>36</v>
      </c>
      <c r="E259" s="39" t="s">
        <v>1225</v>
      </c>
      <c r="F259" s="39">
        <v>3</v>
      </c>
      <c r="G259" s="40" t="s">
        <v>1226</v>
      </c>
      <c r="H259" s="147"/>
      <c r="I259" s="185"/>
    </row>
    <row r="260" spans="1:9">
      <c r="A260">
        <v>259</v>
      </c>
      <c r="B260" s="69" t="s">
        <v>1090</v>
      </c>
      <c r="C260" s="70" t="s">
        <v>937</v>
      </c>
      <c r="D260" s="39">
        <v>36</v>
      </c>
      <c r="E260" s="39" t="s">
        <v>1227</v>
      </c>
      <c r="F260" s="39">
        <v>40</v>
      </c>
      <c r="G260" s="40" t="s">
        <v>1228</v>
      </c>
      <c r="H260" s="147"/>
      <c r="I260" s="186"/>
    </row>
    <row r="261" spans="1:9">
      <c r="A261">
        <v>260</v>
      </c>
      <c r="B261" s="69" t="s">
        <v>645</v>
      </c>
      <c r="C261" s="70" t="s">
        <v>937</v>
      </c>
      <c r="D261" s="39">
        <v>35</v>
      </c>
      <c r="E261" s="39" t="s">
        <v>1229</v>
      </c>
      <c r="F261" s="39">
        <v>20</v>
      </c>
      <c r="G261" s="40" t="s">
        <v>1230</v>
      </c>
      <c r="H261" s="169" t="s">
        <v>1231</v>
      </c>
      <c r="I261" s="184">
        <v>70</v>
      </c>
    </row>
    <row r="262" spans="1:9">
      <c r="A262">
        <v>261</v>
      </c>
      <c r="B262" s="69" t="s">
        <v>590</v>
      </c>
      <c r="C262" s="70" t="s">
        <v>937</v>
      </c>
      <c r="D262" s="39">
        <v>35</v>
      </c>
      <c r="E262" s="39" t="s">
        <v>1232</v>
      </c>
      <c r="F262" s="39">
        <v>35</v>
      </c>
      <c r="G262" s="40" t="s">
        <v>1233</v>
      </c>
      <c r="H262" s="169"/>
      <c r="I262" s="185"/>
    </row>
    <row r="263" spans="1:9">
      <c r="A263">
        <v>262</v>
      </c>
      <c r="B263" s="69" t="s">
        <v>1167</v>
      </c>
      <c r="C263" s="70" t="s">
        <v>937</v>
      </c>
      <c r="D263" s="39">
        <v>35</v>
      </c>
      <c r="E263" s="39" t="s">
        <v>1234</v>
      </c>
      <c r="F263" s="39">
        <v>15</v>
      </c>
      <c r="G263" s="40" t="s">
        <v>1235</v>
      </c>
      <c r="H263" s="169"/>
      <c r="I263" s="186"/>
    </row>
    <row r="264" spans="1:9">
      <c r="A264">
        <v>263</v>
      </c>
      <c r="B264" s="69" t="s">
        <v>1236</v>
      </c>
      <c r="C264" s="70" t="s">
        <v>937</v>
      </c>
      <c r="D264" s="39">
        <v>20</v>
      </c>
      <c r="E264" s="39" t="s">
        <v>1237</v>
      </c>
      <c r="F264" s="39">
        <v>30</v>
      </c>
      <c r="G264" s="40" t="s">
        <v>1238</v>
      </c>
      <c r="H264" s="149" t="s">
        <v>1239</v>
      </c>
      <c r="I264" s="184">
        <v>50</v>
      </c>
    </row>
    <row r="265" spans="1:9">
      <c r="A265">
        <v>264</v>
      </c>
      <c r="B265" s="69" t="s">
        <v>1002</v>
      </c>
      <c r="C265" s="70" t="s">
        <v>937</v>
      </c>
      <c r="D265" s="39">
        <v>20</v>
      </c>
      <c r="E265" s="39" t="s">
        <v>1240</v>
      </c>
      <c r="F265" s="39">
        <v>20</v>
      </c>
      <c r="G265" s="40" t="s">
        <v>1241</v>
      </c>
      <c r="H265" s="149"/>
      <c r="I265" s="186"/>
    </row>
    <row r="266" spans="1:9">
      <c r="A266">
        <v>265</v>
      </c>
      <c r="B266" s="69" t="s">
        <v>1242</v>
      </c>
      <c r="C266" s="70" t="s">
        <v>937</v>
      </c>
      <c r="D266" s="39">
        <v>45</v>
      </c>
      <c r="E266" s="39" t="s">
        <v>1243</v>
      </c>
      <c r="F266" s="39">
        <v>25</v>
      </c>
      <c r="G266" s="40" t="s">
        <v>1244</v>
      </c>
      <c r="H266" s="201" t="s">
        <v>1245</v>
      </c>
      <c r="I266" s="184">
        <v>35</v>
      </c>
    </row>
    <row r="267" spans="1:9">
      <c r="A267">
        <v>266</v>
      </c>
      <c r="B267" s="69">
        <v>41094</v>
      </c>
      <c r="C267" s="70" t="s">
        <v>937</v>
      </c>
      <c r="D267" s="39">
        <v>45</v>
      </c>
      <c r="E267" s="39" t="s">
        <v>1246</v>
      </c>
      <c r="F267" s="39">
        <v>10</v>
      </c>
      <c r="G267" s="40" t="s">
        <v>1247</v>
      </c>
      <c r="H267" s="201"/>
      <c r="I267" s="186"/>
    </row>
    <row r="268" spans="1:9">
      <c r="A268">
        <v>267</v>
      </c>
      <c r="B268" s="69">
        <v>41220</v>
      </c>
      <c r="C268" s="70" t="s">
        <v>937</v>
      </c>
      <c r="D268" s="39">
        <v>14</v>
      </c>
      <c r="E268" s="39" t="s">
        <v>1248</v>
      </c>
      <c r="F268" s="39">
        <v>20</v>
      </c>
      <c r="G268" s="40" t="s">
        <v>1249</v>
      </c>
      <c r="H268" s="194" t="s">
        <v>1250</v>
      </c>
      <c r="I268" s="184">
        <v>85</v>
      </c>
    </row>
    <row r="269" spans="1:9">
      <c r="A269">
        <v>268</v>
      </c>
      <c r="B269" s="69">
        <v>41221</v>
      </c>
      <c r="C269" s="70" t="s">
        <v>937</v>
      </c>
      <c r="D269" s="39">
        <v>14</v>
      </c>
      <c r="E269" s="39" t="s">
        <v>1251</v>
      </c>
      <c r="F269" s="39">
        <v>35</v>
      </c>
      <c r="G269" s="40" t="s">
        <v>1252</v>
      </c>
      <c r="H269" s="194"/>
      <c r="I269" s="185"/>
    </row>
    <row r="270" spans="1:9">
      <c r="A270">
        <v>269</v>
      </c>
      <c r="B270" s="69">
        <v>41222</v>
      </c>
      <c r="C270" s="70" t="s">
        <v>937</v>
      </c>
      <c r="D270" s="39">
        <v>14</v>
      </c>
      <c r="E270" s="39" t="s">
        <v>1253</v>
      </c>
      <c r="F270" s="39">
        <v>30</v>
      </c>
      <c r="G270" s="40" t="s">
        <v>1254</v>
      </c>
      <c r="H270" s="194"/>
      <c r="I270" s="186"/>
    </row>
    <row r="271" spans="1:9">
      <c r="A271">
        <v>270</v>
      </c>
      <c r="B271" s="73" t="s">
        <v>832</v>
      </c>
      <c r="C271" s="70" t="s">
        <v>937</v>
      </c>
      <c r="D271" s="39">
        <v>45</v>
      </c>
      <c r="E271" s="39" t="s">
        <v>1255</v>
      </c>
      <c r="F271" s="39">
        <v>1</v>
      </c>
      <c r="G271" s="40" t="s">
        <v>1256</v>
      </c>
      <c r="H271" s="148" t="s">
        <v>1257</v>
      </c>
      <c r="I271" s="184">
        <v>27</v>
      </c>
    </row>
    <row r="272" spans="1:9">
      <c r="A272">
        <v>271</v>
      </c>
      <c r="B272" s="73" t="s">
        <v>1258</v>
      </c>
      <c r="C272" s="70" t="s">
        <v>937</v>
      </c>
      <c r="D272" s="39">
        <v>45</v>
      </c>
      <c r="E272" s="39" t="s">
        <v>1259</v>
      </c>
      <c r="F272" s="39">
        <v>2</v>
      </c>
      <c r="G272" s="40" t="s">
        <v>1260</v>
      </c>
      <c r="H272" s="148"/>
      <c r="I272" s="185"/>
    </row>
    <row r="273" spans="1:9">
      <c r="A273">
        <v>272</v>
      </c>
      <c r="B273" s="73" t="s">
        <v>1261</v>
      </c>
      <c r="C273" s="70" t="s">
        <v>937</v>
      </c>
      <c r="D273" s="39">
        <v>45</v>
      </c>
      <c r="E273" s="39" t="s">
        <v>1262</v>
      </c>
      <c r="F273" s="39">
        <v>7</v>
      </c>
      <c r="G273" s="40" t="s">
        <v>1263</v>
      </c>
      <c r="H273" s="148"/>
      <c r="I273" s="185"/>
    </row>
    <row r="274" spans="1:9">
      <c r="A274">
        <v>273</v>
      </c>
      <c r="B274" s="73" t="s">
        <v>1264</v>
      </c>
      <c r="C274" s="70" t="s">
        <v>937</v>
      </c>
      <c r="D274" s="39">
        <v>45</v>
      </c>
      <c r="E274" s="39" t="s">
        <v>1265</v>
      </c>
      <c r="F274" s="39">
        <v>17</v>
      </c>
      <c r="G274" s="40" t="s">
        <v>1266</v>
      </c>
      <c r="H274" s="148"/>
      <c r="I274" s="186"/>
    </row>
    <row r="275" spans="1:9">
      <c r="A275">
        <v>274</v>
      </c>
      <c r="B275" s="73" t="s">
        <v>1267</v>
      </c>
      <c r="C275" s="70" t="s">
        <v>937</v>
      </c>
      <c r="D275" s="39">
        <v>44</v>
      </c>
      <c r="E275" s="39" t="s">
        <v>1268</v>
      </c>
      <c r="F275" s="39">
        <v>8</v>
      </c>
      <c r="G275" s="40" t="s">
        <v>1269</v>
      </c>
      <c r="H275" s="200" t="s">
        <v>1270</v>
      </c>
      <c r="I275" s="184">
        <f>SUM(F275:F278)</f>
        <v>49</v>
      </c>
    </row>
    <row r="276" spans="1:9">
      <c r="A276">
        <v>275</v>
      </c>
      <c r="B276" s="73" t="s">
        <v>1271</v>
      </c>
      <c r="C276" s="70" t="s">
        <v>937</v>
      </c>
      <c r="D276" s="39">
        <v>44</v>
      </c>
      <c r="E276" s="39" t="s">
        <v>1272</v>
      </c>
      <c r="F276" s="39">
        <v>9</v>
      </c>
      <c r="G276" s="40" t="s">
        <v>1273</v>
      </c>
      <c r="H276" s="200"/>
      <c r="I276" s="185"/>
    </row>
    <row r="277" spans="1:9">
      <c r="A277">
        <v>276</v>
      </c>
      <c r="B277" s="73" t="s">
        <v>1274</v>
      </c>
      <c r="C277" s="70" t="s">
        <v>937</v>
      </c>
      <c r="D277" s="39">
        <v>44</v>
      </c>
      <c r="E277" s="39" t="s">
        <v>1275</v>
      </c>
      <c r="F277" s="39">
        <v>16</v>
      </c>
      <c r="G277" s="40" t="s">
        <v>1276</v>
      </c>
      <c r="H277" s="200"/>
      <c r="I277" s="185"/>
    </row>
    <row r="278" spans="1:9">
      <c r="A278">
        <v>277</v>
      </c>
      <c r="B278" s="73" t="s">
        <v>1277</v>
      </c>
      <c r="C278" s="70" t="s">
        <v>937</v>
      </c>
      <c r="D278" s="39">
        <v>44</v>
      </c>
      <c r="E278" s="39" t="s">
        <v>1278</v>
      </c>
      <c r="F278" s="39">
        <v>16</v>
      </c>
      <c r="G278" s="40" t="s">
        <v>1279</v>
      </c>
      <c r="H278" s="200"/>
      <c r="I278" s="186"/>
    </row>
    <row r="279" spans="1:9">
      <c r="A279">
        <v>278</v>
      </c>
      <c r="B279" s="74" t="s">
        <v>1280</v>
      </c>
      <c r="C279" s="70" t="s">
        <v>937</v>
      </c>
      <c r="D279" s="39">
        <v>36</v>
      </c>
      <c r="E279" s="39" t="s">
        <v>1281</v>
      </c>
      <c r="F279" s="39">
        <v>11</v>
      </c>
      <c r="G279" s="40" t="s">
        <v>1282</v>
      </c>
      <c r="H279" s="192" t="s">
        <v>1283</v>
      </c>
      <c r="I279" s="184">
        <f>SUM(F279:F283)</f>
        <v>142</v>
      </c>
    </row>
    <row r="280" spans="1:9">
      <c r="A280">
        <v>279</v>
      </c>
      <c r="B280" s="74">
        <v>41279</v>
      </c>
      <c r="C280" s="70" t="s">
        <v>937</v>
      </c>
      <c r="D280" s="39">
        <v>36</v>
      </c>
      <c r="E280" s="39" t="s">
        <v>1284</v>
      </c>
      <c r="F280" s="39">
        <v>40</v>
      </c>
      <c r="G280" s="40" t="s">
        <v>1285</v>
      </c>
      <c r="H280" s="192"/>
      <c r="I280" s="185"/>
    </row>
    <row r="281" spans="1:9">
      <c r="A281">
        <v>280</v>
      </c>
      <c r="B281" s="74">
        <v>41310</v>
      </c>
      <c r="C281" s="70" t="s">
        <v>937</v>
      </c>
      <c r="D281" s="39">
        <v>36</v>
      </c>
      <c r="E281" s="39" t="s">
        <v>1286</v>
      </c>
      <c r="F281" s="39">
        <v>42</v>
      </c>
      <c r="G281" s="40" t="s">
        <v>1287</v>
      </c>
      <c r="H281" s="192"/>
      <c r="I281" s="185"/>
    </row>
    <row r="282" spans="1:9">
      <c r="A282">
        <v>281</v>
      </c>
      <c r="B282" s="74">
        <v>41338</v>
      </c>
      <c r="C282" s="70" t="s">
        <v>937</v>
      </c>
      <c r="D282" s="39">
        <v>36</v>
      </c>
      <c r="E282" s="39" t="s">
        <v>1288</v>
      </c>
      <c r="F282" s="39">
        <v>22</v>
      </c>
      <c r="G282" s="40" t="s">
        <v>1289</v>
      </c>
      <c r="H282" s="192"/>
      <c r="I282" s="185"/>
    </row>
    <row r="283" spans="1:9">
      <c r="A283">
        <v>282</v>
      </c>
      <c r="B283" s="74">
        <v>41369</v>
      </c>
      <c r="C283" s="70" t="s">
        <v>937</v>
      </c>
      <c r="D283" s="39">
        <v>36</v>
      </c>
      <c r="E283" s="39" t="s">
        <v>1290</v>
      </c>
      <c r="F283" s="39">
        <v>27</v>
      </c>
      <c r="G283" s="40" t="s">
        <v>1291</v>
      </c>
      <c r="H283" s="192"/>
      <c r="I283" s="186"/>
    </row>
    <row r="284" spans="1:9">
      <c r="A284">
        <v>283</v>
      </c>
      <c r="B284" s="74" t="s">
        <v>1292</v>
      </c>
      <c r="C284" s="70" t="s">
        <v>937</v>
      </c>
      <c r="D284" s="39">
        <v>22</v>
      </c>
      <c r="E284" s="39" t="s">
        <v>1293</v>
      </c>
      <c r="F284" s="39">
        <v>5</v>
      </c>
      <c r="G284" s="40" t="s">
        <v>1294</v>
      </c>
      <c r="H284" s="194" t="s">
        <v>1295</v>
      </c>
      <c r="I284" s="184">
        <f>SUM(F284:F288)</f>
        <v>82</v>
      </c>
    </row>
    <row r="285" spans="1:9">
      <c r="A285">
        <v>284</v>
      </c>
      <c r="B285" s="74" t="s">
        <v>1296</v>
      </c>
      <c r="C285" s="70" t="s">
        <v>937</v>
      </c>
      <c r="D285" s="39">
        <v>22</v>
      </c>
      <c r="E285" s="39" t="s">
        <v>1297</v>
      </c>
      <c r="F285" s="39">
        <v>25</v>
      </c>
      <c r="G285" s="40" t="s">
        <v>1298</v>
      </c>
      <c r="H285" s="194"/>
      <c r="I285" s="185"/>
    </row>
    <row r="286" spans="1:9">
      <c r="A286">
        <v>285</v>
      </c>
      <c r="B286" s="74" t="s">
        <v>923</v>
      </c>
      <c r="C286" s="70" t="s">
        <v>937</v>
      </c>
      <c r="D286" s="39">
        <v>22</v>
      </c>
      <c r="E286" s="39" t="s">
        <v>1299</v>
      </c>
      <c r="F286" s="39">
        <v>17</v>
      </c>
      <c r="G286" s="40" t="s">
        <v>1300</v>
      </c>
      <c r="H286" s="194"/>
      <c r="I286" s="185"/>
    </row>
    <row r="287" spans="1:9">
      <c r="A287">
        <v>286</v>
      </c>
      <c r="B287" s="74" t="s">
        <v>927</v>
      </c>
      <c r="C287" s="70" t="s">
        <v>937</v>
      </c>
      <c r="D287" s="39">
        <v>22</v>
      </c>
      <c r="E287" s="39" t="s">
        <v>1301</v>
      </c>
      <c r="F287" s="39">
        <v>25</v>
      </c>
      <c r="G287" s="40" t="s">
        <v>1302</v>
      </c>
      <c r="H287" s="194"/>
      <c r="I287" s="185"/>
    </row>
    <row r="288" spans="1:9">
      <c r="A288">
        <v>287</v>
      </c>
      <c r="B288" s="74" t="s">
        <v>933</v>
      </c>
      <c r="C288" s="70" t="s">
        <v>937</v>
      </c>
      <c r="D288" s="39">
        <v>22</v>
      </c>
      <c r="E288" s="39" t="s">
        <v>1303</v>
      </c>
      <c r="F288" s="39">
        <v>10</v>
      </c>
      <c r="G288" s="40" t="s">
        <v>1304</v>
      </c>
      <c r="H288" s="194"/>
      <c r="I288" s="186"/>
    </row>
    <row r="289" spans="1:9">
      <c r="A289">
        <v>288</v>
      </c>
      <c r="B289" s="75" t="s">
        <v>835</v>
      </c>
      <c r="C289" s="70" t="s">
        <v>937</v>
      </c>
      <c r="D289" s="39">
        <v>47</v>
      </c>
      <c r="E289" s="39" t="s">
        <v>1305</v>
      </c>
      <c r="F289" s="39">
        <v>10</v>
      </c>
      <c r="G289" s="40" t="s">
        <v>1306</v>
      </c>
      <c r="H289" s="58"/>
      <c r="I289" s="46">
        <v>10</v>
      </c>
    </row>
    <row r="290" spans="1:9" ht="15">
      <c r="A290">
        <v>289</v>
      </c>
      <c r="B290" s="76">
        <v>41309</v>
      </c>
      <c r="C290" s="70" t="s">
        <v>937</v>
      </c>
      <c r="D290" s="39">
        <v>34</v>
      </c>
      <c r="E290" s="39" t="s">
        <v>1307</v>
      </c>
      <c r="F290" s="39">
        <v>20</v>
      </c>
      <c r="G290" s="40" t="s">
        <v>1308</v>
      </c>
      <c r="H290" s="147" t="s">
        <v>1309</v>
      </c>
      <c r="I290" s="184">
        <v>90</v>
      </c>
    </row>
    <row r="291" spans="1:9" ht="15">
      <c r="A291">
        <v>290</v>
      </c>
      <c r="B291" s="76">
        <v>41368</v>
      </c>
      <c r="C291" s="70" t="s">
        <v>937</v>
      </c>
      <c r="D291" s="39">
        <v>34</v>
      </c>
      <c r="E291" s="39" t="s">
        <v>1310</v>
      </c>
      <c r="F291" s="39">
        <v>20</v>
      </c>
      <c r="G291" s="40" t="s">
        <v>1311</v>
      </c>
      <c r="H291" s="147"/>
      <c r="I291" s="185"/>
    </row>
    <row r="292" spans="1:9">
      <c r="A292">
        <v>291</v>
      </c>
      <c r="B292" s="75">
        <v>41398</v>
      </c>
      <c r="C292" s="70" t="s">
        <v>937</v>
      </c>
      <c r="D292" s="39">
        <v>34</v>
      </c>
      <c r="E292" s="39" t="s">
        <v>1312</v>
      </c>
      <c r="F292" s="39">
        <v>25</v>
      </c>
      <c r="G292" s="40" t="s">
        <v>1313</v>
      </c>
      <c r="H292" s="147"/>
      <c r="I292" s="185"/>
    </row>
    <row r="293" spans="1:9" ht="15">
      <c r="A293">
        <v>292</v>
      </c>
      <c r="B293" s="76">
        <v>41429</v>
      </c>
      <c r="C293" s="70" t="s">
        <v>937</v>
      </c>
      <c r="D293" s="39">
        <v>34</v>
      </c>
      <c r="E293" s="39" t="s">
        <v>1314</v>
      </c>
      <c r="F293" s="39">
        <v>25</v>
      </c>
      <c r="G293" s="40" t="s">
        <v>1315</v>
      </c>
      <c r="H293" s="147"/>
      <c r="I293" s="186"/>
    </row>
    <row r="294" spans="1:9">
      <c r="A294">
        <v>293</v>
      </c>
      <c r="B294" s="75" t="s">
        <v>1277</v>
      </c>
      <c r="C294" s="70" t="s">
        <v>937</v>
      </c>
      <c r="D294" s="39">
        <v>26</v>
      </c>
      <c r="E294" s="39" t="s">
        <v>1316</v>
      </c>
      <c r="F294" s="39">
        <v>19</v>
      </c>
      <c r="G294" s="40" t="s">
        <v>1317</v>
      </c>
      <c r="H294" s="199" t="s">
        <v>1318</v>
      </c>
      <c r="I294" s="184">
        <f>SUM(F294:F299)</f>
        <v>133</v>
      </c>
    </row>
    <row r="295" spans="1:9">
      <c r="A295">
        <v>294</v>
      </c>
      <c r="B295" s="75" t="s">
        <v>848</v>
      </c>
      <c r="C295" s="70" t="s">
        <v>937</v>
      </c>
      <c r="D295" s="39">
        <v>26</v>
      </c>
      <c r="E295" s="39" t="s">
        <v>1319</v>
      </c>
      <c r="F295" s="39">
        <v>21</v>
      </c>
      <c r="G295" s="40" t="s">
        <v>1320</v>
      </c>
      <c r="H295" s="199"/>
      <c r="I295" s="185"/>
    </row>
    <row r="296" spans="1:9">
      <c r="A296">
        <v>295</v>
      </c>
      <c r="B296" s="75" t="s">
        <v>852</v>
      </c>
      <c r="C296" s="70" t="s">
        <v>937</v>
      </c>
      <c r="D296" s="39">
        <v>26</v>
      </c>
      <c r="E296" s="39" t="s">
        <v>1321</v>
      </c>
      <c r="F296" s="39">
        <v>25</v>
      </c>
      <c r="G296" s="40" t="s">
        <v>1322</v>
      </c>
      <c r="H296" s="199"/>
      <c r="I296" s="185"/>
    </row>
    <row r="297" spans="1:9">
      <c r="A297">
        <v>296</v>
      </c>
      <c r="B297" s="75" t="s">
        <v>855</v>
      </c>
      <c r="C297" s="70" t="s">
        <v>937</v>
      </c>
      <c r="D297" s="39">
        <v>26</v>
      </c>
      <c r="E297" s="39" t="s">
        <v>1323</v>
      </c>
      <c r="F297" s="39">
        <v>17</v>
      </c>
      <c r="G297" s="40" t="s">
        <v>1324</v>
      </c>
      <c r="H297" s="199"/>
      <c r="I297" s="185"/>
    </row>
    <row r="298" spans="1:9">
      <c r="A298">
        <v>297</v>
      </c>
      <c r="B298" s="75">
        <v>41279</v>
      </c>
      <c r="C298" s="70" t="s">
        <v>937</v>
      </c>
      <c r="D298" s="39">
        <v>26</v>
      </c>
      <c r="E298" s="39" t="s">
        <v>1325</v>
      </c>
      <c r="F298" s="39">
        <v>27</v>
      </c>
      <c r="G298" s="40" t="s">
        <v>1326</v>
      </c>
      <c r="H298" s="199"/>
      <c r="I298" s="185"/>
    </row>
    <row r="299" spans="1:9">
      <c r="A299">
        <v>298</v>
      </c>
      <c r="B299" s="75">
        <v>41310</v>
      </c>
      <c r="C299" s="70" t="s">
        <v>937</v>
      </c>
      <c r="D299" s="39">
        <v>26</v>
      </c>
      <c r="E299" s="39" t="s">
        <v>1327</v>
      </c>
      <c r="F299" s="39">
        <v>24</v>
      </c>
      <c r="G299" s="40" t="s">
        <v>1328</v>
      </c>
      <c r="H299" s="199"/>
      <c r="I299" s="186"/>
    </row>
    <row r="300" spans="1:9">
      <c r="A300">
        <v>299</v>
      </c>
      <c r="B300" s="75" t="s">
        <v>1329</v>
      </c>
      <c r="C300" s="70" t="s">
        <v>937</v>
      </c>
      <c r="D300" s="39">
        <v>14</v>
      </c>
      <c r="E300" s="39" t="s">
        <v>1330</v>
      </c>
      <c r="F300" s="39">
        <v>30</v>
      </c>
      <c r="G300" s="40" t="s">
        <v>1331</v>
      </c>
      <c r="H300" s="148" t="s">
        <v>1332</v>
      </c>
      <c r="I300" s="184">
        <v>70</v>
      </c>
    </row>
    <row r="301" spans="1:9">
      <c r="A301">
        <v>300</v>
      </c>
      <c r="B301" s="75" t="s">
        <v>1333</v>
      </c>
      <c r="C301" s="75" t="s">
        <v>937</v>
      </c>
      <c r="D301" s="39">
        <v>14</v>
      </c>
      <c r="E301" s="39" t="s">
        <v>1334</v>
      </c>
      <c r="F301" s="39">
        <v>40</v>
      </c>
      <c r="G301" s="40" t="s">
        <v>1335</v>
      </c>
      <c r="H301" s="148"/>
      <c r="I301" s="186"/>
    </row>
    <row r="302" spans="1:9">
      <c r="A302">
        <v>301</v>
      </c>
      <c r="B302" s="75" t="s">
        <v>933</v>
      </c>
      <c r="C302" s="75" t="s">
        <v>937</v>
      </c>
      <c r="D302" s="39">
        <v>43</v>
      </c>
      <c r="E302" s="39" t="s">
        <v>1336</v>
      </c>
      <c r="F302" s="39">
        <v>7</v>
      </c>
      <c r="G302" s="40" t="s">
        <v>1337</v>
      </c>
      <c r="H302" s="151" t="s">
        <v>1338</v>
      </c>
      <c r="I302" s="184">
        <v>36</v>
      </c>
    </row>
    <row r="303" spans="1:9">
      <c r="A303">
        <v>302</v>
      </c>
      <c r="B303" s="75" t="s">
        <v>1339</v>
      </c>
      <c r="C303" s="75" t="s">
        <v>937</v>
      </c>
      <c r="D303" s="39">
        <v>43</v>
      </c>
      <c r="E303" s="39" t="s">
        <v>1340</v>
      </c>
      <c r="F303" s="39">
        <v>5</v>
      </c>
      <c r="G303" s="40" t="s">
        <v>1341</v>
      </c>
      <c r="H303" s="151"/>
      <c r="I303" s="185"/>
    </row>
    <row r="304" spans="1:9">
      <c r="A304">
        <v>303</v>
      </c>
      <c r="B304" s="75" t="s">
        <v>1342</v>
      </c>
      <c r="C304" s="75" t="s">
        <v>937</v>
      </c>
      <c r="D304" s="39">
        <v>43</v>
      </c>
      <c r="E304" s="39" t="s">
        <v>1343</v>
      </c>
      <c r="F304" s="39">
        <v>18</v>
      </c>
      <c r="G304" s="40" t="s">
        <v>1344</v>
      </c>
      <c r="H304" s="151"/>
      <c r="I304" s="185"/>
    </row>
    <row r="305" spans="1:9">
      <c r="A305">
        <v>304</v>
      </c>
      <c r="B305" s="75" t="s">
        <v>1345</v>
      </c>
      <c r="C305" s="75" t="s">
        <v>937</v>
      </c>
      <c r="D305" s="39">
        <v>43</v>
      </c>
      <c r="E305" s="39" t="s">
        <v>1346</v>
      </c>
      <c r="F305" s="39">
        <v>6</v>
      </c>
      <c r="G305" s="40" t="s">
        <v>1347</v>
      </c>
      <c r="H305" s="151"/>
      <c r="I305" s="186"/>
    </row>
    <row r="306" spans="1:9">
      <c r="A306">
        <v>305</v>
      </c>
      <c r="B306" s="75">
        <v>41397</v>
      </c>
      <c r="C306" s="70" t="s">
        <v>937</v>
      </c>
      <c r="D306" s="39">
        <v>20</v>
      </c>
      <c r="E306" s="39" t="s">
        <v>1348</v>
      </c>
      <c r="F306" s="39">
        <v>17</v>
      </c>
      <c r="G306" s="40" t="s">
        <v>1349</v>
      </c>
      <c r="H306" s="169" t="s">
        <v>1350</v>
      </c>
      <c r="I306" s="184">
        <f>SUM(F306:F309)</f>
        <v>47</v>
      </c>
    </row>
    <row r="307" spans="1:9">
      <c r="A307">
        <v>306</v>
      </c>
      <c r="B307" s="75">
        <v>41428</v>
      </c>
      <c r="C307" s="70" t="s">
        <v>937</v>
      </c>
      <c r="D307" s="39" t="s">
        <v>1351</v>
      </c>
      <c r="E307" s="39" t="s">
        <v>1352</v>
      </c>
      <c r="F307" s="39">
        <v>11</v>
      </c>
      <c r="G307" s="40" t="s">
        <v>1353</v>
      </c>
      <c r="H307" s="169"/>
      <c r="I307" s="185"/>
    </row>
    <row r="308" spans="1:9">
      <c r="A308">
        <v>307</v>
      </c>
      <c r="B308" s="77">
        <v>41458</v>
      </c>
      <c r="C308" s="70" t="s">
        <v>937</v>
      </c>
      <c r="D308" s="78">
        <v>20</v>
      </c>
      <c r="E308" s="39" t="s">
        <v>1354</v>
      </c>
      <c r="F308" s="78">
        <v>10</v>
      </c>
      <c r="G308" s="40" t="s">
        <v>1355</v>
      </c>
      <c r="H308" s="169"/>
      <c r="I308" s="185"/>
    </row>
    <row r="309" spans="1:9">
      <c r="A309">
        <v>308</v>
      </c>
      <c r="B309" s="77">
        <v>41489</v>
      </c>
      <c r="C309" s="70" t="s">
        <v>937</v>
      </c>
      <c r="D309" s="78">
        <v>20</v>
      </c>
      <c r="E309" s="39" t="s">
        <v>1356</v>
      </c>
      <c r="F309" s="78">
        <v>9</v>
      </c>
      <c r="G309" s="40" t="s">
        <v>1357</v>
      </c>
      <c r="H309" s="169"/>
      <c r="I309" s="186"/>
    </row>
    <row r="310" spans="1:9">
      <c r="A310">
        <v>309</v>
      </c>
      <c r="B310" s="75" t="s">
        <v>1258</v>
      </c>
      <c r="C310" s="70" t="s">
        <v>937</v>
      </c>
      <c r="D310" s="39">
        <v>34</v>
      </c>
      <c r="E310" s="39" t="s">
        <v>1358</v>
      </c>
      <c r="F310" s="39">
        <v>10</v>
      </c>
      <c r="G310" s="40" t="s">
        <v>1359</v>
      </c>
      <c r="H310" s="58"/>
      <c r="I310" s="46">
        <v>10</v>
      </c>
    </row>
    <row r="311" spans="1:9">
      <c r="A311">
        <v>310</v>
      </c>
      <c r="B311" s="75" t="s">
        <v>1261</v>
      </c>
      <c r="C311" s="70" t="s">
        <v>937</v>
      </c>
      <c r="D311" s="39" t="s">
        <v>1360</v>
      </c>
      <c r="E311" s="39" t="s">
        <v>1361</v>
      </c>
      <c r="F311" s="39">
        <v>10</v>
      </c>
      <c r="G311" s="40" t="s">
        <v>1362</v>
      </c>
      <c r="H311" s="58"/>
      <c r="I311" s="46">
        <v>10</v>
      </c>
    </row>
    <row r="312" spans="1:9">
      <c r="A312">
        <v>311</v>
      </c>
      <c r="B312" s="79">
        <v>41459</v>
      </c>
      <c r="C312" s="70" t="s">
        <v>937</v>
      </c>
      <c r="D312" s="68">
        <v>36</v>
      </c>
      <c r="E312" s="39" t="s">
        <v>1363</v>
      </c>
      <c r="F312" s="68">
        <v>22</v>
      </c>
      <c r="G312" s="40" t="s">
        <v>1364</v>
      </c>
      <c r="H312" s="148" t="s">
        <v>1365</v>
      </c>
      <c r="I312" s="184">
        <f>SUM(F312:F315)</f>
        <v>76</v>
      </c>
    </row>
    <row r="313" spans="1:9">
      <c r="A313">
        <v>312</v>
      </c>
      <c r="B313" s="79">
        <v>41490</v>
      </c>
      <c r="C313" s="70" t="s">
        <v>937</v>
      </c>
      <c r="D313" s="68">
        <v>36</v>
      </c>
      <c r="E313" s="39" t="s">
        <v>1366</v>
      </c>
      <c r="F313" s="68">
        <v>20</v>
      </c>
      <c r="G313" s="40" t="s">
        <v>1367</v>
      </c>
      <c r="H313" s="148"/>
      <c r="I313" s="185"/>
    </row>
    <row r="314" spans="1:9">
      <c r="A314">
        <v>313</v>
      </c>
      <c r="B314" s="79">
        <v>41521</v>
      </c>
      <c r="C314" s="70" t="s">
        <v>937</v>
      </c>
      <c r="D314" s="68">
        <v>36</v>
      </c>
      <c r="E314" s="39" t="s">
        <v>1368</v>
      </c>
      <c r="F314" s="68">
        <v>17</v>
      </c>
      <c r="G314" s="40" t="s">
        <v>1369</v>
      </c>
      <c r="H314" s="148"/>
      <c r="I314" s="185"/>
    </row>
    <row r="315" spans="1:9">
      <c r="A315">
        <v>314</v>
      </c>
      <c r="B315" s="75">
        <v>41551</v>
      </c>
      <c r="C315" s="70" t="s">
        <v>937</v>
      </c>
      <c r="D315" s="39">
        <v>36</v>
      </c>
      <c r="E315" s="39" t="s">
        <v>1370</v>
      </c>
      <c r="F315" s="39">
        <v>17</v>
      </c>
      <c r="G315" s="40" t="s">
        <v>1371</v>
      </c>
      <c r="H315" s="148"/>
      <c r="I315" s="186"/>
    </row>
    <row r="316" spans="1:9">
      <c r="A316">
        <v>315</v>
      </c>
      <c r="B316" s="77" t="s">
        <v>888</v>
      </c>
      <c r="C316" s="70" t="s">
        <v>937</v>
      </c>
      <c r="D316" s="78">
        <v>21</v>
      </c>
      <c r="E316" s="39" t="s">
        <v>1372</v>
      </c>
      <c r="F316" s="78">
        <v>16</v>
      </c>
      <c r="G316" s="40" t="s">
        <v>1373</v>
      </c>
      <c r="H316" s="147" t="s">
        <v>1374</v>
      </c>
      <c r="I316" s="184">
        <f>SUM(F316:F318)</f>
        <v>44</v>
      </c>
    </row>
    <row r="317" spans="1:9">
      <c r="A317">
        <v>316</v>
      </c>
      <c r="B317" s="77" t="s">
        <v>907</v>
      </c>
      <c r="C317" s="70" t="s">
        <v>937</v>
      </c>
      <c r="D317" s="78">
        <v>21</v>
      </c>
      <c r="E317" s="39" t="s">
        <v>1375</v>
      </c>
      <c r="F317" s="78">
        <v>10</v>
      </c>
      <c r="G317" s="40" t="s">
        <v>1376</v>
      </c>
      <c r="H317" s="147"/>
      <c r="I317" s="185"/>
    </row>
    <row r="318" spans="1:9">
      <c r="A318">
        <v>317</v>
      </c>
      <c r="B318" s="77" t="s">
        <v>1377</v>
      </c>
      <c r="C318" s="70" t="s">
        <v>937</v>
      </c>
      <c r="D318" s="78">
        <v>21</v>
      </c>
      <c r="E318" s="39" t="s">
        <v>1378</v>
      </c>
      <c r="F318" s="80">
        <v>18</v>
      </c>
      <c r="G318" s="40" t="s">
        <v>1379</v>
      </c>
      <c r="H318" s="147"/>
      <c r="I318" s="186"/>
    </row>
    <row r="319" spans="1:9">
      <c r="A319">
        <v>318</v>
      </c>
      <c r="B319" s="81">
        <v>41522</v>
      </c>
      <c r="C319" s="70" t="s">
        <v>937</v>
      </c>
      <c r="D319" s="78">
        <v>13</v>
      </c>
      <c r="E319" s="39" t="s">
        <v>1380</v>
      </c>
      <c r="F319" s="78">
        <v>25</v>
      </c>
      <c r="G319" s="40" t="s">
        <v>1381</v>
      </c>
      <c r="H319" s="170" t="s">
        <v>1382</v>
      </c>
      <c r="I319" s="184">
        <v>69</v>
      </c>
    </row>
    <row r="320" spans="1:9">
      <c r="A320">
        <v>319</v>
      </c>
      <c r="B320" s="81">
        <v>41552</v>
      </c>
      <c r="C320" s="70" t="s">
        <v>937</v>
      </c>
      <c r="D320" s="78">
        <v>13</v>
      </c>
      <c r="E320" s="39" t="s">
        <v>1383</v>
      </c>
      <c r="F320" s="78">
        <v>13</v>
      </c>
      <c r="G320" s="40" t="s">
        <v>1384</v>
      </c>
      <c r="H320" s="170"/>
      <c r="I320" s="185"/>
    </row>
    <row r="321" spans="1:9">
      <c r="A321">
        <v>320</v>
      </c>
      <c r="B321" s="81">
        <v>41583</v>
      </c>
      <c r="C321" s="70" t="s">
        <v>937</v>
      </c>
      <c r="D321" s="78">
        <v>13</v>
      </c>
      <c r="E321" s="39" t="s">
        <v>1385</v>
      </c>
      <c r="F321" s="78">
        <v>31</v>
      </c>
      <c r="G321" s="40" t="s">
        <v>1386</v>
      </c>
      <c r="H321" s="170"/>
      <c r="I321" s="186"/>
    </row>
    <row r="322" spans="1:9">
      <c r="A322">
        <v>321</v>
      </c>
      <c r="B322" s="81">
        <v>41613</v>
      </c>
      <c r="C322" s="70" t="s">
        <v>937</v>
      </c>
      <c r="D322" s="78">
        <v>13</v>
      </c>
      <c r="E322" s="39" t="s">
        <v>1387</v>
      </c>
      <c r="F322" s="78">
        <v>63</v>
      </c>
      <c r="G322" s="40" t="s">
        <v>1388</v>
      </c>
      <c r="H322" s="163" t="s">
        <v>1389</v>
      </c>
      <c r="I322" s="184">
        <v>120</v>
      </c>
    </row>
    <row r="323" spans="1:9">
      <c r="A323">
        <v>322</v>
      </c>
      <c r="B323" s="81" t="s">
        <v>1390</v>
      </c>
      <c r="C323" s="70" t="s">
        <v>937</v>
      </c>
      <c r="D323" s="78">
        <v>13</v>
      </c>
      <c r="E323" s="39" t="s">
        <v>1391</v>
      </c>
      <c r="F323" s="78">
        <v>15</v>
      </c>
      <c r="G323" s="40" t="s">
        <v>1392</v>
      </c>
      <c r="H323" s="163"/>
      <c r="I323" s="185"/>
    </row>
    <row r="324" spans="1:9">
      <c r="A324">
        <v>323</v>
      </c>
      <c r="B324" s="81" t="s">
        <v>1393</v>
      </c>
      <c r="C324" s="70" t="s">
        <v>937</v>
      </c>
      <c r="D324" s="78">
        <v>13</v>
      </c>
      <c r="E324" s="39" t="s">
        <v>1394</v>
      </c>
      <c r="F324" s="78">
        <v>42</v>
      </c>
      <c r="G324" s="40" t="s">
        <v>1395</v>
      </c>
      <c r="H324" s="163"/>
      <c r="I324" s="186"/>
    </row>
    <row r="325" spans="1:9">
      <c r="A325">
        <v>324</v>
      </c>
      <c r="B325" s="81" t="s">
        <v>927</v>
      </c>
      <c r="C325" s="70" t="s">
        <v>937</v>
      </c>
      <c r="D325" s="78">
        <v>44</v>
      </c>
      <c r="E325" s="39" t="s">
        <v>1396</v>
      </c>
      <c r="F325" s="78">
        <v>16</v>
      </c>
      <c r="G325" s="40" t="s">
        <v>1397</v>
      </c>
      <c r="H325" s="143" t="s">
        <v>1398</v>
      </c>
      <c r="I325" s="184">
        <v>39</v>
      </c>
    </row>
    <row r="326" spans="1:9">
      <c r="A326">
        <v>325</v>
      </c>
      <c r="B326" s="81" t="s">
        <v>930</v>
      </c>
      <c r="C326" s="70" t="s">
        <v>937</v>
      </c>
      <c r="D326" s="78">
        <v>44</v>
      </c>
      <c r="E326" s="39" t="s">
        <v>1399</v>
      </c>
      <c r="F326" s="78">
        <v>15</v>
      </c>
      <c r="G326" s="40" t="s">
        <v>1400</v>
      </c>
      <c r="H326" s="143"/>
      <c r="I326" s="185"/>
    </row>
    <row r="327" spans="1:9">
      <c r="A327">
        <v>326</v>
      </c>
      <c r="B327" s="81" t="s">
        <v>933</v>
      </c>
      <c r="C327" s="70" t="s">
        <v>937</v>
      </c>
      <c r="D327" s="78">
        <v>44</v>
      </c>
      <c r="E327" s="39" t="s">
        <v>1401</v>
      </c>
      <c r="F327" s="78">
        <v>4</v>
      </c>
      <c r="G327" s="40" t="s">
        <v>1402</v>
      </c>
      <c r="H327" s="143"/>
      <c r="I327" s="185"/>
    </row>
    <row r="328" spans="1:9">
      <c r="A328">
        <v>327</v>
      </c>
      <c r="B328" s="81" t="s">
        <v>933</v>
      </c>
      <c r="C328" s="70" t="s">
        <v>937</v>
      </c>
      <c r="D328" s="78">
        <v>44</v>
      </c>
      <c r="E328" s="39" t="s">
        <v>1403</v>
      </c>
      <c r="F328" s="78">
        <v>4</v>
      </c>
      <c r="G328" s="40" t="s">
        <v>1404</v>
      </c>
      <c r="H328" s="143"/>
      <c r="I328" s="186"/>
    </row>
    <row r="329" spans="1:9">
      <c r="A329">
        <v>328</v>
      </c>
      <c r="B329" s="81" t="s">
        <v>1339</v>
      </c>
      <c r="C329" s="70" t="s">
        <v>937</v>
      </c>
      <c r="D329" s="78">
        <v>44</v>
      </c>
      <c r="E329" s="39" t="s">
        <v>1405</v>
      </c>
      <c r="F329" s="78">
        <v>23</v>
      </c>
      <c r="G329" s="40" t="s">
        <v>1406</v>
      </c>
      <c r="H329" s="151" t="s">
        <v>1407</v>
      </c>
      <c r="I329" s="184">
        <f>SUM(F329:F332)</f>
        <v>67</v>
      </c>
    </row>
    <row r="330" spans="1:9">
      <c r="A330">
        <v>329</v>
      </c>
      <c r="B330" s="81" t="s">
        <v>1339</v>
      </c>
      <c r="C330" s="70" t="s">
        <v>937</v>
      </c>
      <c r="D330" s="78">
        <v>44</v>
      </c>
      <c r="E330" s="39" t="s">
        <v>1408</v>
      </c>
      <c r="F330" s="78">
        <v>11</v>
      </c>
      <c r="G330" s="40" t="s">
        <v>1409</v>
      </c>
      <c r="H330" s="151"/>
      <c r="I330" s="185"/>
    </row>
    <row r="331" spans="1:9">
      <c r="A331">
        <v>330</v>
      </c>
      <c r="B331" s="81" t="s">
        <v>1339</v>
      </c>
      <c r="C331" s="70" t="s">
        <v>937</v>
      </c>
      <c r="D331" s="78">
        <v>44</v>
      </c>
      <c r="E331" s="39" t="s">
        <v>1410</v>
      </c>
      <c r="F331" s="78">
        <v>12</v>
      </c>
      <c r="G331" s="40" t="s">
        <v>1411</v>
      </c>
      <c r="H331" s="151"/>
      <c r="I331" s="185"/>
    </row>
    <row r="332" spans="1:9">
      <c r="A332">
        <v>331</v>
      </c>
      <c r="B332" s="81" t="s">
        <v>1339</v>
      </c>
      <c r="C332" s="70" t="s">
        <v>937</v>
      </c>
      <c r="D332" s="78">
        <v>44</v>
      </c>
      <c r="E332" s="39" t="s">
        <v>1412</v>
      </c>
      <c r="F332" s="78">
        <v>21</v>
      </c>
      <c r="G332" s="40" t="s">
        <v>1413</v>
      </c>
      <c r="H332" s="151"/>
      <c r="I332" s="186"/>
    </row>
    <row r="333" spans="1:9">
      <c r="A333">
        <v>332</v>
      </c>
      <c r="B333" s="75" t="s">
        <v>1258</v>
      </c>
      <c r="C333" s="70" t="s">
        <v>937</v>
      </c>
      <c r="D333" s="39">
        <v>25</v>
      </c>
      <c r="E333" s="39" t="s">
        <v>1414</v>
      </c>
      <c r="F333" s="39">
        <v>17</v>
      </c>
      <c r="G333" s="40" t="s">
        <v>1415</v>
      </c>
      <c r="H333" s="169" t="s">
        <v>1416</v>
      </c>
      <c r="I333" s="184">
        <f>SUM(F333:F338)</f>
        <v>115</v>
      </c>
    </row>
    <row r="334" spans="1:9">
      <c r="A334">
        <v>333</v>
      </c>
      <c r="B334" s="75" t="s">
        <v>1261</v>
      </c>
      <c r="C334" s="70" t="s">
        <v>937</v>
      </c>
      <c r="D334" s="39">
        <v>25</v>
      </c>
      <c r="E334" s="39" t="s">
        <v>1417</v>
      </c>
      <c r="F334" s="39">
        <v>18</v>
      </c>
      <c r="G334" s="40" t="s">
        <v>1418</v>
      </c>
      <c r="H334" s="169"/>
      <c r="I334" s="185"/>
    </row>
    <row r="335" spans="1:9">
      <c r="A335">
        <v>334</v>
      </c>
      <c r="B335" s="75" t="s">
        <v>1264</v>
      </c>
      <c r="C335" s="70" t="s">
        <v>937</v>
      </c>
      <c r="D335" s="39">
        <v>25</v>
      </c>
      <c r="E335" s="39" t="s">
        <v>1419</v>
      </c>
      <c r="F335" s="39">
        <v>9</v>
      </c>
      <c r="G335" s="40" t="s">
        <v>1420</v>
      </c>
      <c r="H335" s="169"/>
      <c r="I335" s="185"/>
    </row>
    <row r="336" spans="1:9">
      <c r="A336">
        <v>335</v>
      </c>
      <c r="B336" s="75" t="s">
        <v>835</v>
      </c>
      <c r="C336" s="70" t="s">
        <v>937</v>
      </c>
      <c r="D336" s="39">
        <v>25</v>
      </c>
      <c r="E336" s="39" t="s">
        <v>1421</v>
      </c>
      <c r="F336" s="78">
        <v>40</v>
      </c>
      <c r="G336" s="40" t="s">
        <v>1422</v>
      </c>
      <c r="H336" s="169"/>
      <c r="I336" s="185"/>
    </row>
    <row r="337" spans="1:9">
      <c r="A337">
        <v>336</v>
      </c>
      <c r="B337" s="75" t="s">
        <v>839</v>
      </c>
      <c r="C337" s="70" t="s">
        <v>937</v>
      </c>
      <c r="D337" s="39">
        <v>25</v>
      </c>
      <c r="E337" s="39" t="s">
        <v>1423</v>
      </c>
      <c r="F337" s="78">
        <v>15</v>
      </c>
      <c r="G337" s="40" t="s">
        <v>1424</v>
      </c>
      <c r="H337" s="169"/>
      <c r="I337" s="185"/>
    </row>
    <row r="338" spans="1:9">
      <c r="A338">
        <v>337</v>
      </c>
      <c r="B338" s="75" t="s">
        <v>842</v>
      </c>
      <c r="C338" s="70" t="s">
        <v>937</v>
      </c>
      <c r="D338" s="39">
        <v>25</v>
      </c>
      <c r="E338" s="39" t="s">
        <v>1425</v>
      </c>
      <c r="F338" s="39">
        <v>16</v>
      </c>
      <c r="G338" s="40" t="s">
        <v>1426</v>
      </c>
      <c r="H338" s="169"/>
      <c r="I338" s="186"/>
    </row>
    <row r="339" spans="1:9">
      <c r="A339">
        <v>338</v>
      </c>
      <c r="B339" s="73" t="s">
        <v>1342</v>
      </c>
      <c r="C339" s="70" t="s">
        <v>937</v>
      </c>
      <c r="D339" s="39">
        <v>35</v>
      </c>
      <c r="E339" s="39" t="s">
        <v>1427</v>
      </c>
      <c r="F339" s="39">
        <v>21</v>
      </c>
      <c r="G339" s="40" t="s">
        <v>1428</v>
      </c>
      <c r="H339" s="146" t="s">
        <v>1429</v>
      </c>
      <c r="I339" s="184">
        <f>SUM(F339:F343)</f>
        <v>82</v>
      </c>
    </row>
    <row r="340" spans="1:9">
      <c r="A340">
        <v>339</v>
      </c>
      <c r="B340" s="73" t="s">
        <v>1345</v>
      </c>
      <c r="C340" s="70" t="s">
        <v>937</v>
      </c>
      <c r="D340" s="39">
        <v>35</v>
      </c>
      <c r="E340" s="39" t="s">
        <v>1430</v>
      </c>
      <c r="F340" s="39">
        <v>30</v>
      </c>
      <c r="G340" s="40" t="s">
        <v>1431</v>
      </c>
      <c r="H340" s="146"/>
      <c r="I340" s="185"/>
    </row>
    <row r="341" spans="1:9">
      <c r="A341">
        <v>340</v>
      </c>
      <c r="B341" s="73" t="s">
        <v>1432</v>
      </c>
      <c r="C341" s="70" t="s">
        <v>937</v>
      </c>
      <c r="D341" s="39">
        <v>35</v>
      </c>
      <c r="E341" s="39" t="s">
        <v>1433</v>
      </c>
      <c r="F341" s="39">
        <v>7</v>
      </c>
      <c r="G341" s="40" t="s">
        <v>1434</v>
      </c>
      <c r="H341" s="146"/>
      <c r="I341" s="185"/>
    </row>
    <row r="342" spans="1:9">
      <c r="A342">
        <v>341</v>
      </c>
      <c r="B342" s="73" t="s">
        <v>1435</v>
      </c>
      <c r="C342" s="70" t="s">
        <v>937</v>
      </c>
      <c r="D342" s="39">
        <v>35</v>
      </c>
      <c r="E342" s="39" t="s">
        <v>1436</v>
      </c>
      <c r="F342" s="39">
        <v>9</v>
      </c>
      <c r="G342" s="40" t="s">
        <v>1437</v>
      </c>
      <c r="H342" s="146"/>
      <c r="I342" s="185"/>
    </row>
    <row r="343" spans="1:9">
      <c r="A343">
        <v>342</v>
      </c>
      <c r="B343" s="73" t="s">
        <v>1438</v>
      </c>
      <c r="C343" s="70" t="s">
        <v>937</v>
      </c>
      <c r="D343" s="39">
        <v>35</v>
      </c>
      <c r="E343" s="39" t="s">
        <v>1439</v>
      </c>
      <c r="F343" s="39">
        <v>15</v>
      </c>
      <c r="G343" s="40" t="s">
        <v>1440</v>
      </c>
      <c r="H343" s="177"/>
      <c r="I343" s="186"/>
    </row>
    <row r="344" spans="1:9">
      <c r="A344">
        <v>343</v>
      </c>
      <c r="B344" s="137" t="s">
        <v>1296</v>
      </c>
      <c r="C344" s="70" t="s">
        <v>937</v>
      </c>
      <c r="D344" s="39">
        <v>23</v>
      </c>
      <c r="E344" s="39" t="s">
        <v>1441</v>
      </c>
      <c r="F344" s="39">
        <v>100</v>
      </c>
      <c r="G344" s="40" t="s">
        <v>1442</v>
      </c>
      <c r="H344" s="82"/>
      <c r="I344" s="46">
        <v>100</v>
      </c>
    </row>
    <row r="345" spans="1:9">
      <c r="A345">
        <v>344</v>
      </c>
      <c r="B345" s="138"/>
      <c r="C345" s="70" t="s">
        <v>937</v>
      </c>
      <c r="D345" s="39">
        <v>23</v>
      </c>
      <c r="E345" s="39" t="s">
        <v>1443</v>
      </c>
      <c r="F345" s="39">
        <v>86</v>
      </c>
      <c r="G345" s="40" t="s">
        <v>1444</v>
      </c>
      <c r="H345" s="82"/>
      <c r="I345" s="46">
        <v>86</v>
      </c>
    </row>
    <row r="346" spans="1:9">
      <c r="A346">
        <v>345</v>
      </c>
      <c r="B346" s="138"/>
      <c r="C346" s="70" t="s">
        <v>937</v>
      </c>
      <c r="D346" s="39">
        <v>23</v>
      </c>
      <c r="E346" s="39" t="s">
        <v>1445</v>
      </c>
      <c r="F346" s="39">
        <v>64</v>
      </c>
      <c r="G346" s="40" t="s">
        <v>1446</v>
      </c>
      <c r="H346" s="82"/>
      <c r="I346" s="46">
        <v>64</v>
      </c>
    </row>
    <row r="347" spans="1:9">
      <c r="A347">
        <v>346</v>
      </c>
      <c r="B347" s="139"/>
      <c r="C347" s="70" t="s">
        <v>937</v>
      </c>
      <c r="D347" s="39">
        <v>23</v>
      </c>
      <c r="E347" s="39" t="s">
        <v>1447</v>
      </c>
      <c r="F347" s="39">
        <v>94</v>
      </c>
      <c r="G347" s="40" t="s">
        <v>1448</v>
      </c>
      <c r="H347" s="82"/>
      <c r="I347" s="46">
        <v>94</v>
      </c>
    </row>
    <row r="348" spans="1:9">
      <c r="A348">
        <v>347</v>
      </c>
      <c r="B348" s="137" t="s">
        <v>923</v>
      </c>
      <c r="C348" s="70" t="s">
        <v>937</v>
      </c>
      <c r="D348" s="39">
        <v>23</v>
      </c>
      <c r="E348" s="39" t="s">
        <v>1449</v>
      </c>
      <c r="F348" s="39">
        <v>77</v>
      </c>
      <c r="G348" s="40" t="s">
        <v>1450</v>
      </c>
      <c r="H348" s="197" t="s">
        <v>1451</v>
      </c>
      <c r="I348" s="184">
        <v>154</v>
      </c>
    </row>
    <row r="349" spans="1:9">
      <c r="A349">
        <v>348</v>
      </c>
      <c r="B349" s="138"/>
      <c r="C349" s="70" t="s">
        <v>937</v>
      </c>
      <c r="D349" s="39">
        <v>23</v>
      </c>
      <c r="E349" s="39" t="s">
        <v>1452</v>
      </c>
      <c r="F349" s="39">
        <v>77</v>
      </c>
      <c r="G349" s="40" t="s">
        <v>1453</v>
      </c>
      <c r="H349" s="143"/>
      <c r="I349" s="186"/>
    </row>
    <row r="350" spans="1:9">
      <c r="A350">
        <v>349</v>
      </c>
      <c r="B350" s="138"/>
      <c r="C350" s="70" t="s">
        <v>937</v>
      </c>
      <c r="D350" s="39">
        <v>23</v>
      </c>
      <c r="E350" s="39" t="s">
        <v>1454</v>
      </c>
      <c r="F350" s="39">
        <v>75</v>
      </c>
      <c r="G350" s="40" t="s">
        <v>1455</v>
      </c>
      <c r="H350" s="192" t="s">
        <v>1456</v>
      </c>
      <c r="I350" s="184">
        <v>138</v>
      </c>
    </row>
    <row r="351" spans="1:9">
      <c r="A351">
        <v>350</v>
      </c>
      <c r="B351" s="139"/>
      <c r="C351" s="70" t="s">
        <v>937</v>
      </c>
      <c r="D351" s="39">
        <v>23</v>
      </c>
      <c r="E351" s="39" t="s">
        <v>1457</v>
      </c>
      <c r="F351" s="39">
        <v>63</v>
      </c>
      <c r="G351" s="40" t="s">
        <v>1458</v>
      </c>
      <c r="H351" s="198"/>
      <c r="I351" s="186"/>
    </row>
    <row r="352" spans="1:9">
      <c r="A352">
        <v>351</v>
      </c>
      <c r="B352" s="137" t="s">
        <v>927</v>
      </c>
      <c r="C352" s="70" t="s">
        <v>937</v>
      </c>
      <c r="D352" s="39">
        <v>23</v>
      </c>
      <c r="E352" s="39" t="s">
        <v>1459</v>
      </c>
      <c r="F352" s="39">
        <v>83</v>
      </c>
      <c r="G352" s="40" t="s">
        <v>1460</v>
      </c>
      <c r="H352" s="82"/>
      <c r="I352" s="46">
        <v>83</v>
      </c>
    </row>
    <row r="353" spans="1:9">
      <c r="A353">
        <v>352</v>
      </c>
      <c r="B353" s="138"/>
      <c r="C353" s="70" t="s">
        <v>937</v>
      </c>
      <c r="D353" s="39">
        <v>23</v>
      </c>
      <c r="E353" s="39" t="s">
        <v>1461</v>
      </c>
      <c r="F353" s="39">
        <v>98</v>
      </c>
      <c r="G353" s="40" t="s">
        <v>1462</v>
      </c>
      <c r="H353" s="82"/>
      <c r="I353" s="46">
        <v>98</v>
      </c>
    </row>
    <row r="354" spans="1:9">
      <c r="A354">
        <v>353</v>
      </c>
      <c r="B354" s="138"/>
      <c r="C354" s="70" t="s">
        <v>937</v>
      </c>
      <c r="D354" s="39">
        <v>23</v>
      </c>
      <c r="E354" s="39" t="s">
        <v>1463</v>
      </c>
      <c r="F354" s="39">
        <v>63</v>
      </c>
      <c r="G354" s="40" t="s">
        <v>1464</v>
      </c>
      <c r="H354" s="195" t="s">
        <v>1465</v>
      </c>
      <c r="I354" s="184">
        <v>152</v>
      </c>
    </row>
    <row r="355" spans="1:9">
      <c r="A355">
        <v>354</v>
      </c>
      <c r="B355" s="139"/>
      <c r="C355" s="70" t="s">
        <v>937</v>
      </c>
      <c r="D355" s="39">
        <v>23</v>
      </c>
      <c r="E355" s="39" t="s">
        <v>1466</v>
      </c>
      <c r="F355" s="39">
        <v>89</v>
      </c>
      <c r="G355" s="40" t="s">
        <v>1467</v>
      </c>
      <c r="H355" s="196"/>
      <c r="I355" s="186"/>
    </row>
    <row r="356" spans="1:9">
      <c r="A356">
        <v>355</v>
      </c>
      <c r="B356" s="137" t="s">
        <v>1342</v>
      </c>
      <c r="C356" s="70" t="s">
        <v>937</v>
      </c>
      <c r="D356" s="39">
        <v>43</v>
      </c>
      <c r="E356" s="39" t="s">
        <v>1468</v>
      </c>
      <c r="F356" s="39">
        <v>8</v>
      </c>
      <c r="G356" s="40" t="s">
        <v>1469</v>
      </c>
      <c r="H356" s="164" t="s">
        <v>1470</v>
      </c>
      <c r="I356" s="184">
        <v>30</v>
      </c>
    </row>
    <row r="357" spans="1:9">
      <c r="A357">
        <v>356</v>
      </c>
      <c r="B357" s="138"/>
      <c r="C357" s="70" t="s">
        <v>937</v>
      </c>
      <c r="D357" s="39">
        <v>43</v>
      </c>
      <c r="E357" s="39" t="s">
        <v>1471</v>
      </c>
      <c r="F357" s="39">
        <v>7</v>
      </c>
      <c r="G357" s="40" t="s">
        <v>1472</v>
      </c>
      <c r="H357" s="164"/>
      <c r="I357" s="185"/>
    </row>
    <row r="358" spans="1:9">
      <c r="A358">
        <v>357</v>
      </c>
      <c r="B358" s="138"/>
      <c r="C358" s="70" t="s">
        <v>937</v>
      </c>
      <c r="D358" s="39">
        <v>43</v>
      </c>
      <c r="E358" s="39" t="s">
        <v>1473</v>
      </c>
      <c r="F358" s="39">
        <v>8</v>
      </c>
      <c r="G358" s="40" t="s">
        <v>1474</v>
      </c>
      <c r="H358" s="164"/>
      <c r="I358" s="185"/>
    </row>
    <row r="359" spans="1:9">
      <c r="A359">
        <v>358</v>
      </c>
      <c r="B359" s="139"/>
      <c r="C359" s="70" t="s">
        <v>937</v>
      </c>
      <c r="D359" s="39">
        <v>43</v>
      </c>
      <c r="E359" s="39" t="s">
        <v>1475</v>
      </c>
      <c r="F359" s="39">
        <v>7</v>
      </c>
      <c r="G359" s="40" t="s">
        <v>1476</v>
      </c>
      <c r="H359" s="164"/>
      <c r="I359" s="186"/>
    </row>
    <row r="360" spans="1:9">
      <c r="A360">
        <v>359</v>
      </c>
      <c r="B360" s="137" t="s">
        <v>1345</v>
      </c>
      <c r="C360" s="70" t="s">
        <v>937</v>
      </c>
      <c r="D360" s="39">
        <v>43</v>
      </c>
      <c r="E360" s="39" t="s">
        <v>1477</v>
      </c>
      <c r="F360" s="39">
        <v>13</v>
      </c>
      <c r="G360" s="40" t="s">
        <v>1478</v>
      </c>
      <c r="H360" s="147" t="s">
        <v>1479</v>
      </c>
      <c r="I360" s="184">
        <f>SUM(F360:F364)</f>
        <v>57</v>
      </c>
    </row>
    <row r="361" spans="1:9">
      <c r="A361">
        <v>360</v>
      </c>
      <c r="B361" s="138"/>
      <c r="C361" s="70" t="s">
        <v>937</v>
      </c>
      <c r="D361" s="39">
        <v>43</v>
      </c>
      <c r="E361" s="39" t="s">
        <v>1480</v>
      </c>
      <c r="F361" s="39">
        <v>16</v>
      </c>
      <c r="G361" s="40" t="s">
        <v>1481</v>
      </c>
      <c r="H361" s="147"/>
      <c r="I361" s="185"/>
    </row>
    <row r="362" spans="1:9">
      <c r="A362">
        <v>361</v>
      </c>
      <c r="B362" s="138"/>
      <c r="C362" s="70" t="s">
        <v>937</v>
      </c>
      <c r="D362" s="39">
        <v>43</v>
      </c>
      <c r="E362" s="39" t="s">
        <v>1482</v>
      </c>
      <c r="F362" s="39">
        <v>13</v>
      </c>
      <c r="G362" s="40" t="s">
        <v>1483</v>
      </c>
      <c r="H362" s="147"/>
      <c r="I362" s="185"/>
    </row>
    <row r="363" spans="1:9">
      <c r="A363">
        <v>362</v>
      </c>
      <c r="B363" s="139"/>
      <c r="C363" s="70" t="s">
        <v>937</v>
      </c>
      <c r="D363" s="39">
        <v>43</v>
      </c>
      <c r="E363" s="39" t="s">
        <v>1484</v>
      </c>
      <c r="F363" s="39">
        <v>9</v>
      </c>
      <c r="G363" s="40" t="s">
        <v>1485</v>
      </c>
      <c r="H363" s="147"/>
      <c r="I363" s="185"/>
    </row>
    <row r="364" spans="1:9">
      <c r="A364">
        <v>363</v>
      </c>
      <c r="B364" s="74" t="s">
        <v>1432</v>
      </c>
      <c r="C364" s="70" t="s">
        <v>937</v>
      </c>
      <c r="D364" s="39">
        <v>43</v>
      </c>
      <c r="E364" s="39" t="s">
        <v>1486</v>
      </c>
      <c r="F364" s="39">
        <v>6</v>
      </c>
      <c r="G364" s="40" t="s">
        <v>1487</v>
      </c>
      <c r="H364" s="147"/>
      <c r="I364" s="186"/>
    </row>
    <row r="365" spans="1:9">
      <c r="A365">
        <v>364</v>
      </c>
      <c r="B365" s="137" t="s">
        <v>1435</v>
      </c>
      <c r="C365" s="70" t="s">
        <v>937</v>
      </c>
      <c r="D365" s="39">
        <v>12</v>
      </c>
      <c r="E365" s="39" t="s">
        <v>1488</v>
      </c>
      <c r="F365" s="39">
        <v>65</v>
      </c>
      <c r="G365" s="40" t="s">
        <v>1489</v>
      </c>
      <c r="H365" s="149" t="s">
        <v>1490</v>
      </c>
      <c r="I365" s="184">
        <f>SUM(F365:F368)</f>
        <v>145</v>
      </c>
    </row>
    <row r="366" spans="1:9">
      <c r="A366">
        <v>365</v>
      </c>
      <c r="B366" s="138"/>
      <c r="C366" s="70" t="s">
        <v>937</v>
      </c>
      <c r="D366" s="39">
        <v>12</v>
      </c>
      <c r="E366" s="39" t="s">
        <v>1488</v>
      </c>
      <c r="F366" s="39">
        <v>13</v>
      </c>
      <c r="G366" s="40" t="s">
        <v>1491</v>
      </c>
      <c r="H366" s="149"/>
      <c r="I366" s="185"/>
    </row>
    <row r="367" spans="1:9">
      <c r="A367">
        <v>366</v>
      </c>
      <c r="B367" s="138"/>
      <c r="C367" s="70" t="s">
        <v>937</v>
      </c>
      <c r="D367" s="39">
        <v>12</v>
      </c>
      <c r="E367" s="39" t="s">
        <v>1492</v>
      </c>
      <c r="F367" s="39">
        <v>54</v>
      </c>
      <c r="G367" s="40" t="s">
        <v>1493</v>
      </c>
      <c r="H367" s="149"/>
      <c r="I367" s="185"/>
    </row>
    <row r="368" spans="1:9">
      <c r="A368">
        <v>367</v>
      </c>
      <c r="B368" s="138"/>
      <c r="C368" s="70" t="s">
        <v>937</v>
      </c>
      <c r="D368" s="39">
        <v>12</v>
      </c>
      <c r="E368" s="39" t="s">
        <v>1492</v>
      </c>
      <c r="F368" s="39">
        <v>13</v>
      </c>
      <c r="G368" s="40" t="s">
        <v>1494</v>
      </c>
      <c r="H368" s="149"/>
      <c r="I368" s="186"/>
    </row>
    <row r="369" spans="1:9">
      <c r="A369">
        <v>368</v>
      </c>
      <c r="B369" s="138"/>
      <c r="C369" s="70" t="s">
        <v>937</v>
      </c>
      <c r="D369" s="39">
        <v>12</v>
      </c>
      <c r="E369" s="39" t="s">
        <v>1495</v>
      </c>
      <c r="F369" s="39">
        <v>9</v>
      </c>
      <c r="G369" s="40" t="s">
        <v>1496</v>
      </c>
      <c r="H369" s="151" t="s">
        <v>1497</v>
      </c>
      <c r="I369" s="184">
        <f>SUM(F369:F371)</f>
        <v>112</v>
      </c>
    </row>
    <row r="370" spans="1:9">
      <c r="A370">
        <v>369</v>
      </c>
      <c r="B370" s="138"/>
      <c r="C370" s="70" t="s">
        <v>937</v>
      </c>
      <c r="D370" s="39">
        <v>12</v>
      </c>
      <c r="E370" s="39" t="s">
        <v>1495</v>
      </c>
      <c r="F370" s="39">
        <v>57</v>
      </c>
      <c r="G370" s="40" t="s">
        <v>1498</v>
      </c>
      <c r="H370" s="151"/>
      <c r="I370" s="185"/>
    </row>
    <row r="371" spans="1:9">
      <c r="A371">
        <v>370</v>
      </c>
      <c r="B371" s="139"/>
      <c r="C371" s="70" t="s">
        <v>937</v>
      </c>
      <c r="D371" s="39">
        <v>12</v>
      </c>
      <c r="E371" s="39" t="s">
        <v>1499</v>
      </c>
      <c r="F371" s="39">
        <v>46</v>
      </c>
      <c r="G371" s="40" t="s">
        <v>1500</v>
      </c>
      <c r="H371" s="151"/>
      <c r="I371" s="186"/>
    </row>
    <row r="372" spans="1:9">
      <c r="A372">
        <v>371</v>
      </c>
      <c r="B372" s="137" t="s">
        <v>1438</v>
      </c>
      <c r="C372" s="70" t="s">
        <v>937</v>
      </c>
      <c r="D372" s="39">
        <v>12</v>
      </c>
      <c r="E372" s="39" t="s">
        <v>1488</v>
      </c>
      <c r="F372" s="39">
        <v>27</v>
      </c>
      <c r="G372" s="40" t="s">
        <v>1501</v>
      </c>
      <c r="H372" s="193" t="s">
        <v>1502</v>
      </c>
      <c r="I372" s="184">
        <f>SUM(F372:F375)</f>
        <v>120</v>
      </c>
    </row>
    <row r="373" spans="1:9">
      <c r="A373">
        <v>372</v>
      </c>
      <c r="B373" s="138"/>
      <c r="C373" s="70" t="s">
        <v>937</v>
      </c>
      <c r="D373" s="39">
        <v>12</v>
      </c>
      <c r="E373" s="39" t="s">
        <v>1492</v>
      </c>
      <c r="F373" s="39">
        <v>34</v>
      </c>
      <c r="G373" s="40" t="s">
        <v>1503</v>
      </c>
      <c r="H373" s="193"/>
      <c r="I373" s="185"/>
    </row>
    <row r="374" spans="1:9">
      <c r="A374">
        <v>373</v>
      </c>
      <c r="B374" s="138"/>
      <c r="C374" s="70" t="s">
        <v>937</v>
      </c>
      <c r="D374" s="39">
        <v>12</v>
      </c>
      <c r="E374" s="39" t="s">
        <v>1495</v>
      </c>
      <c r="F374" s="39">
        <v>31</v>
      </c>
      <c r="G374" s="40" t="s">
        <v>1504</v>
      </c>
      <c r="H374" s="193"/>
      <c r="I374" s="185"/>
    </row>
    <row r="375" spans="1:9">
      <c r="A375">
        <v>374</v>
      </c>
      <c r="B375" s="139"/>
      <c r="C375" s="70" t="s">
        <v>937</v>
      </c>
      <c r="D375" s="39">
        <v>12</v>
      </c>
      <c r="E375" s="39" t="s">
        <v>1499</v>
      </c>
      <c r="F375" s="39">
        <v>28</v>
      </c>
      <c r="G375" s="40" t="s">
        <v>1505</v>
      </c>
      <c r="H375" s="193"/>
      <c r="I375" s="186"/>
    </row>
    <row r="376" spans="1:9">
      <c r="A376">
        <v>375</v>
      </c>
      <c r="B376" s="42">
        <v>41155</v>
      </c>
      <c r="C376" s="39" t="s">
        <v>1506</v>
      </c>
      <c r="D376" s="39">
        <v>417</v>
      </c>
      <c r="E376" s="70" t="s">
        <v>1507</v>
      </c>
      <c r="F376" s="39">
        <v>8</v>
      </c>
      <c r="G376" s="40" t="s">
        <v>1508</v>
      </c>
      <c r="H376" s="194" t="s">
        <v>1509</v>
      </c>
      <c r="I376" s="184">
        <v>26</v>
      </c>
    </row>
    <row r="377" spans="1:9">
      <c r="A377">
        <v>376</v>
      </c>
      <c r="B377" s="42">
        <v>41173</v>
      </c>
      <c r="C377" s="39" t="s">
        <v>1506</v>
      </c>
      <c r="D377" s="39">
        <v>417</v>
      </c>
      <c r="E377" s="70" t="s">
        <v>1510</v>
      </c>
      <c r="F377" s="39">
        <v>10</v>
      </c>
      <c r="G377" s="40" t="s">
        <v>1511</v>
      </c>
      <c r="H377" s="194"/>
      <c r="I377" s="185"/>
    </row>
    <row r="378" spans="1:9">
      <c r="A378">
        <v>377</v>
      </c>
      <c r="B378" s="42" t="s">
        <v>1512</v>
      </c>
      <c r="C378" s="39" t="s">
        <v>1506</v>
      </c>
      <c r="D378" s="39">
        <v>417</v>
      </c>
      <c r="E378" s="70" t="s">
        <v>1513</v>
      </c>
      <c r="F378" s="39">
        <v>8</v>
      </c>
      <c r="G378" s="40" t="s">
        <v>1514</v>
      </c>
      <c r="H378" s="194"/>
      <c r="I378" s="186"/>
    </row>
    <row r="379" spans="1:9">
      <c r="A379">
        <v>378</v>
      </c>
      <c r="B379" s="42">
        <v>41165</v>
      </c>
      <c r="C379" s="39" t="s">
        <v>1506</v>
      </c>
      <c r="D379" s="39">
        <v>42</v>
      </c>
      <c r="E379" s="70" t="s">
        <v>1515</v>
      </c>
      <c r="F379" s="39">
        <v>20</v>
      </c>
      <c r="G379" s="40" t="s">
        <v>1516</v>
      </c>
      <c r="H379" s="148" t="s">
        <v>1517</v>
      </c>
      <c r="I379" s="184">
        <f>SUM(F379:F383)</f>
        <v>90</v>
      </c>
    </row>
    <row r="380" spans="1:9">
      <c r="A380">
        <v>379</v>
      </c>
      <c r="B380" s="42">
        <v>41166</v>
      </c>
      <c r="C380" s="39" t="s">
        <v>1506</v>
      </c>
      <c r="D380" s="39">
        <v>42</v>
      </c>
      <c r="E380" s="70" t="s">
        <v>1518</v>
      </c>
      <c r="F380" s="39">
        <v>10</v>
      </c>
      <c r="G380" s="40" t="s">
        <v>1519</v>
      </c>
      <c r="H380" s="148"/>
      <c r="I380" s="185"/>
    </row>
    <row r="381" spans="1:9">
      <c r="A381">
        <v>380</v>
      </c>
      <c r="B381" s="42">
        <v>41167</v>
      </c>
      <c r="C381" s="39" t="s">
        <v>1506</v>
      </c>
      <c r="D381" s="39">
        <v>42</v>
      </c>
      <c r="E381" s="70" t="s">
        <v>1520</v>
      </c>
      <c r="F381" s="39">
        <v>30</v>
      </c>
      <c r="G381" s="40" t="s">
        <v>1521</v>
      </c>
      <c r="H381" s="148"/>
      <c r="I381" s="185"/>
    </row>
    <row r="382" spans="1:9">
      <c r="A382">
        <v>381</v>
      </c>
      <c r="B382" s="42">
        <v>41170</v>
      </c>
      <c r="C382" s="39" t="s">
        <v>1506</v>
      </c>
      <c r="D382" s="39">
        <v>42</v>
      </c>
      <c r="E382" s="70" t="s">
        <v>1522</v>
      </c>
      <c r="F382" s="39">
        <v>10</v>
      </c>
      <c r="G382" s="40" t="s">
        <v>1523</v>
      </c>
      <c r="H382" s="148"/>
      <c r="I382" s="185"/>
    </row>
    <row r="383" spans="1:9">
      <c r="A383">
        <v>382</v>
      </c>
      <c r="B383" s="42">
        <v>41168</v>
      </c>
      <c r="C383" s="39" t="s">
        <v>1506</v>
      </c>
      <c r="D383" s="39">
        <v>42</v>
      </c>
      <c r="E383" s="70" t="s">
        <v>1524</v>
      </c>
      <c r="F383" s="39">
        <v>20</v>
      </c>
      <c r="G383" s="40" t="s">
        <v>1525</v>
      </c>
      <c r="H383" s="148"/>
      <c r="I383" s="186"/>
    </row>
    <row r="384" spans="1:9">
      <c r="A384">
        <v>383</v>
      </c>
      <c r="B384" s="43">
        <v>41152</v>
      </c>
      <c r="C384" s="39" t="s">
        <v>1506</v>
      </c>
      <c r="D384" s="39">
        <v>418</v>
      </c>
      <c r="E384" s="70" t="s">
        <v>1526</v>
      </c>
      <c r="F384" s="39">
        <v>6</v>
      </c>
      <c r="G384" s="40" t="s">
        <v>1527</v>
      </c>
      <c r="H384" s="192" t="s">
        <v>1528</v>
      </c>
      <c r="I384" s="184">
        <v>17</v>
      </c>
    </row>
    <row r="385" spans="1:9">
      <c r="A385">
        <v>384</v>
      </c>
      <c r="B385" s="42">
        <v>41153</v>
      </c>
      <c r="C385" s="39" t="s">
        <v>1506</v>
      </c>
      <c r="D385" s="39">
        <v>418</v>
      </c>
      <c r="E385" s="70" t="s">
        <v>1529</v>
      </c>
      <c r="F385" s="39">
        <v>5</v>
      </c>
      <c r="G385" s="40" t="s">
        <v>1530</v>
      </c>
      <c r="H385" s="192"/>
      <c r="I385" s="185"/>
    </row>
    <row r="386" spans="1:9">
      <c r="A386">
        <v>385</v>
      </c>
      <c r="B386" s="42">
        <v>41154</v>
      </c>
      <c r="C386" s="39" t="s">
        <v>1506</v>
      </c>
      <c r="D386" s="39">
        <v>418</v>
      </c>
      <c r="E386" s="70" t="s">
        <v>1531</v>
      </c>
      <c r="F386" s="39">
        <v>6</v>
      </c>
      <c r="G386" s="40" t="s">
        <v>1532</v>
      </c>
      <c r="H386" s="192"/>
      <c r="I386" s="186"/>
    </row>
    <row r="387" spans="1:9" s="88" customFormat="1">
      <c r="A387">
        <v>386</v>
      </c>
      <c r="B387" s="83">
        <v>41176</v>
      </c>
      <c r="C387" s="84" t="s">
        <v>1506</v>
      </c>
      <c r="D387" s="84">
        <v>427</v>
      </c>
      <c r="E387" s="85" t="s">
        <v>1533</v>
      </c>
      <c r="F387" s="84">
        <v>1</v>
      </c>
      <c r="G387" s="84" t="s">
        <v>1534</v>
      </c>
      <c r="H387" s="86"/>
      <c r="I387" s="87">
        <v>1</v>
      </c>
    </row>
    <row r="388" spans="1:9">
      <c r="A388">
        <v>387</v>
      </c>
      <c r="B388" s="42" t="s">
        <v>1535</v>
      </c>
      <c r="C388" s="39" t="s">
        <v>1506</v>
      </c>
      <c r="D388" s="39">
        <v>419</v>
      </c>
      <c r="E388" s="70" t="s">
        <v>1536</v>
      </c>
      <c r="F388" s="39">
        <v>15</v>
      </c>
      <c r="G388" s="40" t="s">
        <v>1537</v>
      </c>
      <c r="H388" s="182" t="s">
        <v>1538</v>
      </c>
      <c r="I388" s="184">
        <v>20</v>
      </c>
    </row>
    <row r="389" spans="1:9">
      <c r="A389">
        <v>388</v>
      </c>
      <c r="B389" s="42">
        <v>41178</v>
      </c>
      <c r="C389" s="39" t="s">
        <v>1506</v>
      </c>
      <c r="D389" s="39">
        <v>419</v>
      </c>
      <c r="E389" s="70" t="s">
        <v>1539</v>
      </c>
      <c r="F389" s="39">
        <v>5</v>
      </c>
      <c r="G389" s="40" t="s">
        <v>1540</v>
      </c>
      <c r="H389" s="182"/>
      <c r="I389" s="186"/>
    </row>
    <row r="390" spans="1:9">
      <c r="A390">
        <v>389</v>
      </c>
      <c r="B390" s="42">
        <v>41156</v>
      </c>
      <c r="C390" s="39" t="s">
        <v>1506</v>
      </c>
      <c r="D390" s="39">
        <v>429</v>
      </c>
      <c r="E390" s="70" t="s">
        <v>1541</v>
      </c>
      <c r="F390" s="39">
        <v>5</v>
      </c>
      <c r="G390" s="40" t="s">
        <v>1542</v>
      </c>
      <c r="H390" s="151" t="s">
        <v>1543</v>
      </c>
      <c r="I390" s="184">
        <v>23</v>
      </c>
    </row>
    <row r="391" spans="1:9">
      <c r="A391">
        <v>390</v>
      </c>
      <c r="B391" s="42">
        <v>41157</v>
      </c>
      <c r="C391" s="39" t="s">
        <v>1506</v>
      </c>
      <c r="D391" s="39">
        <v>429</v>
      </c>
      <c r="E391" s="70" t="s">
        <v>1544</v>
      </c>
      <c r="F391" s="39">
        <v>5</v>
      </c>
      <c r="G391" s="40" t="s">
        <v>1545</v>
      </c>
      <c r="H391" s="151"/>
      <c r="I391" s="185"/>
    </row>
    <row r="392" spans="1:9">
      <c r="A392">
        <v>391</v>
      </c>
      <c r="B392" s="42">
        <v>41158</v>
      </c>
      <c r="C392" s="39" t="s">
        <v>1506</v>
      </c>
      <c r="D392" s="39">
        <v>429</v>
      </c>
      <c r="E392" s="70" t="s">
        <v>1546</v>
      </c>
      <c r="F392" s="39">
        <v>13</v>
      </c>
      <c r="G392" s="40" t="s">
        <v>1547</v>
      </c>
      <c r="H392" s="151"/>
      <c r="I392" s="186"/>
    </row>
    <row r="393" spans="1:9">
      <c r="A393">
        <v>392</v>
      </c>
      <c r="B393" s="159">
        <v>41264</v>
      </c>
      <c r="C393" s="39" t="s">
        <v>518</v>
      </c>
      <c r="D393" s="89">
        <v>352</v>
      </c>
      <c r="E393" s="90" t="s">
        <v>1548</v>
      </c>
      <c r="F393" s="91">
        <v>184</v>
      </c>
      <c r="G393" s="92" t="s">
        <v>1549</v>
      </c>
      <c r="H393" s="93"/>
      <c r="I393" s="94">
        <v>184</v>
      </c>
    </row>
    <row r="394" spans="1:9">
      <c r="A394">
        <v>393</v>
      </c>
      <c r="B394" s="160"/>
      <c r="C394" s="39" t="s">
        <v>518</v>
      </c>
      <c r="D394" s="89">
        <v>352</v>
      </c>
      <c r="E394" s="95" t="s">
        <v>1550</v>
      </c>
      <c r="F394" s="91">
        <v>40</v>
      </c>
      <c r="G394" s="92" t="s">
        <v>1551</v>
      </c>
      <c r="H394" s="187" t="s">
        <v>1552</v>
      </c>
      <c r="I394" s="141">
        <v>110</v>
      </c>
    </row>
    <row r="395" spans="1:9" ht="15" thickBot="1">
      <c r="A395">
        <v>394</v>
      </c>
      <c r="B395" s="160"/>
      <c r="C395" s="39" t="s">
        <v>518</v>
      </c>
      <c r="D395" s="89">
        <v>352</v>
      </c>
      <c r="E395" s="95" t="s">
        <v>1553</v>
      </c>
      <c r="F395" s="91">
        <v>70</v>
      </c>
      <c r="G395" s="92" t="s">
        <v>1554</v>
      </c>
      <c r="H395" s="188"/>
      <c r="I395" s="142"/>
    </row>
    <row r="396" spans="1:9">
      <c r="A396">
        <v>395</v>
      </c>
      <c r="B396" s="160"/>
      <c r="C396" s="39" t="s">
        <v>518</v>
      </c>
      <c r="D396" s="89">
        <v>352</v>
      </c>
      <c r="E396" s="95" t="s">
        <v>1555</v>
      </c>
      <c r="F396" s="91">
        <v>20</v>
      </c>
      <c r="G396" s="92" t="s">
        <v>1556</v>
      </c>
      <c r="H396" s="189" t="s">
        <v>1557</v>
      </c>
      <c r="I396" s="141">
        <v>38</v>
      </c>
    </row>
    <row r="397" spans="1:9">
      <c r="A397">
        <v>396</v>
      </c>
      <c r="B397" s="160"/>
      <c r="C397" s="39" t="s">
        <v>518</v>
      </c>
      <c r="D397" s="89">
        <v>352</v>
      </c>
      <c r="E397" s="95" t="s">
        <v>1558</v>
      </c>
      <c r="F397" s="91">
        <v>18</v>
      </c>
      <c r="G397" s="92" t="s">
        <v>1559</v>
      </c>
      <c r="H397" s="190"/>
      <c r="I397" s="142"/>
    </row>
    <row r="398" spans="1:9">
      <c r="A398">
        <v>397</v>
      </c>
      <c r="B398" s="160"/>
      <c r="C398" s="39" t="s">
        <v>518</v>
      </c>
      <c r="D398" s="89">
        <v>352</v>
      </c>
      <c r="E398" s="90" t="s">
        <v>1560</v>
      </c>
      <c r="F398" s="91">
        <v>30</v>
      </c>
      <c r="G398" s="92" t="s">
        <v>1561</v>
      </c>
      <c r="H398" s="94"/>
      <c r="I398" s="94">
        <v>30</v>
      </c>
    </row>
    <row r="399" spans="1:9">
      <c r="A399">
        <v>398</v>
      </c>
      <c r="B399" s="160"/>
      <c r="C399" s="39" t="s">
        <v>518</v>
      </c>
      <c r="D399" s="89">
        <v>352</v>
      </c>
      <c r="E399" s="90" t="s">
        <v>1562</v>
      </c>
      <c r="F399" s="91">
        <v>203</v>
      </c>
      <c r="G399" s="92" t="s">
        <v>1563</v>
      </c>
      <c r="H399" s="94"/>
      <c r="I399" s="94">
        <v>203</v>
      </c>
    </row>
    <row r="400" spans="1:9">
      <c r="A400">
        <v>399</v>
      </c>
      <c r="B400" s="160"/>
      <c r="C400" s="39" t="s">
        <v>518</v>
      </c>
      <c r="D400" s="89">
        <v>352</v>
      </c>
      <c r="E400" s="90" t="s">
        <v>1564</v>
      </c>
      <c r="F400" s="91">
        <v>70</v>
      </c>
      <c r="G400" s="92" t="s">
        <v>1565</v>
      </c>
      <c r="H400" s="191" t="s">
        <v>1566</v>
      </c>
      <c r="I400" s="141">
        <v>100</v>
      </c>
    </row>
    <row r="401" spans="1:9">
      <c r="A401">
        <v>400</v>
      </c>
      <c r="B401" s="161"/>
      <c r="C401" s="39" t="s">
        <v>518</v>
      </c>
      <c r="D401" s="89">
        <v>352</v>
      </c>
      <c r="E401" s="90" t="s">
        <v>1567</v>
      </c>
      <c r="F401" s="91">
        <v>30</v>
      </c>
      <c r="G401" s="92" t="s">
        <v>1568</v>
      </c>
      <c r="H401" s="147"/>
      <c r="I401" s="142"/>
    </row>
    <row r="402" spans="1:9">
      <c r="A402">
        <v>401</v>
      </c>
      <c r="B402" s="159">
        <v>41265</v>
      </c>
      <c r="C402" s="39" t="s">
        <v>518</v>
      </c>
      <c r="D402" s="89">
        <v>352</v>
      </c>
      <c r="E402" s="90" t="s">
        <v>1569</v>
      </c>
      <c r="F402" s="91">
        <v>300</v>
      </c>
      <c r="G402" s="92" t="s">
        <v>1570</v>
      </c>
      <c r="H402" s="96"/>
      <c r="I402" s="94">
        <v>300</v>
      </c>
    </row>
    <row r="403" spans="1:9">
      <c r="A403">
        <v>402</v>
      </c>
      <c r="B403" s="160"/>
      <c r="C403" s="39" t="s">
        <v>518</v>
      </c>
      <c r="D403" s="89">
        <v>352</v>
      </c>
      <c r="E403" s="90" t="s">
        <v>1569</v>
      </c>
      <c r="F403" s="91">
        <v>121</v>
      </c>
      <c r="G403" s="92" t="s">
        <v>1571</v>
      </c>
      <c r="H403" s="97"/>
      <c r="I403" s="97">
        <v>121</v>
      </c>
    </row>
    <row r="404" spans="1:9">
      <c r="A404">
        <v>403</v>
      </c>
      <c r="B404" s="160"/>
      <c r="C404" s="39" t="s">
        <v>518</v>
      </c>
      <c r="D404" s="89">
        <v>352</v>
      </c>
      <c r="E404" s="90" t="s">
        <v>1572</v>
      </c>
      <c r="F404" s="91">
        <v>156</v>
      </c>
      <c r="G404" s="92" t="s">
        <v>1573</v>
      </c>
      <c r="H404" s="146" t="s">
        <v>1574</v>
      </c>
      <c r="I404" s="141">
        <v>236</v>
      </c>
    </row>
    <row r="405" spans="1:9">
      <c r="A405">
        <v>404</v>
      </c>
      <c r="B405" s="160"/>
      <c r="C405" s="39" t="s">
        <v>518</v>
      </c>
      <c r="D405" s="89">
        <v>352</v>
      </c>
      <c r="E405" s="90" t="s">
        <v>1575</v>
      </c>
      <c r="F405" s="91">
        <v>80</v>
      </c>
      <c r="G405" s="92" t="s">
        <v>1576</v>
      </c>
      <c r="H405" s="146"/>
      <c r="I405" s="142"/>
    </row>
    <row r="406" spans="1:9">
      <c r="A406">
        <v>405</v>
      </c>
      <c r="B406" s="160"/>
      <c r="C406" s="39" t="s">
        <v>518</v>
      </c>
      <c r="D406" s="89">
        <v>352</v>
      </c>
      <c r="E406" s="90" t="s">
        <v>1577</v>
      </c>
      <c r="F406" s="91">
        <v>45</v>
      </c>
      <c r="G406" s="92" t="s">
        <v>1578</v>
      </c>
      <c r="H406" s="182" t="s">
        <v>1579</v>
      </c>
      <c r="I406" s="141">
        <v>80</v>
      </c>
    </row>
    <row r="407" spans="1:9">
      <c r="A407">
        <v>406</v>
      </c>
      <c r="B407" s="160"/>
      <c r="C407" s="39" t="s">
        <v>518</v>
      </c>
      <c r="D407" s="89">
        <v>352</v>
      </c>
      <c r="E407" s="90" t="s">
        <v>1580</v>
      </c>
      <c r="F407" s="91">
        <v>35</v>
      </c>
      <c r="G407" s="92" t="s">
        <v>1581</v>
      </c>
      <c r="H407" s="182"/>
      <c r="I407" s="142"/>
    </row>
    <row r="408" spans="1:9">
      <c r="A408">
        <v>407</v>
      </c>
      <c r="B408" s="160"/>
      <c r="C408" s="39" t="s">
        <v>518</v>
      </c>
      <c r="D408" s="89">
        <v>352</v>
      </c>
      <c r="E408" s="90" t="s">
        <v>1582</v>
      </c>
      <c r="F408" s="91">
        <v>72</v>
      </c>
      <c r="G408" s="92" t="s">
        <v>1583</v>
      </c>
      <c r="H408" s="183" t="s">
        <v>1584</v>
      </c>
      <c r="I408" s="141">
        <v>215</v>
      </c>
    </row>
    <row r="409" spans="1:9">
      <c r="A409">
        <v>408</v>
      </c>
      <c r="B409" s="160"/>
      <c r="C409" s="39" t="s">
        <v>518</v>
      </c>
      <c r="D409" s="89">
        <v>352</v>
      </c>
      <c r="E409" s="90" t="s">
        <v>1585</v>
      </c>
      <c r="F409" s="91">
        <v>63</v>
      </c>
      <c r="G409" s="92" t="s">
        <v>1586</v>
      </c>
      <c r="H409" s="183"/>
      <c r="I409" s="145"/>
    </row>
    <row r="410" spans="1:9">
      <c r="A410">
        <v>409</v>
      </c>
      <c r="B410" s="160"/>
      <c r="C410" s="39" t="s">
        <v>518</v>
      </c>
      <c r="D410" s="89">
        <v>352</v>
      </c>
      <c r="E410" s="90" t="s">
        <v>1587</v>
      </c>
      <c r="F410" s="91">
        <v>80</v>
      </c>
      <c r="G410" s="92" t="s">
        <v>1588</v>
      </c>
      <c r="H410" s="183"/>
      <c r="I410" s="142"/>
    </row>
    <row r="411" spans="1:9">
      <c r="A411">
        <v>410</v>
      </c>
      <c r="B411" s="160"/>
      <c r="C411" s="39" t="s">
        <v>518</v>
      </c>
      <c r="D411" s="89">
        <v>352</v>
      </c>
      <c r="E411" s="90" t="s">
        <v>1589</v>
      </c>
      <c r="F411" s="91">
        <v>25</v>
      </c>
      <c r="G411" s="92" t="s">
        <v>1590</v>
      </c>
      <c r="H411" s="151" t="s">
        <v>1591</v>
      </c>
      <c r="I411" s="141">
        <v>69</v>
      </c>
    </row>
    <row r="412" spans="1:9">
      <c r="A412">
        <v>411</v>
      </c>
      <c r="B412" s="160"/>
      <c r="C412" s="39" t="s">
        <v>518</v>
      </c>
      <c r="D412" s="89">
        <v>352</v>
      </c>
      <c r="E412" s="90" t="s">
        <v>1592</v>
      </c>
      <c r="F412" s="91">
        <v>23</v>
      </c>
      <c r="G412" s="92" t="s">
        <v>1593</v>
      </c>
      <c r="H412" s="151"/>
      <c r="I412" s="145"/>
    </row>
    <row r="413" spans="1:9">
      <c r="A413">
        <v>412</v>
      </c>
      <c r="B413" s="161"/>
      <c r="C413" s="39" t="s">
        <v>518</v>
      </c>
      <c r="D413" s="89">
        <v>352</v>
      </c>
      <c r="E413" s="90" t="s">
        <v>1594</v>
      </c>
      <c r="F413" s="91">
        <v>21</v>
      </c>
      <c r="G413" s="92" t="s">
        <v>1595</v>
      </c>
      <c r="H413" s="151"/>
      <c r="I413" s="142"/>
    </row>
    <row r="414" spans="1:9">
      <c r="A414">
        <v>413</v>
      </c>
      <c r="B414" s="159">
        <v>41266</v>
      </c>
      <c r="C414" s="39" t="s">
        <v>518</v>
      </c>
      <c r="D414" s="89">
        <v>352</v>
      </c>
      <c r="E414" s="90" t="s">
        <v>1596</v>
      </c>
      <c r="F414" s="91">
        <v>82</v>
      </c>
      <c r="G414" s="92" t="s">
        <v>1597</v>
      </c>
      <c r="H414" s="173" t="s">
        <v>1598</v>
      </c>
      <c r="I414" s="141">
        <v>142</v>
      </c>
    </row>
    <row r="415" spans="1:9">
      <c r="A415">
        <v>414</v>
      </c>
      <c r="B415" s="160"/>
      <c r="C415" s="39" t="s">
        <v>518</v>
      </c>
      <c r="D415" s="89">
        <v>352</v>
      </c>
      <c r="E415" s="90" t="s">
        <v>1599</v>
      </c>
      <c r="F415" s="91">
        <v>60</v>
      </c>
      <c r="G415" s="92" t="s">
        <v>1600</v>
      </c>
      <c r="H415" s="167"/>
      <c r="I415" s="142"/>
    </row>
    <row r="416" spans="1:9">
      <c r="A416">
        <v>415</v>
      </c>
      <c r="B416" s="160"/>
      <c r="C416" s="39" t="s">
        <v>518</v>
      </c>
      <c r="D416" s="89">
        <v>352</v>
      </c>
      <c r="E416" s="90" t="s">
        <v>1601</v>
      </c>
      <c r="F416" s="91">
        <v>66</v>
      </c>
      <c r="G416" s="92" t="s">
        <v>1602</v>
      </c>
      <c r="H416" s="98"/>
      <c r="I416" s="99">
        <v>66</v>
      </c>
    </row>
    <row r="417" spans="1:9">
      <c r="A417">
        <v>416</v>
      </c>
      <c r="B417" s="161"/>
      <c r="C417" s="39" t="s">
        <v>518</v>
      </c>
      <c r="D417" s="89">
        <v>352</v>
      </c>
      <c r="E417" s="90" t="s">
        <v>1603</v>
      </c>
      <c r="F417" s="91">
        <v>25</v>
      </c>
      <c r="G417" s="92" t="s">
        <v>1604</v>
      </c>
      <c r="H417" s="98"/>
      <c r="I417" s="99">
        <v>25</v>
      </c>
    </row>
    <row r="418" spans="1:9">
      <c r="A418">
        <v>417</v>
      </c>
      <c r="B418" s="159">
        <v>41267</v>
      </c>
      <c r="C418" s="39" t="s">
        <v>518</v>
      </c>
      <c r="D418" s="100">
        <v>352</v>
      </c>
      <c r="E418" s="90" t="s">
        <v>1605</v>
      </c>
      <c r="F418" s="91">
        <v>151</v>
      </c>
      <c r="G418" s="92" t="s">
        <v>1606</v>
      </c>
      <c r="H418" s="94"/>
      <c r="I418" s="99">
        <v>151</v>
      </c>
    </row>
    <row r="419" spans="1:9">
      <c r="A419">
        <v>418</v>
      </c>
      <c r="B419" s="160"/>
      <c r="C419" s="39" t="s">
        <v>518</v>
      </c>
      <c r="D419" s="100">
        <v>352</v>
      </c>
      <c r="E419" s="90" t="s">
        <v>1607</v>
      </c>
      <c r="F419" s="91">
        <v>88</v>
      </c>
      <c r="G419" s="92" t="s">
        <v>1608</v>
      </c>
      <c r="H419" s="178" t="s">
        <v>1609</v>
      </c>
      <c r="I419" s="179">
        <v>171</v>
      </c>
    </row>
    <row r="420" spans="1:9">
      <c r="A420">
        <v>419</v>
      </c>
      <c r="B420" s="160"/>
      <c r="C420" s="39" t="s">
        <v>518</v>
      </c>
      <c r="D420" s="100">
        <v>352</v>
      </c>
      <c r="E420" s="90" t="s">
        <v>1610</v>
      </c>
      <c r="F420" s="91">
        <v>83</v>
      </c>
      <c r="G420" s="92" t="s">
        <v>1611</v>
      </c>
      <c r="H420" s="178"/>
      <c r="I420" s="179"/>
    </row>
    <row r="421" spans="1:9">
      <c r="A421">
        <v>420</v>
      </c>
      <c r="B421" s="160"/>
      <c r="C421" s="39" t="s">
        <v>518</v>
      </c>
      <c r="D421" s="100">
        <v>352</v>
      </c>
      <c r="E421" s="90" t="s">
        <v>1612</v>
      </c>
      <c r="F421" s="91">
        <v>56</v>
      </c>
      <c r="G421" s="92" t="s">
        <v>1613</v>
      </c>
      <c r="H421" s="94"/>
      <c r="I421" s="94">
        <v>56</v>
      </c>
    </row>
    <row r="422" spans="1:9">
      <c r="A422">
        <v>421</v>
      </c>
      <c r="B422" s="160"/>
      <c r="C422" s="39" t="s">
        <v>518</v>
      </c>
      <c r="D422" s="100">
        <v>352</v>
      </c>
      <c r="E422" s="90" t="s">
        <v>1614</v>
      </c>
      <c r="F422" s="91">
        <v>126</v>
      </c>
      <c r="G422" s="92" t="s">
        <v>1615</v>
      </c>
      <c r="H422" s="180" t="s">
        <v>1616</v>
      </c>
      <c r="I422" s="179">
        <v>166</v>
      </c>
    </row>
    <row r="423" spans="1:9">
      <c r="A423">
        <v>422</v>
      </c>
      <c r="B423" s="160"/>
      <c r="C423" s="39" t="s">
        <v>518</v>
      </c>
      <c r="D423" s="100">
        <v>352</v>
      </c>
      <c r="E423" s="90" t="s">
        <v>1617</v>
      </c>
      <c r="F423" s="91">
        <v>40</v>
      </c>
      <c r="G423" s="92" t="s">
        <v>1618</v>
      </c>
      <c r="H423" s="180"/>
      <c r="I423" s="179"/>
    </row>
    <row r="424" spans="1:9">
      <c r="A424">
        <v>423</v>
      </c>
      <c r="B424" s="160"/>
      <c r="C424" s="39" t="s">
        <v>518</v>
      </c>
      <c r="D424" s="100">
        <v>352</v>
      </c>
      <c r="E424" s="90" t="s">
        <v>1619</v>
      </c>
      <c r="F424" s="91">
        <v>40</v>
      </c>
      <c r="G424" s="92" t="s">
        <v>1620</v>
      </c>
      <c r="H424" s="181" t="s">
        <v>1621</v>
      </c>
      <c r="I424" s="179">
        <v>88</v>
      </c>
    </row>
    <row r="425" spans="1:9">
      <c r="A425">
        <v>424</v>
      </c>
      <c r="B425" s="161"/>
      <c r="C425" s="39" t="s">
        <v>518</v>
      </c>
      <c r="D425" s="100">
        <v>352</v>
      </c>
      <c r="E425" s="90" t="s">
        <v>1622</v>
      </c>
      <c r="F425" s="91">
        <v>48</v>
      </c>
      <c r="G425" s="92" t="s">
        <v>1623</v>
      </c>
      <c r="H425" s="181"/>
      <c r="I425" s="179"/>
    </row>
    <row r="426" spans="1:9">
      <c r="A426">
        <v>425</v>
      </c>
      <c r="B426" s="159">
        <v>41268</v>
      </c>
      <c r="C426" s="39" t="s">
        <v>518</v>
      </c>
      <c r="D426" s="100">
        <v>352</v>
      </c>
      <c r="E426" s="90" t="s">
        <v>1624</v>
      </c>
      <c r="F426" s="91">
        <v>79</v>
      </c>
      <c r="G426" s="92" t="s">
        <v>1625</v>
      </c>
      <c r="H426" s="94"/>
      <c r="I426" s="99">
        <v>79</v>
      </c>
    </row>
    <row r="427" spans="1:9">
      <c r="A427">
        <v>426</v>
      </c>
      <c r="B427" s="161"/>
      <c r="C427" s="39" t="s">
        <v>518</v>
      </c>
      <c r="D427" s="89">
        <v>352</v>
      </c>
      <c r="E427" s="90" t="s">
        <v>1626</v>
      </c>
      <c r="F427" s="91">
        <v>56</v>
      </c>
      <c r="G427" s="92" t="s">
        <v>1627</v>
      </c>
      <c r="H427" s="94"/>
      <c r="I427" s="99">
        <v>56</v>
      </c>
    </row>
    <row r="428" spans="1:9">
      <c r="A428">
        <v>427</v>
      </c>
      <c r="B428" s="175">
        <v>41270</v>
      </c>
      <c r="C428" s="39" t="s">
        <v>518</v>
      </c>
      <c r="D428" s="101">
        <v>346349</v>
      </c>
      <c r="E428" s="102" t="s">
        <v>1628</v>
      </c>
      <c r="F428" s="103">
        <v>183</v>
      </c>
      <c r="G428" s="92" t="s">
        <v>1629</v>
      </c>
      <c r="H428" s="94"/>
      <c r="I428" s="104">
        <v>183</v>
      </c>
    </row>
    <row r="429" spans="1:9">
      <c r="A429">
        <v>428</v>
      </c>
      <c r="B429" s="176"/>
      <c r="C429" s="39" t="s">
        <v>518</v>
      </c>
      <c r="D429" s="101">
        <v>346349</v>
      </c>
      <c r="E429" s="90" t="s">
        <v>1630</v>
      </c>
      <c r="F429" s="91">
        <v>127</v>
      </c>
      <c r="G429" s="92" t="s">
        <v>1631</v>
      </c>
      <c r="H429" s="94"/>
      <c r="I429" s="99">
        <v>127</v>
      </c>
    </row>
    <row r="430" spans="1:9">
      <c r="A430">
        <v>429</v>
      </c>
      <c r="B430" s="159">
        <v>41271</v>
      </c>
      <c r="C430" s="39" t="s">
        <v>518</v>
      </c>
      <c r="D430" s="101">
        <v>346349</v>
      </c>
      <c r="E430" s="90" t="s">
        <v>1632</v>
      </c>
      <c r="F430" s="91">
        <v>139</v>
      </c>
      <c r="G430" s="92" t="s">
        <v>1633</v>
      </c>
      <c r="H430" s="94"/>
      <c r="I430" s="94">
        <v>139</v>
      </c>
    </row>
    <row r="431" spans="1:9">
      <c r="A431">
        <v>430</v>
      </c>
      <c r="B431" s="160"/>
      <c r="C431" s="39" t="s">
        <v>518</v>
      </c>
      <c r="D431" s="101">
        <v>346349</v>
      </c>
      <c r="E431" s="90" t="s">
        <v>1634</v>
      </c>
      <c r="F431" s="91">
        <v>131</v>
      </c>
      <c r="G431" s="92" t="s">
        <v>1635</v>
      </c>
      <c r="H431" s="94"/>
      <c r="I431" s="94">
        <v>131</v>
      </c>
    </row>
    <row r="432" spans="1:9">
      <c r="A432">
        <v>431</v>
      </c>
      <c r="B432" s="160"/>
      <c r="C432" s="39" t="s">
        <v>518</v>
      </c>
      <c r="D432" s="101">
        <v>346349</v>
      </c>
      <c r="E432" s="90" t="s">
        <v>1636</v>
      </c>
      <c r="F432" s="91">
        <v>65</v>
      </c>
      <c r="G432" s="92" t="s">
        <v>1637</v>
      </c>
      <c r="H432" s="154" t="s">
        <v>1638</v>
      </c>
      <c r="I432" s="141">
        <v>163</v>
      </c>
    </row>
    <row r="433" spans="1:9">
      <c r="A433">
        <v>432</v>
      </c>
      <c r="B433" s="160"/>
      <c r="C433" s="39" t="s">
        <v>518</v>
      </c>
      <c r="D433" s="101">
        <v>346349</v>
      </c>
      <c r="E433" s="90" t="s">
        <v>1639</v>
      </c>
      <c r="F433" s="91">
        <v>98</v>
      </c>
      <c r="G433" s="92" t="s">
        <v>1640</v>
      </c>
      <c r="H433" s="177"/>
      <c r="I433" s="142"/>
    </row>
    <row r="434" spans="1:9">
      <c r="A434">
        <v>433</v>
      </c>
      <c r="B434" s="161"/>
      <c r="C434" s="39" t="s">
        <v>518</v>
      </c>
      <c r="D434" s="101">
        <v>346349</v>
      </c>
      <c r="E434" s="90" t="s">
        <v>1641</v>
      </c>
      <c r="F434" s="91">
        <v>135</v>
      </c>
      <c r="G434" s="92" t="s">
        <v>1642</v>
      </c>
      <c r="H434" s="94"/>
      <c r="I434" s="94">
        <v>135</v>
      </c>
    </row>
    <row r="435" spans="1:9">
      <c r="A435">
        <v>434</v>
      </c>
      <c r="B435" s="159">
        <v>41272</v>
      </c>
      <c r="C435" s="39" t="s">
        <v>518</v>
      </c>
      <c r="D435" s="101">
        <v>346349</v>
      </c>
      <c r="E435" s="90" t="s">
        <v>1643</v>
      </c>
      <c r="F435" s="91">
        <v>122</v>
      </c>
      <c r="G435" s="92" t="s">
        <v>1644</v>
      </c>
      <c r="H435" s="94"/>
      <c r="I435" s="94">
        <v>122</v>
      </c>
    </row>
    <row r="436" spans="1:9">
      <c r="A436">
        <v>435</v>
      </c>
      <c r="B436" s="160"/>
      <c r="C436" s="39" t="s">
        <v>518</v>
      </c>
      <c r="D436" s="101">
        <v>346349</v>
      </c>
      <c r="E436" s="90" t="s">
        <v>1645</v>
      </c>
      <c r="F436" s="91">
        <v>138</v>
      </c>
      <c r="G436" s="92" t="s">
        <v>1646</v>
      </c>
      <c r="H436" s="94"/>
      <c r="I436" s="94">
        <v>138</v>
      </c>
    </row>
    <row r="437" spans="1:9">
      <c r="A437">
        <v>436</v>
      </c>
      <c r="B437" s="160"/>
      <c r="C437" s="39" t="s">
        <v>518</v>
      </c>
      <c r="D437" s="101">
        <v>346349</v>
      </c>
      <c r="E437" s="90" t="s">
        <v>1647</v>
      </c>
      <c r="F437" s="91">
        <v>57</v>
      </c>
      <c r="G437" s="92" t="s">
        <v>1648</v>
      </c>
      <c r="H437" s="166" t="s">
        <v>1649</v>
      </c>
      <c r="I437" s="141">
        <v>155</v>
      </c>
    </row>
    <row r="438" spans="1:9">
      <c r="A438">
        <v>437</v>
      </c>
      <c r="B438" s="160"/>
      <c r="C438" s="39" t="s">
        <v>518</v>
      </c>
      <c r="D438" s="101">
        <v>346349</v>
      </c>
      <c r="E438" s="90" t="s">
        <v>1650</v>
      </c>
      <c r="F438" s="91">
        <v>47</v>
      </c>
      <c r="G438" s="92" t="s">
        <v>1651</v>
      </c>
      <c r="H438" s="173"/>
      <c r="I438" s="145"/>
    </row>
    <row r="439" spans="1:9">
      <c r="A439">
        <v>438</v>
      </c>
      <c r="B439" s="161"/>
      <c r="C439" s="39" t="s">
        <v>518</v>
      </c>
      <c r="D439" s="101">
        <v>346349</v>
      </c>
      <c r="E439" s="90" t="s">
        <v>1652</v>
      </c>
      <c r="F439" s="91">
        <v>51</v>
      </c>
      <c r="G439" s="92" t="s">
        <v>1653</v>
      </c>
      <c r="H439" s="173"/>
      <c r="I439" s="142"/>
    </row>
    <row r="440" spans="1:9">
      <c r="A440">
        <v>439</v>
      </c>
      <c r="B440" s="159">
        <v>41273</v>
      </c>
      <c r="C440" s="39" t="s">
        <v>518</v>
      </c>
      <c r="D440" s="101">
        <v>346349</v>
      </c>
      <c r="E440" s="90" t="s">
        <v>1654</v>
      </c>
      <c r="F440" s="91">
        <v>34</v>
      </c>
      <c r="G440" s="92" t="s">
        <v>1655</v>
      </c>
      <c r="H440" s="151" t="s">
        <v>1656</v>
      </c>
      <c r="I440" s="141">
        <v>73</v>
      </c>
    </row>
    <row r="441" spans="1:9">
      <c r="A441">
        <v>440</v>
      </c>
      <c r="B441" s="160"/>
      <c r="C441" s="39" t="s">
        <v>518</v>
      </c>
      <c r="D441" s="101">
        <v>346349</v>
      </c>
      <c r="E441" s="90" t="s">
        <v>1657</v>
      </c>
      <c r="F441" s="91">
        <v>39</v>
      </c>
      <c r="G441" s="92" t="s">
        <v>1658</v>
      </c>
      <c r="H441" s="151"/>
      <c r="I441" s="142"/>
    </row>
    <row r="442" spans="1:9">
      <c r="A442">
        <v>441</v>
      </c>
      <c r="B442" s="160"/>
      <c r="C442" s="39" t="s">
        <v>518</v>
      </c>
      <c r="D442" s="101">
        <v>346349</v>
      </c>
      <c r="E442" s="90" t="s">
        <v>1659</v>
      </c>
      <c r="F442" s="91">
        <v>37</v>
      </c>
      <c r="G442" s="92" t="s">
        <v>1660</v>
      </c>
      <c r="H442" s="148" t="s">
        <v>1661</v>
      </c>
      <c r="I442" s="141">
        <v>110</v>
      </c>
    </row>
    <row r="443" spans="1:9">
      <c r="A443">
        <v>442</v>
      </c>
      <c r="B443" s="160"/>
      <c r="C443" s="39" t="s">
        <v>518</v>
      </c>
      <c r="D443" s="101">
        <v>346349</v>
      </c>
      <c r="E443" s="90" t="s">
        <v>1662</v>
      </c>
      <c r="F443" s="91">
        <v>39</v>
      </c>
      <c r="G443" s="92" t="s">
        <v>1663</v>
      </c>
      <c r="H443" s="148"/>
      <c r="I443" s="145"/>
    </row>
    <row r="444" spans="1:9">
      <c r="A444">
        <v>443</v>
      </c>
      <c r="B444" s="161"/>
      <c r="C444" s="39" t="s">
        <v>518</v>
      </c>
      <c r="D444" s="101">
        <v>346349</v>
      </c>
      <c r="E444" s="90" t="s">
        <v>1664</v>
      </c>
      <c r="F444" s="91">
        <v>34</v>
      </c>
      <c r="G444" s="92" t="s">
        <v>1665</v>
      </c>
      <c r="H444" s="174"/>
      <c r="I444" s="142"/>
    </row>
    <row r="445" spans="1:9">
      <c r="A445">
        <v>444</v>
      </c>
      <c r="B445" s="159">
        <v>41274</v>
      </c>
      <c r="C445" s="39" t="s">
        <v>518</v>
      </c>
      <c r="D445" s="101">
        <v>346349</v>
      </c>
      <c r="E445" s="90" t="s">
        <v>1666</v>
      </c>
      <c r="F445" s="91">
        <v>104</v>
      </c>
      <c r="G445" s="92" t="s">
        <v>1667</v>
      </c>
      <c r="H445" s="94"/>
      <c r="I445" s="94">
        <v>104</v>
      </c>
    </row>
    <row r="446" spans="1:9">
      <c r="A446">
        <v>445</v>
      </c>
      <c r="B446" s="160"/>
      <c r="C446" s="39" t="s">
        <v>518</v>
      </c>
      <c r="D446" s="101">
        <v>346349</v>
      </c>
      <c r="E446" s="90" t="s">
        <v>1668</v>
      </c>
      <c r="F446" s="91">
        <v>125</v>
      </c>
      <c r="G446" s="92" t="s">
        <v>1669</v>
      </c>
      <c r="H446" s="94"/>
      <c r="I446" s="94">
        <v>125</v>
      </c>
    </row>
    <row r="447" spans="1:9">
      <c r="A447">
        <v>446</v>
      </c>
      <c r="B447" s="160"/>
      <c r="C447" s="39" t="s">
        <v>518</v>
      </c>
      <c r="D447" s="101">
        <v>346349</v>
      </c>
      <c r="E447" s="90" t="s">
        <v>1670</v>
      </c>
      <c r="F447" s="91">
        <v>65</v>
      </c>
      <c r="G447" s="92" t="s">
        <v>1671</v>
      </c>
      <c r="H447" s="171" t="s">
        <v>1672</v>
      </c>
      <c r="I447" s="141">
        <v>169</v>
      </c>
    </row>
    <row r="448" spans="1:9">
      <c r="A448">
        <v>447</v>
      </c>
      <c r="B448" s="160"/>
      <c r="C448" s="39" t="s">
        <v>518</v>
      </c>
      <c r="D448" s="101">
        <v>346349</v>
      </c>
      <c r="E448" s="90" t="s">
        <v>1673</v>
      </c>
      <c r="F448" s="91">
        <v>50</v>
      </c>
      <c r="G448" s="92" t="s">
        <v>1674</v>
      </c>
      <c r="H448" s="144"/>
      <c r="I448" s="145"/>
    </row>
    <row r="449" spans="1:9">
      <c r="A449">
        <v>448</v>
      </c>
      <c r="B449" s="161"/>
      <c r="C449" s="39" t="s">
        <v>518</v>
      </c>
      <c r="D449" s="101">
        <v>346349</v>
      </c>
      <c r="E449" s="90" t="s">
        <v>1675</v>
      </c>
      <c r="F449" s="91">
        <v>54</v>
      </c>
      <c r="G449" s="92" t="s">
        <v>1676</v>
      </c>
      <c r="H449" s="144"/>
      <c r="I449" s="142"/>
    </row>
    <row r="450" spans="1:9">
      <c r="A450">
        <v>449</v>
      </c>
      <c r="B450" s="159">
        <v>41276</v>
      </c>
      <c r="C450" s="39" t="s">
        <v>518</v>
      </c>
      <c r="D450" s="89">
        <v>348</v>
      </c>
      <c r="E450" s="90" t="s">
        <v>1677</v>
      </c>
      <c r="F450" s="91">
        <v>108</v>
      </c>
      <c r="G450" s="92" t="s">
        <v>1678</v>
      </c>
      <c r="H450" s="163" t="s">
        <v>1679</v>
      </c>
      <c r="I450" s="141">
        <v>170</v>
      </c>
    </row>
    <row r="451" spans="1:9">
      <c r="A451">
        <v>450</v>
      </c>
      <c r="B451" s="160"/>
      <c r="C451" s="39" t="s">
        <v>518</v>
      </c>
      <c r="D451" s="89">
        <v>348</v>
      </c>
      <c r="E451" s="90" t="s">
        <v>1680</v>
      </c>
      <c r="F451" s="91">
        <v>62</v>
      </c>
      <c r="G451" s="92" t="s">
        <v>1681</v>
      </c>
      <c r="H451" s="163"/>
      <c r="I451" s="142"/>
    </row>
    <row r="452" spans="1:9">
      <c r="A452">
        <v>451</v>
      </c>
      <c r="B452" s="160"/>
      <c r="C452" s="39" t="s">
        <v>518</v>
      </c>
      <c r="D452" s="89">
        <v>348</v>
      </c>
      <c r="E452" s="90" t="s">
        <v>1682</v>
      </c>
      <c r="F452" s="91">
        <v>67</v>
      </c>
      <c r="G452" s="92" t="s">
        <v>1683</v>
      </c>
      <c r="H452" s="172" t="s">
        <v>1684</v>
      </c>
      <c r="I452" s="141">
        <v>178</v>
      </c>
    </row>
    <row r="453" spans="1:9">
      <c r="A453">
        <v>452</v>
      </c>
      <c r="B453" s="160"/>
      <c r="C453" s="39" t="s">
        <v>518</v>
      </c>
      <c r="D453" s="89">
        <v>348</v>
      </c>
      <c r="E453" s="90" t="s">
        <v>1685</v>
      </c>
      <c r="F453" s="91">
        <v>74</v>
      </c>
      <c r="G453" s="92" t="s">
        <v>1686</v>
      </c>
      <c r="H453" s="172"/>
      <c r="I453" s="145"/>
    </row>
    <row r="454" spans="1:9">
      <c r="A454">
        <v>453</v>
      </c>
      <c r="B454" s="161"/>
      <c r="C454" s="39" t="s">
        <v>518</v>
      </c>
      <c r="D454" s="89">
        <v>348</v>
      </c>
      <c r="E454" s="90" t="s">
        <v>1687</v>
      </c>
      <c r="F454" s="91">
        <v>37</v>
      </c>
      <c r="G454" s="92" t="s">
        <v>1688</v>
      </c>
      <c r="H454" s="172"/>
      <c r="I454" s="142"/>
    </row>
    <row r="455" spans="1:9">
      <c r="A455">
        <v>454</v>
      </c>
      <c r="B455" s="159">
        <v>41277</v>
      </c>
      <c r="C455" s="39" t="s">
        <v>518</v>
      </c>
      <c r="D455" s="89">
        <v>348</v>
      </c>
      <c r="E455" s="90" t="s">
        <v>1689</v>
      </c>
      <c r="F455" s="91">
        <v>120</v>
      </c>
      <c r="G455" s="92" t="s">
        <v>1690</v>
      </c>
      <c r="H455" s="169" t="s">
        <v>1691</v>
      </c>
      <c r="I455" s="141">
        <v>219</v>
      </c>
    </row>
    <row r="456" spans="1:9">
      <c r="A456">
        <v>455</v>
      </c>
      <c r="B456" s="160"/>
      <c r="C456" s="39" t="s">
        <v>518</v>
      </c>
      <c r="D456" s="89">
        <v>348</v>
      </c>
      <c r="E456" s="90" t="s">
        <v>1692</v>
      </c>
      <c r="F456" s="91">
        <v>99</v>
      </c>
      <c r="G456" s="92" t="s">
        <v>1693</v>
      </c>
      <c r="H456" s="169"/>
      <c r="I456" s="142"/>
    </row>
    <row r="457" spans="1:9">
      <c r="A457">
        <v>456</v>
      </c>
      <c r="B457" s="160"/>
      <c r="C457" s="39" t="s">
        <v>518</v>
      </c>
      <c r="D457" s="89">
        <v>348</v>
      </c>
      <c r="E457" s="90" t="s">
        <v>1694</v>
      </c>
      <c r="F457" s="91">
        <v>60</v>
      </c>
      <c r="G457" s="92" t="s">
        <v>1695</v>
      </c>
      <c r="H457" s="147" t="s">
        <v>1696</v>
      </c>
      <c r="I457" s="141">
        <v>180</v>
      </c>
    </row>
    <row r="458" spans="1:9">
      <c r="A458">
        <v>457</v>
      </c>
      <c r="B458" s="160"/>
      <c r="C458" s="39" t="s">
        <v>518</v>
      </c>
      <c r="D458" s="89">
        <v>348</v>
      </c>
      <c r="E458" s="90" t="s">
        <v>1697</v>
      </c>
      <c r="F458" s="91">
        <v>120</v>
      </c>
      <c r="G458" s="92" t="s">
        <v>1698</v>
      </c>
      <c r="H458" s="147"/>
      <c r="I458" s="142"/>
    </row>
    <row r="459" spans="1:9">
      <c r="A459">
        <v>458</v>
      </c>
      <c r="B459" s="160"/>
      <c r="C459" s="39" t="s">
        <v>518</v>
      </c>
      <c r="D459" s="89">
        <v>348</v>
      </c>
      <c r="E459" s="90" t="s">
        <v>1699</v>
      </c>
      <c r="F459" s="91">
        <v>77</v>
      </c>
      <c r="G459" s="92" t="s">
        <v>1700</v>
      </c>
      <c r="H459" s="170" t="s">
        <v>1701</v>
      </c>
      <c r="I459" s="141">
        <v>178</v>
      </c>
    </row>
    <row r="460" spans="1:9">
      <c r="A460">
        <v>459</v>
      </c>
      <c r="B460" s="160"/>
      <c r="C460" s="39" t="s">
        <v>518</v>
      </c>
      <c r="D460" s="89">
        <v>348</v>
      </c>
      <c r="E460" s="90" t="s">
        <v>1702</v>
      </c>
      <c r="F460" s="91">
        <v>71</v>
      </c>
      <c r="G460" s="92" t="s">
        <v>1703</v>
      </c>
      <c r="H460" s="170"/>
      <c r="I460" s="145"/>
    </row>
    <row r="461" spans="1:9">
      <c r="A461">
        <v>460</v>
      </c>
      <c r="B461" s="161"/>
      <c r="C461" s="39" t="s">
        <v>518</v>
      </c>
      <c r="D461" s="89">
        <v>348</v>
      </c>
      <c r="E461" s="90" t="s">
        <v>1704</v>
      </c>
      <c r="F461" s="91">
        <v>30</v>
      </c>
      <c r="G461" s="92" t="s">
        <v>1705</v>
      </c>
      <c r="H461" s="170"/>
      <c r="I461" s="142"/>
    </row>
    <row r="462" spans="1:9">
      <c r="A462">
        <v>461</v>
      </c>
      <c r="B462" s="159">
        <v>41278</v>
      </c>
      <c r="C462" s="39" t="s">
        <v>518</v>
      </c>
      <c r="D462" s="89">
        <v>348</v>
      </c>
      <c r="E462" s="90" t="s">
        <v>1706</v>
      </c>
      <c r="F462" s="91">
        <v>110</v>
      </c>
      <c r="G462" s="92" t="s">
        <v>1707</v>
      </c>
      <c r="H462" s="105"/>
      <c r="I462" s="94">
        <v>110</v>
      </c>
    </row>
    <row r="463" spans="1:9">
      <c r="A463">
        <v>462</v>
      </c>
      <c r="B463" s="160"/>
      <c r="C463" s="39" t="s">
        <v>518</v>
      </c>
      <c r="D463" s="89">
        <v>348</v>
      </c>
      <c r="E463" s="90" t="s">
        <v>1708</v>
      </c>
      <c r="F463" s="91">
        <v>81</v>
      </c>
      <c r="G463" s="92" t="s">
        <v>1709</v>
      </c>
      <c r="H463" s="168" t="s">
        <v>1710</v>
      </c>
      <c r="I463" s="141">
        <v>186</v>
      </c>
    </row>
    <row r="464" spans="1:9">
      <c r="A464">
        <v>463</v>
      </c>
      <c r="B464" s="160"/>
      <c r="C464" s="39" t="s">
        <v>518</v>
      </c>
      <c r="D464" s="89">
        <v>348</v>
      </c>
      <c r="E464" s="90" t="s">
        <v>1711</v>
      </c>
      <c r="F464" s="91">
        <v>105</v>
      </c>
      <c r="G464" s="92" t="s">
        <v>1712</v>
      </c>
      <c r="H464" s="168"/>
      <c r="I464" s="142"/>
    </row>
    <row r="465" spans="1:9">
      <c r="A465">
        <v>464</v>
      </c>
      <c r="B465" s="160"/>
      <c r="C465" s="39" t="s">
        <v>518</v>
      </c>
      <c r="D465" s="89">
        <v>348</v>
      </c>
      <c r="E465" s="90" t="s">
        <v>1713</v>
      </c>
      <c r="F465" s="91">
        <v>41</v>
      </c>
      <c r="G465" s="92" t="s">
        <v>1714</v>
      </c>
      <c r="H465" s="146" t="s">
        <v>1715</v>
      </c>
      <c r="I465" s="141">
        <v>77</v>
      </c>
    </row>
    <row r="466" spans="1:9">
      <c r="A466">
        <v>465</v>
      </c>
      <c r="B466" s="160"/>
      <c r="C466" s="39" t="s">
        <v>518</v>
      </c>
      <c r="D466" s="89">
        <v>348</v>
      </c>
      <c r="E466" s="90" t="s">
        <v>1716</v>
      </c>
      <c r="F466" s="91">
        <v>36</v>
      </c>
      <c r="G466" s="92" t="s">
        <v>1717</v>
      </c>
      <c r="H466" s="146"/>
      <c r="I466" s="142"/>
    </row>
    <row r="467" spans="1:9">
      <c r="A467">
        <v>466</v>
      </c>
      <c r="B467" s="160"/>
      <c r="C467" s="39" t="s">
        <v>518</v>
      </c>
      <c r="D467" s="89">
        <v>348</v>
      </c>
      <c r="E467" s="90" t="s">
        <v>1718</v>
      </c>
      <c r="F467" s="91">
        <v>48</v>
      </c>
      <c r="G467" s="92" t="s">
        <v>1719</v>
      </c>
      <c r="H467" s="148" t="s">
        <v>1720</v>
      </c>
      <c r="I467" s="141">
        <v>117</v>
      </c>
    </row>
    <row r="468" spans="1:9">
      <c r="A468">
        <v>467</v>
      </c>
      <c r="B468" s="161"/>
      <c r="C468" s="39" t="s">
        <v>518</v>
      </c>
      <c r="D468" s="89">
        <v>348</v>
      </c>
      <c r="E468" s="90" t="s">
        <v>1721</v>
      </c>
      <c r="F468" s="91">
        <v>69</v>
      </c>
      <c r="G468" s="92" t="s">
        <v>1722</v>
      </c>
      <c r="H468" s="148"/>
      <c r="I468" s="142"/>
    </row>
    <row r="469" spans="1:9">
      <c r="A469">
        <v>468</v>
      </c>
      <c r="B469" s="159">
        <v>41279</v>
      </c>
      <c r="C469" s="39" t="s">
        <v>518</v>
      </c>
      <c r="D469" s="89">
        <v>348</v>
      </c>
      <c r="E469" s="90" t="s">
        <v>1723</v>
      </c>
      <c r="F469" s="91">
        <v>110</v>
      </c>
      <c r="G469" s="92" t="s">
        <v>1724</v>
      </c>
      <c r="H469" s="105"/>
      <c r="I469" s="94">
        <v>110</v>
      </c>
    </row>
    <row r="470" spans="1:9">
      <c r="A470">
        <v>469</v>
      </c>
      <c r="B470" s="160"/>
      <c r="C470" s="39" t="s">
        <v>518</v>
      </c>
      <c r="D470" s="89">
        <v>348</v>
      </c>
      <c r="E470" s="90" t="s">
        <v>1725</v>
      </c>
      <c r="F470" s="91">
        <v>57</v>
      </c>
      <c r="G470" s="92" t="s">
        <v>1726</v>
      </c>
      <c r="H470" s="164" t="s">
        <v>1727</v>
      </c>
      <c r="I470" s="141">
        <v>119</v>
      </c>
    </row>
    <row r="471" spans="1:9">
      <c r="A471">
        <v>470</v>
      </c>
      <c r="B471" s="160"/>
      <c r="C471" s="39" t="s">
        <v>518</v>
      </c>
      <c r="D471" s="89">
        <v>348</v>
      </c>
      <c r="E471" s="90" t="s">
        <v>1728</v>
      </c>
      <c r="F471" s="91">
        <v>62</v>
      </c>
      <c r="G471" s="92" t="s">
        <v>1729</v>
      </c>
      <c r="H471" s="165"/>
      <c r="I471" s="142"/>
    </row>
    <row r="472" spans="1:9">
      <c r="A472">
        <v>471</v>
      </c>
      <c r="B472" s="160"/>
      <c r="C472" s="39" t="s">
        <v>518</v>
      </c>
      <c r="D472" s="89">
        <v>348</v>
      </c>
      <c r="E472" s="90" t="s">
        <v>1730</v>
      </c>
      <c r="F472" s="91">
        <v>118</v>
      </c>
      <c r="G472" s="92" t="s">
        <v>1731</v>
      </c>
      <c r="H472" s="106"/>
      <c r="I472" s="94">
        <v>118</v>
      </c>
    </row>
    <row r="473" spans="1:9">
      <c r="A473">
        <v>472</v>
      </c>
      <c r="B473" s="160"/>
      <c r="C473" s="39" t="s">
        <v>518</v>
      </c>
      <c r="D473" s="89">
        <v>348</v>
      </c>
      <c r="E473" s="90" t="s">
        <v>1732</v>
      </c>
      <c r="F473" s="91">
        <v>122</v>
      </c>
      <c r="G473" s="92" t="s">
        <v>1733</v>
      </c>
      <c r="H473" s="106"/>
      <c r="I473" s="94">
        <v>122</v>
      </c>
    </row>
    <row r="474" spans="1:9">
      <c r="A474">
        <v>473</v>
      </c>
      <c r="B474" s="160"/>
      <c r="C474" s="39" t="s">
        <v>518</v>
      </c>
      <c r="D474" s="89">
        <v>348</v>
      </c>
      <c r="E474" s="90" t="s">
        <v>1734</v>
      </c>
      <c r="F474" s="91">
        <v>104</v>
      </c>
      <c r="G474" s="92" t="s">
        <v>1735</v>
      </c>
      <c r="H474" s="166" t="s">
        <v>1736</v>
      </c>
      <c r="I474" s="141">
        <v>212</v>
      </c>
    </row>
    <row r="475" spans="1:9">
      <c r="A475">
        <v>474</v>
      </c>
      <c r="B475" s="161"/>
      <c r="C475" s="39" t="s">
        <v>518</v>
      </c>
      <c r="D475" s="89">
        <v>348</v>
      </c>
      <c r="E475" s="90" t="s">
        <v>1737</v>
      </c>
      <c r="F475" s="91">
        <v>108</v>
      </c>
      <c r="G475" s="92" t="s">
        <v>1738</v>
      </c>
      <c r="H475" s="167"/>
      <c r="I475" s="142"/>
    </row>
    <row r="476" spans="1:9">
      <c r="A476">
        <v>475</v>
      </c>
      <c r="B476" s="159">
        <v>41280</v>
      </c>
      <c r="C476" s="39" t="s">
        <v>518</v>
      </c>
      <c r="D476" s="89">
        <v>348</v>
      </c>
      <c r="E476" s="90" t="s">
        <v>1739</v>
      </c>
      <c r="F476" s="91">
        <v>30</v>
      </c>
      <c r="G476" s="92" t="s">
        <v>1740</v>
      </c>
      <c r="H476" s="94"/>
      <c r="I476" s="99">
        <v>30</v>
      </c>
    </row>
    <row r="477" spans="1:9">
      <c r="A477">
        <v>476</v>
      </c>
      <c r="B477" s="160"/>
      <c r="C477" s="39" t="s">
        <v>518</v>
      </c>
      <c r="D477" s="89">
        <v>348</v>
      </c>
      <c r="E477" s="90" t="s">
        <v>1741</v>
      </c>
      <c r="F477" s="91">
        <v>210</v>
      </c>
      <c r="G477" s="92" t="s">
        <v>1742</v>
      </c>
      <c r="H477" s="94"/>
      <c r="I477" s="99">
        <v>210</v>
      </c>
    </row>
    <row r="478" spans="1:9">
      <c r="A478">
        <v>477</v>
      </c>
      <c r="B478" s="161"/>
      <c r="C478" s="39" t="s">
        <v>518</v>
      </c>
      <c r="D478" s="89">
        <v>348</v>
      </c>
      <c r="E478" s="90" t="s">
        <v>1743</v>
      </c>
      <c r="F478" s="91">
        <v>30</v>
      </c>
      <c r="G478" s="92" t="s">
        <v>1744</v>
      </c>
      <c r="H478" s="94"/>
      <c r="I478" s="99">
        <v>30</v>
      </c>
    </row>
    <row r="479" spans="1:9">
      <c r="A479">
        <v>478</v>
      </c>
      <c r="B479" s="137">
        <v>41521</v>
      </c>
      <c r="C479" s="107" t="s">
        <v>1506</v>
      </c>
      <c r="D479" s="54">
        <v>429</v>
      </c>
      <c r="E479" s="70" t="s">
        <v>1745</v>
      </c>
      <c r="F479" s="39">
        <v>3</v>
      </c>
      <c r="G479" s="108" t="s">
        <v>1746</v>
      </c>
      <c r="H479" s="162" t="s">
        <v>1747</v>
      </c>
      <c r="I479" s="141">
        <v>9</v>
      </c>
    </row>
    <row r="480" spans="1:9">
      <c r="A480">
        <v>479</v>
      </c>
      <c r="B480" s="138"/>
      <c r="C480" s="107" t="s">
        <v>1506</v>
      </c>
      <c r="D480" s="54">
        <v>429</v>
      </c>
      <c r="E480" s="70" t="s">
        <v>1748</v>
      </c>
      <c r="F480" s="39">
        <v>3</v>
      </c>
      <c r="G480" s="108" t="s">
        <v>1749</v>
      </c>
      <c r="H480" s="163"/>
      <c r="I480" s="145"/>
    </row>
    <row r="481" spans="1:9">
      <c r="A481">
        <v>480</v>
      </c>
      <c r="B481" s="139"/>
      <c r="C481" s="107" t="s">
        <v>1506</v>
      </c>
      <c r="D481" s="54">
        <v>429</v>
      </c>
      <c r="E481" s="70" t="s">
        <v>1750</v>
      </c>
      <c r="F481" s="39">
        <v>3</v>
      </c>
      <c r="G481" s="108" t="s">
        <v>1751</v>
      </c>
      <c r="H481" s="163"/>
      <c r="I481" s="142"/>
    </row>
    <row r="482" spans="1:9">
      <c r="A482">
        <v>481</v>
      </c>
      <c r="B482" s="137">
        <v>41551</v>
      </c>
      <c r="C482" s="107" t="s">
        <v>1506</v>
      </c>
      <c r="D482" s="54">
        <v>429</v>
      </c>
      <c r="E482" s="70" t="s">
        <v>1745</v>
      </c>
      <c r="F482" s="39">
        <v>27</v>
      </c>
      <c r="G482" s="108" t="s">
        <v>1752</v>
      </c>
      <c r="H482" s="93"/>
      <c r="I482" s="94">
        <v>27</v>
      </c>
    </row>
    <row r="483" spans="1:9">
      <c r="A483">
        <v>482</v>
      </c>
      <c r="B483" s="139"/>
      <c r="C483" s="107" t="s">
        <v>1506</v>
      </c>
      <c r="D483" s="54">
        <v>429</v>
      </c>
      <c r="E483" s="70" t="s">
        <v>1748</v>
      </c>
      <c r="F483" s="39">
        <v>7</v>
      </c>
      <c r="G483" s="108" t="s">
        <v>1753</v>
      </c>
      <c r="H483" s="94"/>
      <c r="I483" s="97">
        <v>7</v>
      </c>
    </row>
    <row r="484" spans="1:9">
      <c r="A484">
        <v>483</v>
      </c>
      <c r="B484" s="109">
        <v>41612</v>
      </c>
      <c r="C484" s="107" t="s">
        <v>1506</v>
      </c>
      <c r="D484" s="54">
        <v>429</v>
      </c>
      <c r="E484" s="70" t="s">
        <v>1745</v>
      </c>
      <c r="F484" s="39">
        <v>33</v>
      </c>
      <c r="G484" s="108" t="s">
        <v>1754</v>
      </c>
      <c r="H484" s="94"/>
      <c r="I484" s="94">
        <v>33</v>
      </c>
    </row>
    <row r="485" spans="1:9">
      <c r="A485">
        <v>484</v>
      </c>
      <c r="B485" s="137" t="s">
        <v>1755</v>
      </c>
      <c r="C485" s="107" t="s">
        <v>1506</v>
      </c>
      <c r="D485" s="54">
        <v>429</v>
      </c>
      <c r="E485" s="70"/>
      <c r="F485" s="39">
        <v>20</v>
      </c>
      <c r="G485" s="108" t="s">
        <v>1756</v>
      </c>
      <c r="H485" s="94"/>
      <c r="I485" s="94">
        <v>20</v>
      </c>
    </row>
    <row r="486" spans="1:9">
      <c r="A486">
        <v>485</v>
      </c>
      <c r="B486" s="138"/>
      <c r="C486" s="107" t="s">
        <v>1506</v>
      </c>
      <c r="D486" s="54">
        <v>429</v>
      </c>
      <c r="E486" s="70"/>
      <c r="F486" s="39">
        <v>38</v>
      </c>
      <c r="G486" s="108" t="s">
        <v>1757</v>
      </c>
      <c r="H486" s="154" t="s">
        <v>1758</v>
      </c>
      <c r="I486" s="141">
        <v>101</v>
      </c>
    </row>
    <row r="487" spans="1:9">
      <c r="A487">
        <v>486</v>
      </c>
      <c r="B487" s="138"/>
      <c r="C487" s="107" t="s">
        <v>1506</v>
      </c>
      <c r="D487" s="54">
        <v>429</v>
      </c>
      <c r="E487" s="70"/>
      <c r="F487" s="39">
        <v>38</v>
      </c>
      <c r="G487" s="108" t="s">
        <v>1759</v>
      </c>
      <c r="H487" s="146"/>
      <c r="I487" s="145"/>
    </row>
    <row r="488" spans="1:9">
      <c r="A488">
        <v>487</v>
      </c>
      <c r="B488" s="139"/>
      <c r="C488" s="107" t="s">
        <v>1506</v>
      </c>
      <c r="D488" s="54">
        <v>429</v>
      </c>
      <c r="E488" s="70"/>
      <c r="F488" s="39">
        <v>25</v>
      </c>
      <c r="G488" s="108" t="s">
        <v>1760</v>
      </c>
      <c r="H488" s="146"/>
      <c r="I488" s="142"/>
    </row>
    <row r="489" spans="1:9">
      <c r="A489">
        <v>488</v>
      </c>
      <c r="B489" s="155" t="s">
        <v>1761</v>
      </c>
      <c r="C489" s="107" t="s">
        <v>1506</v>
      </c>
      <c r="D489" s="110">
        <v>410</v>
      </c>
      <c r="E489" s="26" t="s">
        <v>1762</v>
      </c>
      <c r="F489" s="26">
        <v>2</v>
      </c>
      <c r="G489" s="108" t="s">
        <v>1763</v>
      </c>
      <c r="H489" s="158" t="s">
        <v>1764</v>
      </c>
      <c r="I489" s="141">
        <v>5</v>
      </c>
    </row>
    <row r="490" spans="1:9">
      <c r="A490">
        <v>489</v>
      </c>
      <c r="B490" s="156"/>
      <c r="C490" s="107" t="s">
        <v>1506</v>
      </c>
      <c r="D490" s="110">
        <v>410</v>
      </c>
      <c r="E490" s="26" t="s">
        <v>1765</v>
      </c>
      <c r="F490" s="26">
        <v>1</v>
      </c>
      <c r="G490" s="108" t="s">
        <v>1766</v>
      </c>
      <c r="H490" s="158"/>
      <c r="I490" s="145"/>
    </row>
    <row r="491" spans="1:9">
      <c r="A491">
        <v>490</v>
      </c>
      <c r="B491" s="157"/>
      <c r="C491" s="107" t="s">
        <v>1506</v>
      </c>
      <c r="D491" s="110">
        <v>410</v>
      </c>
      <c r="E491" s="26" t="s">
        <v>1767</v>
      </c>
      <c r="F491" s="26">
        <v>1</v>
      </c>
      <c r="G491" s="108" t="s">
        <v>1768</v>
      </c>
      <c r="H491" s="158"/>
      <c r="I491" s="145"/>
    </row>
    <row r="492" spans="1:9">
      <c r="A492">
        <v>491</v>
      </c>
      <c r="B492" s="26" t="s">
        <v>1377</v>
      </c>
      <c r="C492" s="107" t="s">
        <v>1506</v>
      </c>
      <c r="D492" s="110">
        <v>410</v>
      </c>
      <c r="E492" s="26" t="s">
        <v>1762</v>
      </c>
      <c r="F492" s="26">
        <v>1</v>
      </c>
      <c r="G492" s="108" t="s">
        <v>1769</v>
      </c>
      <c r="H492" s="158"/>
      <c r="I492" s="142"/>
    </row>
    <row r="493" spans="1:9">
      <c r="A493">
        <v>492</v>
      </c>
      <c r="B493" s="137">
        <v>41551</v>
      </c>
      <c r="C493" s="107" t="s">
        <v>937</v>
      </c>
      <c r="D493" s="54">
        <v>14</v>
      </c>
      <c r="E493" s="39" t="s">
        <v>1770</v>
      </c>
      <c r="F493" s="39">
        <v>60</v>
      </c>
      <c r="G493" s="108" t="s">
        <v>1771</v>
      </c>
      <c r="H493" s="152" t="s">
        <v>1772</v>
      </c>
      <c r="I493" s="141">
        <v>230</v>
      </c>
    </row>
    <row r="494" spans="1:9">
      <c r="A494">
        <v>493</v>
      </c>
      <c r="B494" s="138"/>
      <c r="C494" s="107" t="s">
        <v>937</v>
      </c>
      <c r="D494" s="54">
        <v>14</v>
      </c>
      <c r="E494" s="39" t="s">
        <v>1770</v>
      </c>
      <c r="F494" s="39">
        <v>100</v>
      </c>
      <c r="G494" s="108" t="s">
        <v>1773</v>
      </c>
      <c r="H494" s="151"/>
      <c r="I494" s="145"/>
    </row>
    <row r="495" spans="1:9">
      <c r="A495">
        <v>494</v>
      </c>
      <c r="B495" s="138"/>
      <c r="C495" s="107" t="s">
        <v>937</v>
      </c>
      <c r="D495" s="54">
        <v>14</v>
      </c>
      <c r="E495" s="39" t="s">
        <v>1770</v>
      </c>
      <c r="F495" s="39">
        <v>70</v>
      </c>
      <c r="G495" s="108" t="s">
        <v>1774</v>
      </c>
      <c r="H495" s="151"/>
      <c r="I495" s="142"/>
    </row>
    <row r="496" spans="1:9">
      <c r="A496">
        <v>495</v>
      </c>
      <c r="B496" s="138"/>
      <c r="C496" s="107" t="s">
        <v>937</v>
      </c>
      <c r="D496" s="54">
        <v>14</v>
      </c>
      <c r="E496" s="39" t="s">
        <v>1775</v>
      </c>
      <c r="F496" s="39">
        <v>50</v>
      </c>
      <c r="G496" s="108" t="s">
        <v>1776</v>
      </c>
      <c r="H496" s="148" t="s">
        <v>1777</v>
      </c>
      <c r="I496" s="141">
        <v>114</v>
      </c>
    </row>
    <row r="497" spans="1:9">
      <c r="A497">
        <v>496</v>
      </c>
      <c r="B497" s="138"/>
      <c r="C497" s="107" t="s">
        <v>937</v>
      </c>
      <c r="D497" s="54">
        <v>14</v>
      </c>
      <c r="E497" s="39" t="s">
        <v>1778</v>
      </c>
      <c r="F497" s="39">
        <v>64</v>
      </c>
      <c r="G497" s="108" t="s">
        <v>1779</v>
      </c>
      <c r="H497" s="148"/>
      <c r="I497" s="142"/>
    </row>
    <row r="498" spans="1:9">
      <c r="A498">
        <v>497</v>
      </c>
      <c r="B498" s="138"/>
      <c r="C498" s="107" t="s">
        <v>937</v>
      </c>
      <c r="D498" s="54">
        <v>14</v>
      </c>
      <c r="E498" s="39" t="s">
        <v>1492</v>
      </c>
      <c r="F498" s="39">
        <v>42</v>
      </c>
      <c r="G498" s="108" t="s">
        <v>1780</v>
      </c>
      <c r="H498" s="153" t="s">
        <v>1781</v>
      </c>
      <c r="I498" s="141">
        <v>81</v>
      </c>
    </row>
    <row r="499" spans="1:9">
      <c r="A499">
        <v>498</v>
      </c>
      <c r="B499" s="139"/>
      <c r="C499" s="107" t="s">
        <v>937</v>
      </c>
      <c r="D499" s="54">
        <v>14</v>
      </c>
      <c r="E499" s="39" t="s">
        <v>1488</v>
      </c>
      <c r="F499" s="39">
        <v>39</v>
      </c>
      <c r="G499" s="108" t="s">
        <v>1782</v>
      </c>
      <c r="H499" s="153"/>
      <c r="I499" s="142"/>
    </row>
    <row r="500" spans="1:9">
      <c r="A500">
        <v>499</v>
      </c>
      <c r="B500" s="137">
        <v>41582</v>
      </c>
      <c r="C500" s="107" t="s">
        <v>937</v>
      </c>
      <c r="D500" s="54">
        <v>14</v>
      </c>
      <c r="E500" s="39" t="s">
        <v>1770</v>
      </c>
      <c r="F500" s="39">
        <v>41</v>
      </c>
      <c r="G500" s="108" t="s">
        <v>1783</v>
      </c>
      <c r="H500" s="149" t="s">
        <v>1784</v>
      </c>
      <c r="I500" s="141">
        <v>133</v>
      </c>
    </row>
    <row r="501" spans="1:9">
      <c r="A501">
        <v>500</v>
      </c>
      <c r="B501" s="138"/>
      <c r="C501" s="107" t="s">
        <v>937</v>
      </c>
      <c r="D501" s="54">
        <v>14</v>
      </c>
      <c r="E501" s="39" t="s">
        <v>1770</v>
      </c>
      <c r="F501" s="39">
        <v>50</v>
      </c>
      <c r="G501" s="108" t="s">
        <v>1785</v>
      </c>
      <c r="H501" s="149"/>
      <c r="I501" s="145"/>
    </row>
    <row r="502" spans="1:9">
      <c r="A502">
        <v>501</v>
      </c>
      <c r="B502" s="138"/>
      <c r="C502" s="107" t="s">
        <v>937</v>
      </c>
      <c r="D502" s="54">
        <v>14</v>
      </c>
      <c r="E502" s="39" t="s">
        <v>1770</v>
      </c>
      <c r="F502" s="39">
        <v>42</v>
      </c>
      <c r="G502" s="108" t="s">
        <v>1786</v>
      </c>
      <c r="H502" s="149"/>
      <c r="I502" s="142"/>
    </row>
    <row r="503" spans="1:9">
      <c r="A503">
        <v>502</v>
      </c>
      <c r="B503" s="138"/>
      <c r="C503" s="107" t="s">
        <v>937</v>
      </c>
      <c r="D503" s="54">
        <v>14</v>
      </c>
      <c r="E503" s="39" t="s">
        <v>1787</v>
      </c>
      <c r="F503" s="39">
        <v>35</v>
      </c>
      <c r="G503" s="108" t="s">
        <v>1788</v>
      </c>
      <c r="H503" s="150" t="s">
        <v>1789</v>
      </c>
      <c r="I503" s="141">
        <v>87</v>
      </c>
    </row>
    <row r="504" spans="1:9">
      <c r="A504">
        <v>503</v>
      </c>
      <c r="B504" s="138"/>
      <c r="C504" s="107" t="s">
        <v>937</v>
      </c>
      <c r="D504" s="54">
        <v>14</v>
      </c>
      <c r="E504" s="39" t="s">
        <v>1790</v>
      </c>
      <c r="F504" s="39">
        <v>27</v>
      </c>
      <c r="G504" s="108" t="s">
        <v>1791</v>
      </c>
      <c r="H504" s="150"/>
      <c r="I504" s="145"/>
    </row>
    <row r="505" spans="1:9">
      <c r="A505">
        <v>504</v>
      </c>
      <c r="B505" s="138"/>
      <c r="C505" s="107" t="s">
        <v>937</v>
      </c>
      <c r="D505" s="54">
        <v>14</v>
      </c>
      <c r="E505" s="39" t="s">
        <v>1492</v>
      </c>
      <c r="F505" s="39">
        <v>25</v>
      </c>
      <c r="G505" s="108" t="s">
        <v>1792</v>
      </c>
      <c r="H505" s="150"/>
      <c r="I505" s="142"/>
    </row>
    <row r="506" spans="1:9">
      <c r="A506">
        <v>505</v>
      </c>
      <c r="B506" s="138"/>
      <c r="C506" s="107" t="s">
        <v>937</v>
      </c>
      <c r="D506" s="54">
        <v>14</v>
      </c>
      <c r="E506" s="39" t="s">
        <v>1488</v>
      </c>
      <c r="F506" s="39">
        <v>20</v>
      </c>
      <c r="G506" s="108" t="s">
        <v>1793</v>
      </c>
      <c r="H506" s="151" t="s">
        <v>1794</v>
      </c>
      <c r="I506" s="141">
        <v>63</v>
      </c>
    </row>
    <row r="507" spans="1:9">
      <c r="A507">
        <v>506</v>
      </c>
      <c r="B507" s="138"/>
      <c r="C507" s="107" t="s">
        <v>937</v>
      </c>
      <c r="D507" s="54">
        <v>14</v>
      </c>
      <c r="E507" s="39" t="s">
        <v>1775</v>
      </c>
      <c r="F507" s="39">
        <v>22</v>
      </c>
      <c r="G507" s="108" t="s">
        <v>1795</v>
      </c>
      <c r="H507" s="151"/>
      <c r="I507" s="145"/>
    </row>
    <row r="508" spans="1:9">
      <c r="A508">
        <v>507</v>
      </c>
      <c r="B508" s="139"/>
      <c r="C508" s="107" t="s">
        <v>937</v>
      </c>
      <c r="D508" s="54">
        <v>14</v>
      </c>
      <c r="E508" s="39" t="s">
        <v>1778</v>
      </c>
      <c r="F508" s="39">
        <v>21</v>
      </c>
      <c r="G508" s="108" t="s">
        <v>1796</v>
      </c>
      <c r="H508" s="151"/>
      <c r="I508" s="142"/>
    </row>
    <row r="509" spans="1:9">
      <c r="A509">
        <v>508</v>
      </c>
      <c r="B509" s="137">
        <v>41612</v>
      </c>
      <c r="C509" s="107" t="s">
        <v>937</v>
      </c>
      <c r="D509" s="54">
        <v>14</v>
      </c>
      <c r="E509" s="39" t="s">
        <v>1492</v>
      </c>
      <c r="F509" s="39">
        <v>43</v>
      </c>
      <c r="G509" s="108" t="s">
        <v>1797</v>
      </c>
      <c r="H509" s="147" t="s">
        <v>1798</v>
      </c>
      <c r="I509" s="141">
        <v>97</v>
      </c>
    </row>
    <row r="510" spans="1:9">
      <c r="A510">
        <v>509</v>
      </c>
      <c r="B510" s="138"/>
      <c r="C510" s="107" t="s">
        <v>937</v>
      </c>
      <c r="D510" s="54">
        <v>14</v>
      </c>
      <c r="E510" s="39" t="s">
        <v>1799</v>
      </c>
      <c r="F510" s="39">
        <v>29</v>
      </c>
      <c r="G510" s="108" t="s">
        <v>1800</v>
      </c>
      <c r="H510" s="147"/>
      <c r="I510" s="145"/>
    </row>
    <row r="511" spans="1:9">
      <c r="A511">
        <v>510</v>
      </c>
      <c r="B511" s="138"/>
      <c r="C511" s="107" t="s">
        <v>937</v>
      </c>
      <c r="D511" s="54">
        <v>14</v>
      </c>
      <c r="E511" s="39" t="s">
        <v>1775</v>
      </c>
      <c r="F511" s="39">
        <v>25</v>
      </c>
      <c r="G511" s="108" t="s">
        <v>1801</v>
      </c>
      <c r="H511" s="147"/>
      <c r="I511" s="142"/>
    </row>
    <row r="512" spans="1:9">
      <c r="A512">
        <v>511</v>
      </c>
      <c r="B512" s="138"/>
      <c r="C512" s="107" t="s">
        <v>937</v>
      </c>
      <c r="D512" s="54">
        <v>14</v>
      </c>
      <c r="E512" s="39" t="s">
        <v>1770</v>
      </c>
      <c r="F512" s="39">
        <v>60</v>
      </c>
      <c r="G512" s="108" t="s">
        <v>1802</v>
      </c>
      <c r="H512" s="148" t="s">
        <v>1803</v>
      </c>
      <c r="I512" s="141">
        <v>135</v>
      </c>
    </row>
    <row r="513" spans="1:9">
      <c r="A513">
        <v>512</v>
      </c>
      <c r="B513" s="139"/>
      <c r="C513" s="107" t="s">
        <v>937</v>
      </c>
      <c r="D513" s="54">
        <v>14</v>
      </c>
      <c r="E513" s="39" t="s">
        <v>1770</v>
      </c>
      <c r="F513" s="39">
        <v>75</v>
      </c>
      <c r="G513" s="108" t="s">
        <v>1804</v>
      </c>
      <c r="H513" s="148"/>
      <c r="I513" s="142"/>
    </row>
    <row r="514" spans="1:9">
      <c r="A514">
        <v>513</v>
      </c>
      <c r="B514" s="74" t="s">
        <v>1755</v>
      </c>
      <c r="C514" s="107" t="s">
        <v>937</v>
      </c>
      <c r="D514" s="54">
        <v>14</v>
      </c>
      <c r="E514" s="39" t="s">
        <v>1488</v>
      </c>
      <c r="F514" s="39">
        <v>26</v>
      </c>
      <c r="G514" s="108" t="s">
        <v>1805</v>
      </c>
      <c r="H514" s="93"/>
      <c r="I514" s="94">
        <v>26</v>
      </c>
    </row>
    <row r="515" spans="1:9">
      <c r="A515">
        <v>514</v>
      </c>
      <c r="B515" s="137" t="s">
        <v>1806</v>
      </c>
      <c r="C515" s="107" t="s">
        <v>937</v>
      </c>
      <c r="D515" s="54">
        <v>21</v>
      </c>
      <c r="E515" s="70" t="s">
        <v>1745</v>
      </c>
      <c r="F515" s="39">
        <v>29</v>
      </c>
      <c r="G515" s="108" t="s">
        <v>1807</v>
      </c>
      <c r="H515" s="144" t="s">
        <v>1808</v>
      </c>
      <c r="I515" s="141">
        <v>81</v>
      </c>
    </row>
    <row r="516" spans="1:9">
      <c r="A516">
        <v>515</v>
      </c>
      <c r="B516" s="138"/>
      <c r="C516" s="107" t="s">
        <v>937</v>
      </c>
      <c r="D516" s="54">
        <v>21</v>
      </c>
      <c r="E516" s="70" t="s">
        <v>1809</v>
      </c>
      <c r="F516" s="39">
        <v>21</v>
      </c>
      <c r="G516" s="108" t="s">
        <v>1810</v>
      </c>
      <c r="H516" s="144"/>
      <c r="I516" s="145"/>
    </row>
    <row r="517" spans="1:9">
      <c r="A517">
        <v>516</v>
      </c>
      <c r="B517" s="139"/>
      <c r="C517" s="107" t="s">
        <v>937</v>
      </c>
      <c r="D517" s="54">
        <v>21</v>
      </c>
      <c r="E517" s="70" t="s">
        <v>1811</v>
      </c>
      <c r="F517" s="39">
        <v>31</v>
      </c>
      <c r="G517" s="108" t="s">
        <v>1812</v>
      </c>
      <c r="H517" s="144"/>
      <c r="I517" s="142"/>
    </row>
    <row r="518" spans="1:9">
      <c r="A518">
        <v>517</v>
      </c>
      <c r="B518" s="137" t="s">
        <v>1813</v>
      </c>
      <c r="C518" s="107" t="s">
        <v>937</v>
      </c>
      <c r="D518" s="54">
        <v>21</v>
      </c>
      <c r="E518" s="70" t="s">
        <v>1814</v>
      </c>
      <c r="F518" s="39">
        <v>24</v>
      </c>
      <c r="G518" s="108" t="s">
        <v>1815</v>
      </c>
      <c r="H518" s="146" t="s">
        <v>1816</v>
      </c>
      <c r="I518" s="141">
        <v>107</v>
      </c>
    </row>
    <row r="519" spans="1:9">
      <c r="A519">
        <v>518</v>
      </c>
      <c r="B519" s="138"/>
      <c r="C519" s="107" t="s">
        <v>937</v>
      </c>
      <c r="D519" s="54">
        <v>21</v>
      </c>
      <c r="E519" s="70" t="s">
        <v>1745</v>
      </c>
      <c r="F519" s="39">
        <v>20</v>
      </c>
      <c r="G519" s="108" t="s">
        <v>1817</v>
      </c>
      <c r="H519" s="146"/>
      <c r="I519" s="145"/>
    </row>
    <row r="520" spans="1:9">
      <c r="A520">
        <v>519</v>
      </c>
      <c r="B520" s="138"/>
      <c r="C520" s="107" t="s">
        <v>937</v>
      </c>
      <c r="D520" s="54">
        <v>21</v>
      </c>
      <c r="E520" s="70" t="s">
        <v>1809</v>
      </c>
      <c r="F520" s="39">
        <v>32</v>
      </c>
      <c r="G520" s="108" t="s">
        <v>1818</v>
      </c>
      <c r="H520" s="146"/>
      <c r="I520" s="145"/>
    </row>
    <row r="521" spans="1:9">
      <c r="A521">
        <v>520</v>
      </c>
      <c r="B521" s="139"/>
      <c r="C521" s="107" t="s">
        <v>937</v>
      </c>
      <c r="D521" s="54">
        <v>21</v>
      </c>
      <c r="E521" s="70" t="s">
        <v>1811</v>
      </c>
      <c r="F521" s="39">
        <v>31</v>
      </c>
      <c r="G521" s="108" t="s">
        <v>1819</v>
      </c>
      <c r="H521" s="146"/>
      <c r="I521" s="142"/>
    </row>
    <row r="522" spans="1:9">
      <c r="A522">
        <v>521</v>
      </c>
      <c r="B522" s="137" t="s">
        <v>1820</v>
      </c>
      <c r="C522" s="107" t="s">
        <v>937</v>
      </c>
      <c r="D522" s="54">
        <v>21</v>
      </c>
      <c r="E522" s="70" t="s">
        <v>1814</v>
      </c>
      <c r="F522" s="39">
        <v>42</v>
      </c>
      <c r="G522" s="108" t="s">
        <v>1821</v>
      </c>
      <c r="H522" s="140" t="s">
        <v>1822</v>
      </c>
      <c r="I522" s="141">
        <v>74</v>
      </c>
    </row>
    <row r="523" spans="1:9">
      <c r="A523">
        <v>522</v>
      </c>
      <c r="B523" s="138"/>
      <c r="C523" s="107" t="s">
        <v>937</v>
      </c>
      <c r="D523" s="54">
        <v>21</v>
      </c>
      <c r="E523" s="70" t="s">
        <v>1823</v>
      </c>
      <c r="F523" s="39">
        <v>32</v>
      </c>
      <c r="G523" s="108" t="s">
        <v>1824</v>
      </c>
      <c r="H523" s="140"/>
      <c r="I523" s="142"/>
    </row>
    <row r="524" spans="1:9">
      <c r="A524">
        <v>523</v>
      </c>
      <c r="B524" s="138"/>
      <c r="C524" s="107" t="s">
        <v>937</v>
      </c>
      <c r="D524" s="54">
        <v>21</v>
      </c>
      <c r="E524" s="70" t="s">
        <v>1745</v>
      </c>
      <c r="F524" s="39">
        <v>77</v>
      </c>
      <c r="G524" s="108" t="s">
        <v>1825</v>
      </c>
      <c r="H524" s="93"/>
      <c r="I524" s="94">
        <v>77</v>
      </c>
    </row>
    <row r="525" spans="1:9">
      <c r="A525">
        <v>524</v>
      </c>
      <c r="B525" s="138"/>
      <c r="C525" s="107" t="s">
        <v>937</v>
      </c>
      <c r="D525" s="54">
        <v>21</v>
      </c>
      <c r="E525" s="70" t="s">
        <v>1809</v>
      </c>
      <c r="F525" s="39">
        <v>57</v>
      </c>
      <c r="G525" s="108" t="s">
        <v>1826</v>
      </c>
      <c r="H525" s="143" t="s">
        <v>1827</v>
      </c>
      <c r="I525" s="141">
        <v>94</v>
      </c>
    </row>
    <row r="526" spans="1:9">
      <c r="A526">
        <v>525</v>
      </c>
      <c r="B526" s="139"/>
      <c r="C526" s="107" t="s">
        <v>937</v>
      </c>
      <c r="D526" s="54">
        <v>21</v>
      </c>
      <c r="E526" s="70" t="s">
        <v>1828</v>
      </c>
      <c r="F526" s="39">
        <v>37</v>
      </c>
      <c r="G526" s="108" t="s">
        <v>1829</v>
      </c>
      <c r="H526" s="143"/>
      <c r="I526" s="142"/>
    </row>
    <row r="527" spans="1:9">
      <c r="A527">
        <v>526</v>
      </c>
      <c r="C527" s="111" t="s">
        <v>317</v>
      </c>
      <c r="D527" t="s">
        <v>318</v>
      </c>
      <c r="E527" s="111" t="s">
        <v>319</v>
      </c>
      <c r="F527" s="112">
        <v>5</v>
      </c>
      <c r="G527" s="113" t="s">
        <v>320</v>
      </c>
      <c r="H527" s="132" t="s">
        <v>321</v>
      </c>
      <c r="I527" s="133">
        <v>156</v>
      </c>
    </row>
    <row r="528" spans="1:9">
      <c r="A528">
        <v>527</v>
      </c>
      <c r="C528" s="111" t="s">
        <v>317</v>
      </c>
      <c r="D528" t="s">
        <v>318</v>
      </c>
      <c r="E528" s="111" t="s">
        <v>322</v>
      </c>
      <c r="F528" s="111" t="s">
        <v>323</v>
      </c>
      <c r="G528" s="113" t="s">
        <v>324</v>
      </c>
      <c r="H528" s="132"/>
      <c r="I528" s="134"/>
    </row>
    <row r="529" spans="1:9">
      <c r="A529">
        <v>528</v>
      </c>
      <c r="C529" s="111" t="s">
        <v>317</v>
      </c>
      <c r="D529" t="s">
        <v>318</v>
      </c>
      <c r="E529" s="111" t="s">
        <v>325</v>
      </c>
      <c r="F529" s="112">
        <v>12</v>
      </c>
      <c r="G529" s="114" t="s">
        <v>326</v>
      </c>
      <c r="H529" s="132"/>
      <c r="I529" s="134"/>
    </row>
    <row r="530" spans="1:9">
      <c r="A530">
        <v>529</v>
      </c>
      <c r="C530" s="111" t="s">
        <v>317</v>
      </c>
      <c r="D530" t="s">
        <v>318</v>
      </c>
      <c r="E530" s="111" t="s">
        <v>327</v>
      </c>
      <c r="F530" s="112">
        <v>16</v>
      </c>
      <c r="G530" s="114" t="s">
        <v>328</v>
      </c>
      <c r="H530" s="132"/>
      <c r="I530" s="134"/>
    </row>
    <row r="531" spans="1:9">
      <c r="A531">
        <v>530</v>
      </c>
      <c r="C531" s="111" t="s">
        <v>317</v>
      </c>
      <c r="D531" t="s">
        <v>318</v>
      </c>
      <c r="E531" s="111" t="s">
        <v>329</v>
      </c>
      <c r="F531" s="112">
        <v>16</v>
      </c>
      <c r="G531" s="114" t="s">
        <v>330</v>
      </c>
      <c r="H531" s="132"/>
      <c r="I531" s="134"/>
    </row>
    <row r="532" spans="1:9">
      <c r="A532">
        <v>531</v>
      </c>
      <c r="C532" s="111" t="s">
        <v>317</v>
      </c>
      <c r="D532" t="s">
        <v>318</v>
      </c>
      <c r="E532" s="111" t="s">
        <v>331</v>
      </c>
      <c r="F532" s="112">
        <v>1</v>
      </c>
      <c r="G532" s="114" t="s">
        <v>332</v>
      </c>
      <c r="H532" s="132"/>
      <c r="I532" s="134"/>
    </row>
    <row r="533" spans="1:9">
      <c r="A533">
        <v>532</v>
      </c>
      <c r="C533" s="111" t="s">
        <v>317</v>
      </c>
      <c r="D533" t="s">
        <v>318</v>
      </c>
      <c r="E533" s="111" t="s">
        <v>333</v>
      </c>
      <c r="F533" s="112">
        <v>9</v>
      </c>
      <c r="G533" s="114" t="s">
        <v>334</v>
      </c>
      <c r="H533" s="132"/>
      <c r="I533" s="134"/>
    </row>
    <row r="534" spans="1:9">
      <c r="A534">
        <v>533</v>
      </c>
      <c r="C534" s="111" t="s">
        <v>317</v>
      </c>
      <c r="D534" t="s">
        <v>318</v>
      </c>
      <c r="E534" s="111" t="s">
        <v>335</v>
      </c>
      <c r="F534" s="112">
        <v>8</v>
      </c>
      <c r="G534" s="114" t="s">
        <v>336</v>
      </c>
      <c r="H534" s="132"/>
      <c r="I534" s="134"/>
    </row>
    <row r="535" spans="1:9">
      <c r="A535">
        <v>534</v>
      </c>
      <c r="C535" s="111" t="s">
        <v>317</v>
      </c>
      <c r="D535" t="s">
        <v>318</v>
      </c>
      <c r="E535" s="111" t="s">
        <v>337</v>
      </c>
      <c r="F535" s="112">
        <v>3</v>
      </c>
      <c r="G535" s="113" t="s">
        <v>338</v>
      </c>
      <c r="H535" s="132"/>
      <c r="I535" s="134"/>
    </row>
    <row r="536" spans="1:9">
      <c r="A536">
        <v>535</v>
      </c>
      <c r="C536" s="111" t="s">
        <v>317</v>
      </c>
      <c r="D536" t="s">
        <v>318</v>
      </c>
      <c r="E536" s="111" t="s">
        <v>339</v>
      </c>
      <c r="F536" s="112">
        <v>4</v>
      </c>
      <c r="G536" s="114" t="s">
        <v>340</v>
      </c>
      <c r="H536" s="132"/>
      <c r="I536" s="134"/>
    </row>
    <row r="537" spans="1:9">
      <c r="A537">
        <v>536</v>
      </c>
      <c r="C537" s="111" t="s">
        <v>317</v>
      </c>
      <c r="D537" t="s">
        <v>318</v>
      </c>
      <c r="E537" s="111" t="s">
        <v>341</v>
      </c>
      <c r="F537" s="112">
        <v>9</v>
      </c>
      <c r="G537" s="114" t="s">
        <v>342</v>
      </c>
      <c r="H537" s="132"/>
      <c r="I537" s="134"/>
    </row>
    <row r="538" spans="1:9">
      <c r="A538">
        <v>537</v>
      </c>
      <c r="C538" s="111" t="s">
        <v>317</v>
      </c>
      <c r="D538" t="s">
        <v>318</v>
      </c>
      <c r="E538" s="111" t="s">
        <v>343</v>
      </c>
      <c r="F538" s="112">
        <v>5</v>
      </c>
      <c r="G538" s="114" t="s">
        <v>344</v>
      </c>
      <c r="H538" s="132"/>
      <c r="I538" s="134"/>
    </row>
    <row r="539" spans="1:9">
      <c r="A539">
        <v>538</v>
      </c>
      <c r="C539" s="111" t="s">
        <v>317</v>
      </c>
      <c r="D539" t="s">
        <v>318</v>
      </c>
      <c r="E539" s="111" t="s">
        <v>345</v>
      </c>
      <c r="F539" s="112">
        <v>18</v>
      </c>
      <c r="G539" s="114" t="s">
        <v>346</v>
      </c>
      <c r="H539" s="132"/>
      <c r="I539" s="134"/>
    </row>
    <row r="540" spans="1:9">
      <c r="A540">
        <v>539</v>
      </c>
      <c r="C540" s="111" t="s">
        <v>317</v>
      </c>
      <c r="D540" t="s">
        <v>318</v>
      </c>
      <c r="E540" s="111" t="s">
        <v>347</v>
      </c>
      <c r="F540" s="112">
        <v>3</v>
      </c>
      <c r="G540" s="114" t="s">
        <v>348</v>
      </c>
      <c r="H540" s="132"/>
      <c r="I540" s="134"/>
    </row>
    <row r="541" spans="1:9">
      <c r="A541">
        <v>540</v>
      </c>
      <c r="C541" s="111" t="s">
        <v>317</v>
      </c>
      <c r="D541" t="s">
        <v>318</v>
      </c>
      <c r="E541" s="111" t="s">
        <v>349</v>
      </c>
      <c r="F541" s="112">
        <v>3</v>
      </c>
      <c r="G541" s="114" t="s">
        <v>350</v>
      </c>
      <c r="H541" s="132"/>
      <c r="I541" s="134"/>
    </row>
    <row r="542" spans="1:9">
      <c r="A542">
        <v>541</v>
      </c>
      <c r="C542" s="111" t="s">
        <v>317</v>
      </c>
      <c r="D542" t="s">
        <v>318</v>
      </c>
      <c r="E542" s="111" t="s">
        <v>351</v>
      </c>
      <c r="F542" s="112">
        <v>9</v>
      </c>
      <c r="G542" s="114" t="s">
        <v>352</v>
      </c>
      <c r="H542" s="132"/>
      <c r="I542" s="134"/>
    </row>
    <row r="543" spans="1:9">
      <c r="A543">
        <v>542</v>
      </c>
      <c r="C543" s="111" t="s">
        <v>317</v>
      </c>
      <c r="D543" t="s">
        <v>318</v>
      </c>
      <c r="E543" s="111" t="s">
        <v>353</v>
      </c>
      <c r="F543" s="112">
        <v>5</v>
      </c>
      <c r="G543" s="113" t="s">
        <v>354</v>
      </c>
      <c r="H543" s="132"/>
      <c r="I543" s="134"/>
    </row>
    <row r="544" spans="1:9" ht="15">
      <c r="A544">
        <v>543</v>
      </c>
      <c r="C544" s="115" t="s">
        <v>355</v>
      </c>
      <c r="D544" t="s">
        <v>318</v>
      </c>
      <c r="E544" s="115" t="s">
        <v>356</v>
      </c>
      <c r="F544" s="115"/>
      <c r="G544" s="114" t="s">
        <v>35</v>
      </c>
      <c r="H544" s="116"/>
      <c r="I544" s="93"/>
    </row>
    <row r="545" spans="1:9" ht="15">
      <c r="A545">
        <v>544</v>
      </c>
      <c r="C545" s="115" t="s">
        <v>355</v>
      </c>
      <c r="D545" t="s">
        <v>318</v>
      </c>
      <c r="E545" s="115" t="s">
        <v>357</v>
      </c>
      <c r="F545" s="115"/>
      <c r="G545" s="113" t="s">
        <v>36</v>
      </c>
      <c r="H545" s="117"/>
      <c r="I545" s="93"/>
    </row>
    <row r="546" spans="1:9" ht="15">
      <c r="A546">
        <v>545</v>
      </c>
      <c r="C546" s="115" t="s">
        <v>355</v>
      </c>
      <c r="D546" t="s">
        <v>318</v>
      </c>
      <c r="E546" s="115" t="s">
        <v>358</v>
      </c>
      <c r="F546" s="115"/>
      <c r="G546" s="114" t="s">
        <v>37</v>
      </c>
      <c r="H546" s="117"/>
      <c r="I546" s="93"/>
    </row>
    <row r="547" spans="1:9" ht="15">
      <c r="A547">
        <v>546</v>
      </c>
      <c r="C547" s="115" t="s">
        <v>355</v>
      </c>
      <c r="D547" t="s">
        <v>318</v>
      </c>
      <c r="E547" s="115" t="s">
        <v>359</v>
      </c>
      <c r="F547" s="115"/>
      <c r="G547" s="113" t="s">
        <v>38</v>
      </c>
      <c r="H547" s="117"/>
      <c r="I547" s="93"/>
    </row>
    <row r="548" spans="1:9" ht="15">
      <c r="A548">
        <v>547</v>
      </c>
      <c r="C548" s="115" t="s">
        <v>355</v>
      </c>
      <c r="D548" t="s">
        <v>318</v>
      </c>
      <c r="E548" s="115" t="s">
        <v>360</v>
      </c>
      <c r="F548" s="115"/>
      <c r="G548" s="114" t="s">
        <v>39</v>
      </c>
      <c r="H548" s="117"/>
      <c r="I548" s="93"/>
    </row>
    <row r="549" spans="1:9" ht="15">
      <c r="A549">
        <v>548</v>
      </c>
      <c r="C549" s="115" t="s">
        <v>355</v>
      </c>
      <c r="D549" t="s">
        <v>318</v>
      </c>
      <c r="E549" s="115" t="s">
        <v>361</v>
      </c>
      <c r="F549" s="115"/>
      <c r="G549" s="113" t="s">
        <v>40</v>
      </c>
      <c r="H549" s="117"/>
      <c r="I549" s="93"/>
    </row>
    <row r="550" spans="1:9" ht="15">
      <c r="A550">
        <v>549</v>
      </c>
      <c r="C550" s="115" t="s">
        <v>355</v>
      </c>
      <c r="D550" t="s">
        <v>318</v>
      </c>
      <c r="E550" s="115" t="s">
        <v>362</v>
      </c>
      <c r="F550" s="115"/>
      <c r="G550" s="114" t="s">
        <v>41</v>
      </c>
      <c r="H550" s="117"/>
      <c r="I550" s="93"/>
    </row>
    <row r="551" spans="1:9" ht="15">
      <c r="A551">
        <v>550</v>
      </c>
      <c r="C551" s="115" t="s">
        <v>355</v>
      </c>
      <c r="D551" t="s">
        <v>318</v>
      </c>
      <c r="E551" s="115" t="s">
        <v>363</v>
      </c>
      <c r="F551" s="115"/>
      <c r="G551" s="113" t="s">
        <v>42</v>
      </c>
      <c r="H551" s="117"/>
      <c r="I551" s="93"/>
    </row>
    <row r="552" spans="1:9" ht="15">
      <c r="A552">
        <v>551</v>
      </c>
      <c r="C552" s="115" t="s">
        <v>355</v>
      </c>
      <c r="D552" t="s">
        <v>318</v>
      </c>
      <c r="E552" s="118" t="s">
        <v>364</v>
      </c>
      <c r="F552" s="135" t="s">
        <v>365</v>
      </c>
      <c r="G552" s="114" t="s">
        <v>43</v>
      </c>
      <c r="H552" s="117"/>
      <c r="I552" s="93"/>
    </row>
    <row r="553" spans="1:9" ht="15">
      <c r="A553">
        <v>552</v>
      </c>
      <c r="C553" s="115" t="s">
        <v>355</v>
      </c>
      <c r="D553" t="s">
        <v>318</v>
      </c>
      <c r="E553" s="118" t="s">
        <v>366</v>
      </c>
      <c r="F553" s="135"/>
      <c r="G553" s="113" t="s">
        <v>44</v>
      </c>
      <c r="H553" s="117"/>
      <c r="I553" s="93"/>
    </row>
    <row r="554" spans="1:9" ht="15">
      <c r="A554">
        <v>553</v>
      </c>
      <c r="C554" s="115" t="s">
        <v>355</v>
      </c>
      <c r="D554" t="s">
        <v>318</v>
      </c>
      <c r="E554" s="115" t="s">
        <v>367</v>
      </c>
      <c r="F554" s="115" t="s">
        <v>368</v>
      </c>
      <c r="G554" s="114" t="s">
        <v>45</v>
      </c>
      <c r="H554" s="117"/>
      <c r="I554" s="93"/>
    </row>
    <row r="555" spans="1:9" ht="15">
      <c r="A555">
        <v>554</v>
      </c>
      <c r="C555" s="115" t="s">
        <v>355</v>
      </c>
      <c r="D555" t="s">
        <v>318</v>
      </c>
      <c r="E555" s="115" t="s">
        <v>369</v>
      </c>
      <c r="F555" s="115" t="s">
        <v>370</v>
      </c>
      <c r="G555" s="113" t="s">
        <v>46</v>
      </c>
      <c r="H555" s="117"/>
      <c r="I555" s="93"/>
    </row>
    <row r="556" spans="1:9" ht="15">
      <c r="A556">
        <v>555</v>
      </c>
      <c r="C556" s="115" t="s">
        <v>355</v>
      </c>
      <c r="D556" t="s">
        <v>318</v>
      </c>
      <c r="E556" s="115" t="s">
        <v>371</v>
      </c>
      <c r="F556" s="115" t="s">
        <v>372</v>
      </c>
      <c r="G556" s="114" t="s">
        <v>47</v>
      </c>
      <c r="H556" s="117"/>
      <c r="I556" s="93"/>
    </row>
    <row r="557" spans="1:9" ht="15">
      <c r="A557">
        <v>556</v>
      </c>
      <c r="C557" s="115" t="s">
        <v>355</v>
      </c>
      <c r="D557" t="s">
        <v>318</v>
      </c>
      <c r="E557" s="115" t="s">
        <v>373</v>
      </c>
      <c r="F557" s="115" t="s">
        <v>374</v>
      </c>
      <c r="G557" s="113" t="s">
        <v>48</v>
      </c>
      <c r="H557" s="117"/>
      <c r="I557" s="93"/>
    </row>
    <row r="558" spans="1:9" ht="15">
      <c r="A558">
        <v>557</v>
      </c>
      <c r="C558" s="115" t="s">
        <v>355</v>
      </c>
      <c r="D558" t="s">
        <v>318</v>
      </c>
      <c r="E558" s="115" t="s">
        <v>375</v>
      </c>
      <c r="F558" s="115" t="s">
        <v>376</v>
      </c>
      <c r="G558" s="114" t="s">
        <v>49</v>
      </c>
      <c r="H558" s="117"/>
      <c r="I558" s="93"/>
    </row>
    <row r="559" spans="1:9" ht="15">
      <c r="A559">
        <v>558</v>
      </c>
      <c r="C559" s="115" t="s">
        <v>355</v>
      </c>
      <c r="D559" t="s">
        <v>318</v>
      </c>
      <c r="E559" s="115" t="s">
        <v>377</v>
      </c>
      <c r="F559" s="115" t="s">
        <v>378</v>
      </c>
      <c r="G559" s="113" t="s">
        <v>50</v>
      </c>
      <c r="H559" s="117"/>
      <c r="I559" s="93"/>
    </row>
    <row r="560" spans="1:9" ht="15">
      <c r="A560">
        <v>559</v>
      </c>
      <c r="C560" s="115" t="s">
        <v>355</v>
      </c>
      <c r="D560" t="s">
        <v>318</v>
      </c>
      <c r="E560" s="115" t="s">
        <v>379</v>
      </c>
      <c r="F560" s="115" t="s">
        <v>380</v>
      </c>
      <c r="G560" s="114" t="s">
        <v>51</v>
      </c>
      <c r="H560" s="117"/>
      <c r="I560" s="93"/>
    </row>
    <row r="561" spans="1:9" ht="15">
      <c r="A561">
        <v>560</v>
      </c>
      <c r="C561" s="115" t="s">
        <v>355</v>
      </c>
      <c r="D561" t="s">
        <v>318</v>
      </c>
      <c r="E561" s="118" t="s">
        <v>381</v>
      </c>
      <c r="F561" s="115"/>
      <c r="G561" s="113" t="s">
        <v>52</v>
      </c>
      <c r="H561" s="117"/>
      <c r="I561" s="93"/>
    </row>
    <row r="562" spans="1:9" ht="15">
      <c r="A562">
        <v>561</v>
      </c>
      <c r="C562" s="115" t="s">
        <v>355</v>
      </c>
      <c r="D562" t="s">
        <v>318</v>
      </c>
      <c r="E562" s="115" t="s">
        <v>382</v>
      </c>
      <c r="F562" s="115"/>
      <c r="G562" s="114" t="s">
        <v>53</v>
      </c>
      <c r="H562" s="117"/>
      <c r="I562" s="93"/>
    </row>
    <row r="563" spans="1:9" ht="15">
      <c r="A563">
        <v>562</v>
      </c>
      <c r="C563" s="115" t="s">
        <v>355</v>
      </c>
      <c r="D563" t="s">
        <v>318</v>
      </c>
      <c r="E563" s="115" t="s">
        <v>383</v>
      </c>
      <c r="F563" s="115"/>
      <c r="G563" s="113" t="s">
        <v>54</v>
      </c>
      <c r="H563" s="117"/>
      <c r="I563" s="93"/>
    </row>
    <row r="564" spans="1:9" ht="15">
      <c r="A564">
        <v>563</v>
      </c>
      <c r="C564" s="115" t="s">
        <v>355</v>
      </c>
      <c r="D564" t="s">
        <v>318</v>
      </c>
      <c r="E564" s="115" t="s">
        <v>384</v>
      </c>
      <c r="F564" s="115"/>
      <c r="G564" s="114" t="s">
        <v>55</v>
      </c>
      <c r="H564" s="117"/>
      <c r="I564" s="93"/>
    </row>
    <row r="565" spans="1:9" ht="15">
      <c r="A565">
        <v>564</v>
      </c>
      <c r="C565" s="115" t="s">
        <v>355</v>
      </c>
      <c r="D565" t="s">
        <v>318</v>
      </c>
      <c r="E565" s="115" t="s">
        <v>385</v>
      </c>
      <c r="F565" s="115"/>
      <c r="G565" s="113" t="s">
        <v>56</v>
      </c>
      <c r="H565" s="117"/>
      <c r="I565" s="93"/>
    </row>
    <row r="566" spans="1:9" ht="15">
      <c r="A566">
        <v>565</v>
      </c>
      <c r="C566" s="115" t="s">
        <v>355</v>
      </c>
      <c r="D566" t="s">
        <v>318</v>
      </c>
      <c r="E566" s="119" t="s">
        <v>386</v>
      </c>
      <c r="F566" s="120"/>
      <c r="G566" s="114" t="s">
        <v>57</v>
      </c>
      <c r="H566" s="117"/>
      <c r="I566" s="93"/>
    </row>
    <row r="567" spans="1:9" ht="15">
      <c r="A567">
        <v>566</v>
      </c>
      <c r="C567" s="115" t="s">
        <v>355</v>
      </c>
      <c r="D567" t="s">
        <v>318</v>
      </c>
      <c r="E567" s="119" t="s">
        <v>387</v>
      </c>
      <c r="F567" s="120"/>
      <c r="G567" s="113" t="s">
        <v>58</v>
      </c>
      <c r="H567" s="117"/>
      <c r="I567" s="93"/>
    </row>
    <row r="568" spans="1:9" ht="15">
      <c r="A568">
        <v>567</v>
      </c>
      <c r="C568" s="115" t="s">
        <v>355</v>
      </c>
      <c r="D568" t="s">
        <v>318</v>
      </c>
      <c r="E568" s="119" t="s">
        <v>388</v>
      </c>
      <c r="F568" s="120"/>
      <c r="G568" s="114" t="s">
        <v>59</v>
      </c>
      <c r="H568" s="117"/>
      <c r="I568" s="93"/>
    </row>
    <row r="569" spans="1:9" ht="15">
      <c r="A569">
        <v>568</v>
      </c>
      <c r="C569" s="115" t="s">
        <v>355</v>
      </c>
      <c r="D569" t="s">
        <v>318</v>
      </c>
      <c r="E569" s="119" t="s">
        <v>389</v>
      </c>
      <c r="F569" s="120"/>
      <c r="G569" s="113" t="s">
        <v>60</v>
      </c>
      <c r="H569" s="117"/>
      <c r="I569" s="93"/>
    </row>
    <row r="570" spans="1:9" ht="15">
      <c r="A570">
        <v>569</v>
      </c>
      <c r="C570" s="115" t="s">
        <v>355</v>
      </c>
      <c r="D570" t="s">
        <v>318</v>
      </c>
      <c r="E570" s="119" t="s">
        <v>390</v>
      </c>
      <c r="F570" s="120"/>
      <c r="G570" s="114" t="s">
        <v>61</v>
      </c>
      <c r="H570" s="117"/>
      <c r="I570" s="93"/>
    </row>
    <row r="571" spans="1:9" ht="15">
      <c r="A571">
        <v>570</v>
      </c>
      <c r="C571" s="115" t="s">
        <v>355</v>
      </c>
      <c r="D571" t="s">
        <v>318</v>
      </c>
      <c r="E571" s="119" t="s">
        <v>391</v>
      </c>
      <c r="F571" s="120"/>
      <c r="G571" s="113" t="s">
        <v>62</v>
      </c>
      <c r="H571" s="117"/>
      <c r="I571" s="93"/>
    </row>
    <row r="572" spans="1:9" ht="15">
      <c r="A572">
        <v>571</v>
      </c>
      <c r="C572" s="115" t="s">
        <v>355</v>
      </c>
      <c r="D572" t="s">
        <v>318</v>
      </c>
      <c r="E572" s="119" t="s">
        <v>392</v>
      </c>
      <c r="F572" s="120"/>
      <c r="G572" s="114" t="s">
        <v>63</v>
      </c>
      <c r="H572" s="117"/>
      <c r="I572" s="93"/>
    </row>
    <row r="573" spans="1:9" ht="15">
      <c r="A573">
        <v>572</v>
      </c>
      <c r="C573" s="115" t="s">
        <v>355</v>
      </c>
      <c r="D573" t="s">
        <v>318</v>
      </c>
      <c r="E573" s="119" t="s">
        <v>393</v>
      </c>
      <c r="F573" s="120"/>
      <c r="G573" s="113" t="s">
        <v>64</v>
      </c>
      <c r="H573" s="117"/>
      <c r="I573" s="93"/>
    </row>
    <row r="574" spans="1:9" ht="15">
      <c r="A574">
        <v>573</v>
      </c>
      <c r="C574" s="115" t="s">
        <v>355</v>
      </c>
      <c r="D574" t="s">
        <v>318</v>
      </c>
      <c r="E574" s="119" t="s">
        <v>394</v>
      </c>
      <c r="F574" s="120"/>
      <c r="G574" s="114" t="s">
        <v>65</v>
      </c>
      <c r="H574" s="117"/>
      <c r="I574" s="93"/>
    </row>
    <row r="575" spans="1:9" ht="15">
      <c r="A575">
        <v>574</v>
      </c>
      <c r="C575" s="115" t="s">
        <v>355</v>
      </c>
      <c r="D575" t="s">
        <v>318</v>
      </c>
      <c r="E575" s="119" t="s">
        <v>395</v>
      </c>
      <c r="F575" s="120"/>
      <c r="G575" s="113" t="s">
        <v>66</v>
      </c>
      <c r="H575" s="117"/>
      <c r="I575" s="93"/>
    </row>
    <row r="576" spans="1:9" ht="15">
      <c r="A576">
        <v>575</v>
      </c>
      <c r="C576" s="115" t="s">
        <v>355</v>
      </c>
      <c r="D576" t="s">
        <v>318</v>
      </c>
      <c r="E576" s="119" t="s">
        <v>396</v>
      </c>
      <c r="F576" s="120"/>
      <c r="G576" s="114" t="s">
        <v>67</v>
      </c>
      <c r="H576" s="121"/>
      <c r="I576" s="93"/>
    </row>
    <row r="577" spans="1:9">
      <c r="A577">
        <v>576</v>
      </c>
      <c r="C577" s="111" t="s">
        <v>317</v>
      </c>
      <c r="D577" t="s">
        <v>318</v>
      </c>
      <c r="E577" s="111" t="s">
        <v>397</v>
      </c>
      <c r="F577" s="112">
        <v>10</v>
      </c>
      <c r="G577" s="113" t="s">
        <v>398</v>
      </c>
      <c r="H577" s="136" t="s">
        <v>399</v>
      </c>
      <c r="I577" s="134">
        <v>36</v>
      </c>
    </row>
    <row r="578" spans="1:9">
      <c r="A578">
        <v>577</v>
      </c>
      <c r="C578" s="111" t="s">
        <v>317</v>
      </c>
      <c r="D578" t="s">
        <v>318</v>
      </c>
      <c r="E578" s="111" t="s">
        <v>400</v>
      </c>
      <c r="F578" s="112">
        <v>19</v>
      </c>
      <c r="G578" s="114" t="s">
        <v>401</v>
      </c>
      <c r="H578" s="136"/>
      <c r="I578" s="134"/>
    </row>
    <row r="579" spans="1:9" ht="15">
      <c r="A579">
        <v>578</v>
      </c>
      <c r="C579" s="111" t="s">
        <v>317</v>
      </c>
      <c r="D579" t="s">
        <v>318</v>
      </c>
      <c r="E579" s="119" t="s">
        <v>402</v>
      </c>
      <c r="F579" s="120">
        <v>4</v>
      </c>
      <c r="G579" s="113" t="s">
        <v>403</v>
      </c>
      <c r="H579" s="136"/>
      <c r="I579" s="134"/>
    </row>
    <row r="580" spans="1:9">
      <c r="A580">
        <v>579</v>
      </c>
      <c r="C580" s="111" t="s">
        <v>317</v>
      </c>
      <c r="D580" t="s">
        <v>318</v>
      </c>
      <c r="E580" s="70" t="s">
        <v>404</v>
      </c>
      <c r="F580" s="120">
        <v>3</v>
      </c>
      <c r="G580" s="114" t="s">
        <v>405</v>
      </c>
      <c r="H580" s="136"/>
      <c r="I580" s="134"/>
    </row>
    <row r="581" spans="1:9">
      <c r="A581">
        <v>580</v>
      </c>
      <c r="C581" s="111" t="s">
        <v>317</v>
      </c>
      <c r="D581" t="s">
        <v>318</v>
      </c>
      <c r="E581" s="70" t="s">
        <v>406</v>
      </c>
      <c r="F581" s="120"/>
      <c r="G581" s="113" t="s">
        <v>407</v>
      </c>
      <c r="H581" s="136"/>
      <c r="I581" s="134"/>
    </row>
  </sheetData>
  <autoFilter ref="A1:I581"/>
  <mergeCells count="344">
    <mergeCell ref="H55:H56"/>
    <mergeCell ref="I55:I56"/>
    <mergeCell ref="H57:H60"/>
    <mergeCell ref="I57:I60"/>
    <mergeCell ref="H2:H3"/>
    <mergeCell ref="H4:H6"/>
    <mergeCell ref="H7:H8"/>
    <mergeCell ref="H9:H11"/>
    <mergeCell ref="H12:H14"/>
    <mergeCell ref="H15:H17"/>
    <mergeCell ref="H18:H20"/>
    <mergeCell ref="H21:H23"/>
    <mergeCell ref="H24:H27"/>
    <mergeCell ref="I24:I27"/>
    <mergeCell ref="H28:H29"/>
    <mergeCell ref="I28:I29"/>
    <mergeCell ref="H30:H31"/>
    <mergeCell ref="I30:I31"/>
    <mergeCell ref="H32:H35"/>
    <mergeCell ref="I32:I35"/>
    <mergeCell ref="I2:I3"/>
    <mergeCell ref="I4:I6"/>
    <mergeCell ref="I7:I8"/>
    <mergeCell ref="I9:I11"/>
    <mergeCell ref="I12:I14"/>
    <mergeCell ref="I15:I17"/>
    <mergeCell ref="I18:I20"/>
    <mergeCell ref="I21:I23"/>
    <mergeCell ref="H45:H46"/>
    <mergeCell ref="I45:I46"/>
    <mergeCell ref="H47:H50"/>
    <mergeCell ref="I47:I50"/>
    <mergeCell ref="H51:H54"/>
    <mergeCell ref="I51:I54"/>
    <mergeCell ref="H36:H38"/>
    <mergeCell ref="I36:I38"/>
    <mergeCell ref="H39:H41"/>
    <mergeCell ref="I39:I41"/>
    <mergeCell ref="H42:H44"/>
    <mergeCell ref="I42:I44"/>
    <mergeCell ref="H70:H71"/>
    <mergeCell ref="I70:I71"/>
    <mergeCell ref="H73:H77"/>
    <mergeCell ref="I73:I77"/>
    <mergeCell ref="H78:H82"/>
    <mergeCell ref="I78:I82"/>
    <mergeCell ref="H61:H65"/>
    <mergeCell ref="I61:I65"/>
    <mergeCell ref="H66:H67"/>
    <mergeCell ref="I66:I67"/>
    <mergeCell ref="H68:H69"/>
    <mergeCell ref="I68:I69"/>
    <mergeCell ref="H91:H95"/>
    <mergeCell ref="I91:I95"/>
    <mergeCell ref="H96:H98"/>
    <mergeCell ref="I96:I98"/>
    <mergeCell ref="H99:H100"/>
    <mergeCell ref="I99:I100"/>
    <mergeCell ref="H83:H84"/>
    <mergeCell ref="I83:I84"/>
    <mergeCell ref="H85:H86"/>
    <mergeCell ref="I85:I86"/>
    <mergeCell ref="H87:H90"/>
    <mergeCell ref="I87:I90"/>
    <mergeCell ref="H111:H114"/>
    <mergeCell ref="I111:I114"/>
    <mergeCell ref="H115:H118"/>
    <mergeCell ref="I115:I118"/>
    <mergeCell ref="H119:H120"/>
    <mergeCell ref="I119:I120"/>
    <mergeCell ref="H101:H103"/>
    <mergeCell ref="I101:I103"/>
    <mergeCell ref="H104:H106"/>
    <mergeCell ref="I104:I106"/>
    <mergeCell ref="H107:H109"/>
    <mergeCell ref="I107:I109"/>
    <mergeCell ref="H129:H133"/>
    <mergeCell ref="I129:I133"/>
    <mergeCell ref="H134:H136"/>
    <mergeCell ref="I134:I136"/>
    <mergeCell ref="H137:H140"/>
    <mergeCell ref="I137:I140"/>
    <mergeCell ref="H121:H122"/>
    <mergeCell ref="I121:I122"/>
    <mergeCell ref="H123:H124"/>
    <mergeCell ref="I123:I124"/>
    <mergeCell ref="H125:H128"/>
    <mergeCell ref="I125:I128"/>
    <mergeCell ref="H151:H156"/>
    <mergeCell ref="I151:I156"/>
    <mergeCell ref="H157:H159"/>
    <mergeCell ref="I157:I159"/>
    <mergeCell ref="H160:H161"/>
    <mergeCell ref="I160:I161"/>
    <mergeCell ref="H141:H144"/>
    <mergeCell ref="I141:I144"/>
    <mergeCell ref="H145:H148"/>
    <mergeCell ref="I145:I148"/>
    <mergeCell ref="H149:H150"/>
    <mergeCell ref="I149:I150"/>
    <mergeCell ref="H175:H176"/>
    <mergeCell ref="I175:I176"/>
    <mergeCell ref="H177:H178"/>
    <mergeCell ref="I177:I178"/>
    <mergeCell ref="H179:H182"/>
    <mergeCell ref="I179:I182"/>
    <mergeCell ref="H162:H166"/>
    <mergeCell ref="I162:I166"/>
    <mergeCell ref="H167:H171"/>
    <mergeCell ref="I167:I171"/>
    <mergeCell ref="H172:H174"/>
    <mergeCell ref="I172:I174"/>
    <mergeCell ref="H195:H198"/>
    <mergeCell ref="I195:I198"/>
    <mergeCell ref="H199:H200"/>
    <mergeCell ref="I199:I200"/>
    <mergeCell ref="H201:H204"/>
    <mergeCell ref="I201:I204"/>
    <mergeCell ref="H183:H186"/>
    <mergeCell ref="I183:I186"/>
    <mergeCell ref="H187:H189"/>
    <mergeCell ref="I187:I189"/>
    <mergeCell ref="H190:H194"/>
    <mergeCell ref="I190:I194"/>
    <mergeCell ref="H213:H216"/>
    <mergeCell ref="I213:I216"/>
    <mergeCell ref="H217:H221"/>
    <mergeCell ref="I217:I221"/>
    <mergeCell ref="H222:H223"/>
    <mergeCell ref="I222:I223"/>
    <mergeCell ref="H205:H206"/>
    <mergeCell ref="I205:I206"/>
    <mergeCell ref="H207:H208"/>
    <mergeCell ref="I207:I208"/>
    <mergeCell ref="H209:H212"/>
    <mergeCell ref="I209:I212"/>
    <mergeCell ref="H234:H237"/>
    <mergeCell ref="I234:I237"/>
    <mergeCell ref="H238:H241"/>
    <mergeCell ref="I238:I241"/>
    <mergeCell ref="H242:H244"/>
    <mergeCell ref="I242:I244"/>
    <mergeCell ref="H224:H227"/>
    <mergeCell ref="I224:I227"/>
    <mergeCell ref="H228:H231"/>
    <mergeCell ref="I228:I231"/>
    <mergeCell ref="H232:H233"/>
    <mergeCell ref="H254:H257"/>
    <mergeCell ref="I254:I257"/>
    <mergeCell ref="H258:H260"/>
    <mergeCell ref="I258:I260"/>
    <mergeCell ref="H261:H263"/>
    <mergeCell ref="I261:I263"/>
    <mergeCell ref="H245:H246"/>
    <mergeCell ref="I245:I246"/>
    <mergeCell ref="H247:H250"/>
    <mergeCell ref="I247:I250"/>
    <mergeCell ref="H251:H253"/>
    <mergeCell ref="I251:I253"/>
    <mergeCell ref="H271:H274"/>
    <mergeCell ref="I271:I274"/>
    <mergeCell ref="H275:H278"/>
    <mergeCell ref="I275:I278"/>
    <mergeCell ref="H279:H283"/>
    <mergeCell ref="I279:I283"/>
    <mergeCell ref="H264:H265"/>
    <mergeCell ref="I264:I265"/>
    <mergeCell ref="H266:H267"/>
    <mergeCell ref="I266:I267"/>
    <mergeCell ref="H268:H270"/>
    <mergeCell ref="I268:I270"/>
    <mergeCell ref="H300:H301"/>
    <mergeCell ref="I300:I301"/>
    <mergeCell ref="H302:H305"/>
    <mergeCell ref="I302:I305"/>
    <mergeCell ref="H306:H309"/>
    <mergeCell ref="I306:I309"/>
    <mergeCell ref="H284:H288"/>
    <mergeCell ref="I284:I288"/>
    <mergeCell ref="H290:H293"/>
    <mergeCell ref="I290:I293"/>
    <mergeCell ref="H294:H299"/>
    <mergeCell ref="I294:I299"/>
    <mergeCell ref="H322:H324"/>
    <mergeCell ref="I322:I324"/>
    <mergeCell ref="H325:H328"/>
    <mergeCell ref="I325:I328"/>
    <mergeCell ref="H329:H332"/>
    <mergeCell ref="I329:I332"/>
    <mergeCell ref="H312:H315"/>
    <mergeCell ref="I312:I315"/>
    <mergeCell ref="H316:H318"/>
    <mergeCell ref="I316:I318"/>
    <mergeCell ref="H319:H321"/>
    <mergeCell ref="I319:I321"/>
    <mergeCell ref="B348:B351"/>
    <mergeCell ref="H348:H349"/>
    <mergeCell ref="I348:I349"/>
    <mergeCell ref="H350:H351"/>
    <mergeCell ref="I350:I351"/>
    <mergeCell ref="H333:H338"/>
    <mergeCell ref="I333:I338"/>
    <mergeCell ref="H339:H343"/>
    <mergeCell ref="I339:I343"/>
    <mergeCell ref="B344:B347"/>
    <mergeCell ref="B360:B363"/>
    <mergeCell ref="H360:H364"/>
    <mergeCell ref="I360:I364"/>
    <mergeCell ref="B365:B371"/>
    <mergeCell ref="H365:H368"/>
    <mergeCell ref="I365:I368"/>
    <mergeCell ref="H369:H371"/>
    <mergeCell ref="I369:I371"/>
    <mergeCell ref="B352:B355"/>
    <mergeCell ref="H354:H355"/>
    <mergeCell ref="I354:I355"/>
    <mergeCell ref="B356:B359"/>
    <mergeCell ref="H356:H359"/>
    <mergeCell ref="I356:I359"/>
    <mergeCell ref="H379:H383"/>
    <mergeCell ref="I379:I383"/>
    <mergeCell ref="H384:H386"/>
    <mergeCell ref="I384:I386"/>
    <mergeCell ref="H388:H389"/>
    <mergeCell ref="I388:I389"/>
    <mergeCell ref="B372:B375"/>
    <mergeCell ref="H372:H375"/>
    <mergeCell ref="I372:I375"/>
    <mergeCell ref="H376:H378"/>
    <mergeCell ref="I376:I378"/>
    <mergeCell ref="H390:H392"/>
    <mergeCell ref="I390:I392"/>
    <mergeCell ref="B393:B401"/>
    <mergeCell ref="H394:H395"/>
    <mergeCell ref="I394:I395"/>
    <mergeCell ref="H396:H397"/>
    <mergeCell ref="I396:I397"/>
    <mergeCell ref="H400:H401"/>
    <mergeCell ref="I400:I401"/>
    <mergeCell ref="B402:B413"/>
    <mergeCell ref="H404:H405"/>
    <mergeCell ref="I404:I405"/>
    <mergeCell ref="H406:H407"/>
    <mergeCell ref="I406:I407"/>
    <mergeCell ref="H408:H410"/>
    <mergeCell ref="I408:I410"/>
    <mergeCell ref="H411:H413"/>
    <mergeCell ref="I411:I413"/>
    <mergeCell ref="B414:B417"/>
    <mergeCell ref="H414:H415"/>
    <mergeCell ref="I414:I415"/>
    <mergeCell ref="B418:B425"/>
    <mergeCell ref="H419:H420"/>
    <mergeCell ref="I419:I420"/>
    <mergeCell ref="H422:H423"/>
    <mergeCell ref="I422:I423"/>
    <mergeCell ref="H424:H425"/>
    <mergeCell ref="I424:I425"/>
    <mergeCell ref="B435:B439"/>
    <mergeCell ref="H437:H439"/>
    <mergeCell ref="I437:I439"/>
    <mergeCell ref="B440:B444"/>
    <mergeCell ref="H440:H441"/>
    <mergeCell ref="I440:I441"/>
    <mergeCell ref="H442:H444"/>
    <mergeCell ref="I442:I444"/>
    <mergeCell ref="B426:B427"/>
    <mergeCell ref="B428:B429"/>
    <mergeCell ref="B430:B434"/>
    <mergeCell ref="H432:H433"/>
    <mergeCell ref="I432:I433"/>
    <mergeCell ref="B455:B461"/>
    <mergeCell ref="H455:H456"/>
    <mergeCell ref="I455:I456"/>
    <mergeCell ref="H457:H458"/>
    <mergeCell ref="I457:I458"/>
    <mergeCell ref="H459:H461"/>
    <mergeCell ref="I459:I461"/>
    <mergeCell ref="B445:B449"/>
    <mergeCell ref="H447:H449"/>
    <mergeCell ref="I447:I449"/>
    <mergeCell ref="B450:B454"/>
    <mergeCell ref="H450:H451"/>
    <mergeCell ref="I450:I451"/>
    <mergeCell ref="H452:H454"/>
    <mergeCell ref="I452:I454"/>
    <mergeCell ref="B469:B475"/>
    <mergeCell ref="H470:H471"/>
    <mergeCell ref="I470:I471"/>
    <mergeCell ref="H474:H475"/>
    <mergeCell ref="I474:I475"/>
    <mergeCell ref="B462:B468"/>
    <mergeCell ref="H463:H464"/>
    <mergeCell ref="I463:I464"/>
    <mergeCell ref="H465:H466"/>
    <mergeCell ref="I465:I466"/>
    <mergeCell ref="H467:H468"/>
    <mergeCell ref="I467:I468"/>
    <mergeCell ref="B485:B488"/>
    <mergeCell ref="H486:H488"/>
    <mergeCell ref="I486:I488"/>
    <mergeCell ref="B489:B491"/>
    <mergeCell ref="H489:H492"/>
    <mergeCell ref="I489:I492"/>
    <mergeCell ref="B476:B478"/>
    <mergeCell ref="B479:B481"/>
    <mergeCell ref="H479:H481"/>
    <mergeCell ref="I479:I481"/>
    <mergeCell ref="B482:B483"/>
    <mergeCell ref="B500:B508"/>
    <mergeCell ref="H500:H502"/>
    <mergeCell ref="I500:I502"/>
    <mergeCell ref="H503:H505"/>
    <mergeCell ref="I503:I505"/>
    <mergeCell ref="H506:H508"/>
    <mergeCell ref="I506:I508"/>
    <mergeCell ref="B493:B499"/>
    <mergeCell ref="H493:H495"/>
    <mergeCell ref="I493:I495"/>
    <mergeCell ref="H496:H497"/>
    <mergeCell ref="I496:I497"/>
    <mergeCell ref="H498:H499"/>
    <mergeCell ref="I498:I499"/>
    <mergeCell ref="B515:B517"/>
    <mergeCell ref="H515:H517"/>
    <mergeCell ref="I515:I517"/>
    <mergeCell ref="B518:B521"/>
    <mergeCell ref="H518:H521"/>
    <mergeCell ref="I518:I521"/>
    <mergeCell ref="B509:B513"/>
    <mergeCell ref="H509:H511"/>
    <mergeCell ref="I509:I511"/>
    <mergeCell ref="H512:H513"/>
    <mergeCell ref="I512:I513"/>
    <mergeCell ref="H527:H543"/>
    <mergeCell ref="I527:I543"/>
    <mergeCell ref="F552:F553"/>
    <mergeCell ref="H577:H581"/>
    <mergeCell ref="I577:I581"/>
    <mergeCell ref="B522:B526"/>
    <mergeCell ref="H522:H523"/>
    <mergeCell ref="I522:I523"/>
    <mergeCell ref="H525:H526"/>
    <mergeCell ref="I525:I526"/>
  </mergeCells>
  <phoneticPr fontId="2" type="noConversion"/>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03"/>
  <sheetViews>
    <sheetView workbookViewId="0">
      <pane ySplit="1" topLeftCell="A72" activePane="bottomLeft" state="frozen"/>
      <selection pane="bottomLeft" activeCell="B12" sqref="B12"/>
    </sheetView>
  </sheetViews>
  <sheetFormatPr baseColWidth="10" defaultColWidth="8.83203125" defaultRowHeight="14" x14ac:dyDescent="0"/>
  <cols>
    <col min="1" max="1" width="16.33203125" style="80" bestFit="1" customWidth="1"/>
    <col min="2" max="2" width="16.33203125" style="80" customWidth="1"/>
    <col min="3" max="3" width="8.83203125" style="125"/>
    <col min="4" max="4" width="12.1640625" style="80" customWidth="1"/>
    <col min="5" max="5" width="5.6640625" customWidth="1"/>
    <col min="6" max="6" width="27.6640625" customWidth="1"/>
    <col min="7" max="7" width="8" style="80" customWidth="1"/>
    <col min="12" max="12" width="18" customWidth="1"/>
    <col min="14" max="14" width="21.1640625" customWidth="1"/>
  </cols>
  <sheetData>
    <row r="1" spans="1:25" ht="56">
      <c r="C1" s="122"/>
      <c r="D1" s="123"/>
      <c r="E1" s="124"/>
      <c r="H1" s="124"/>
      <c r="I1" s="124"/>
      <c r="J1" s="124"/>
      <c r="K1" s="124"/>
      <c r="L1" s="124"/>
      <c r="M1" s="124"/>
      <c r="N1" s="124"/>
      <c r="O1" s="124" t="s">
        <v>1831</v>
      </c>
      <c r="P1" s="124"/>
      <c r="Q1" s="124"/>
      <c r="R1" s="124"/>
      <c r="S1" s="124" t="s">
        <v>1832</v>
      </c>
      <c r="T1" s="124"/>
      <c r="U1" s="124"/>
      <c r="V1" s="124"/>
      <c r="W1" s="124"/>
      <c r="X1" s="124"/>
      <c r="Y1" s="124"/>
    </row>
    <row r="2" spans="1:25" ht="42">
      <c r="A2" s="80" t="s">
        <v>1833</v>
      </c>
      <c r="B2" s="80" t="s">
        <v>2101</v>
      </c>
      <c r="C2" s="122" t="s">
        <v>1834</v>
      </c>
      <c r="D2" s="123" t="s">
        <v>1835</v>
      </c>
      <c r="E2" s="124" t="s">
        <v>1836</v>
      </c>
      <c r="F2" s="124" t="s">
        <v>1837</v>
      </c>
      <c r="G2" s="123" t="s">
        <v>1838</v>
      </c>
      <c r="H2" s="124" t="s">
        <v>1839</v>
      </c>
      <c r="I2" s="124" t="s">
        <v>1840</v>
      </c>
      <c r="J2" s="124" t="s">
        <v>1841</v>
      </c>
      <c r="K2" s="124" t="s">
        <v>1842</v>
      </c>
      <c r="L2" s="124" t="s">
        <v>1843</v>
      </c>
      <c r="M2" s="124" t="s">
        <v>1844</v>
      </c>
      <c r="N2" s="124" t="s">
        <v>1845</v>
      </c>
      <c r="O2" s="124" t="s">
        <v>1846</v>
      </c>
      <c r="P2" s="124" t="s">
        <v>1847</v>
      </c>
      <c r="Q2" s="124" t="s">
        <v>1848</v>
      </c>
      <c r="R2" s="124" t="s">
        <v>1849</v>
      </c>
      <c r="S2" s="124" t="s">
        <v>1850</v>
      </c>
      <c r="T2" s="124" t="s">
        <v>1851</v>
      </c>
      <c r="U2" s="124" t="s">
        <v>1852</v>
      </c>
      <c r="V2" s="124" t="s">
        <v>1853</v>
      </c>
      <c r="W2" s="124" t="s">
        <v>1854</v>
      </c>
      <c r="X2" s="124" t="s">
        <v>1855</v>
      </c>
      <c r="Y2" s="124" t="s">
        <v>1856</v>
      </c>
    </row>
    <row r="3" spans="1:25" ht="15">
      <c r="A3" s="80">
        <v>1</v>
      </c>
      <c r="B3" s="80" t="s">
        <v>2102</v>
      </c>
      <c r="C3" s="125" t="s">
        <v>1857</v>
      </c>
      <c r="D3" s="80" t="s">
        <v>159</v>
      </c>
      <c r="E3">
        <v>1</v>
      </c>
      <c r="F3" t="s">
        <v>1858</v>
      </c>
      <c r="G3" s="80">
        <v>2</v>
      </c>
      <c r="H3" t="s">
        <v>1859</v>
      </c>
      <c r="I3" t="s">
        <v>1860</v>
      </c>
      <c r="J3" t="s">
        <v>1861</v>
      </c>
      <c r="K3">
        <v>20</v>
      </c>
      <c r="L3" t="s">
        <v>1862</v>
      </c>
      <c r="N3" t="s">
        <v>1863</v>
      </c>
      <c r="O3" s="126">
        <v>1</v>
      </c>
      <c r="P3" s="126">
        <v>1</v>
      </c>
    </row>
    <row r="4" spans="1:25" ht="15">
      <c r="A4" s="80">
        <v>2</v>
      </c>
      <c r="B4" s="80" t="s">
        <v>2102</v>
      </c>
      <c r="C4" s="125" t="s">
        <v>1857</v>
      </c>
      <c r="D4" s="80" t="s">
        <v>160</v>
      </c>
      <c r="E4">
        <v>1</v>
      </c>
      <c r="F4" t="s">
        <v>1858</v>
      </c>
      <c r="G4" s="80">
        <v>2</v>
      </c>
      <c r="J4" t="s">
        <v>1864</v>
      </c>
      <c r="K4">
        <v>17</v>
      </c>
      <c r="L4" t="s">
        <v>1865</v>
      </c>
      <c r="N4" t="s">
        <v>1866</v>
      </c>
      <c r="O4" s="126">
        <v>1</v>
      </c>
      <c r="P4" s="126">
        <v>1</v>
      </c>
    </row>
    <row r="5" spans="1:25" ht="15">
      <c r="A5" s="80">
        <v>3</v>
      </c>
      <c r="B5" s="80" t="s">
        <v>2102</v>
      </c>
      <c r="C5" s="125" t="s">
        <v>1867</v>
      </c>
      <c r="D5" s="80" t="s">
        <v>161</v>
      </c>
      <c r="E5">
        <v>1</v>
      </c>
      <c r="F5" t="s">
        <v>1868</v>
      </c>
      <c r="G5" s="80">
        <v>1</v>
      </c>
      <c r="H5" t="s">
        <v>1869</v>
      </c>
      <c r="J5" t="s">
        <v>1870</v>
      </c>
      <c r="K5">
        <v>17</v>
      </c>
      <c r="L5" t="s">
        <v>1871</v>
      </c>
      <c r="O5" s="126">
        <v>2</v>
      </c>
      <c r="P5" s="126">
        <v>1</v>
      </c>
    </row>
    <row r="6" spans="1:25" ht="15">
      <c r="A6" s="80">
        <v>4</v>
      </c>
      <c r="B6" s="80" t="s">
        <v>2102</v>
      </c>
      <c r="C6" s="125" t="s">
        <v>1867</v>
      </c>
      <c r="D6" s="80" t="s">
        <v>162</v>
      </c>
      <c r="E6">
        <v>1</v>
      </c>
      <c r="F6" t="s">
        <v>1858</v>
      </c>
      <c r="G6" s="80">
        <v>2</v>
      </c>
      <c r="J6" t="s">
        <v>1872</v>
      </c>
      <c r="K6">
        <v>40</v>
      </c>
      <c r="L6" t="s">
        <v>1873</v>
      </c>
      <c r="O6" s="126">
        <v>1</v>
      </c>
      <c r="P6" s="126">
        <v>1</v>
      </c>
    </row>
    <row r="7" spans="1:25" ht="15">
      <c r="A7" s="80">
        <v>5</v>
      </c>
      <c r="B7" s="80" t="s">
        <v>2102</v>
      </c>
      <c r="C7" s="125" t="s">
        <v>1874</v>
      </c>
      <c r="D7" s="80" t="s">
        <v>163</v>
      </c>
      <c r="E7">
        <v>0</v>
      </c>
      <c r="F7" t="s">
        <v>1875</v>
      </c>
      <c r="G7" s="80">
        <v>2</v>
      </c>
      <c r="J7" t="s">
        <v>1876</v>
      </c>
      <c r="K7">
        <v>10</v>
      </c>
      <c r="L7" t="s">
        <v>1877</v>
      </c>
      <c r="O7" s="126">
        <v>3</v>
      </c>
      <c r="P7" s="126">
        <v>1</v>
      </c>
    </row>
    <row r="8" spans="1:25" ht="15">
      <c r="A8" s="80">
        <v>6</v>
      </c>
      <c r="B8" s="80" t="s">
        <v>2102</v>
      </c>
      <c r="C8" s="125" t="s">
        <v>1874</v>
      </c>
      <c r="D8" s="80" t="s">
        <v>164</v>
      </c>
      <c r="E8">
        <v>1</v>
      </c>
      <c r="F8" t="s">
        <v>1878</v>
      </c>
      <c r="G8" s="80">
        <v>2</v>
      </c>
      <c r="H8" t="s">
        <v>1879</v>
      </c>
      <c r="J8" t="s">
        <v>1880</v>
      </c>
      <c r="K8">
        <v>46</v>
      </c>
      <c r="L8" t="s">
        <v>1865</v>
      </c>
      <c r="N8" t="s">
        <v>1881</v>
      </c>
      <c r="O8" s="126">
        <v>4</v>
      </c>
      <c r="P8" s="126">
        <v>1</v>
      </c>
    </row>
    <row r="9" spans="1:25" ht="15">
      <c r="A9" s="80">
        <v>7</v>
      </c>
      <c r="B9" s="80" t="s">
        <v>2102</v>
      </c>
      <c r="C9" s="125" t="s">
        <v>1874</v>
      </c>
      <c r="D9" s="80" t="s">
        <v>165</v>
      </c>
      <c r="E9">
        <v>1</v>
      </c>
      <c r="F9" t="s">
        <v>1878</v>
      </c>
      <c r="G9" s="80">
        <v>2</v>
      </c>
      <c r="K9">
        <v>59</v>
      </c>
      <c r="L9" t="s">
        <v>1862</v>
      </c>
      <c r="N9" t="s">
        <v>1882</v>
      </c>
      <c r="O9" s="126">
        <v>4</v>
      </c>
      <c r="P9" s="126">
        <v>1</v>
      </c>
    </row>
    <row r="10" spans="1:25" ht="15">
      <c r="A10" s="80">
        <v>8</v>
      </c>
      <c r="B10" s="80" t="s">
        <v>2102</v>
      </c>
      <c r="C10" s="125" t="s">
        <v>1883</v>
      </c>
      <c r="D10" s="80" t="s">
        <v>166</v>
      </c>
      <c r="E10">
        <v>2</v>
      </c>
      <c r="F10" t="s">
        <v>1884</v>
      </c>
      <c r="G10" s="80">
        <v>2</v>
      </c>
      <c r="H10" t="s">
        <v>1885</v>
      </c>
      <c r="K10">
        <v>13</v>
      </c>
      <c r="L10" t="s">
        <v>1886</v>
      </c>
      <c r="M10" t="s">
        <v>1887</v>
      </c>
      <c r="O10" s="126">
        <v>4</v>
      </c>
      <c r="P10" s="126">
        <v>1</v>
      </c>
    </row>
    <row r="11" spans="1:25" ht="15">
      <c r="A11" s="80">
        <v>9</v>
      </c>
      <c r="B11" s="80" t="s">
        <v>2102</v>
      </c>
      <c r="C11" s="125" t="s">
        <v>1888</v>
      </c>
      <c r="D11" s="80" t="s">
        <v>167</v>
      </c>
      <c r="E11">
        <v>2</v>
      </c>
      <c r="F11" t="s">
        <v>1889</v>
      </c>
      <c r="G11" s="80">
        <v>2</v>
      </c>
      <c r="H11" t="s">
        <v>1890</v>
      </c>
      <c r="K11">
        <v>70</v>
      </c>
      <c r="L11" t="s">
        <v>1891</v>
      </c>
      <c r="M11" t="s">
        <v>1892</v>
      </c>
      <c r="O11" s="126">
        <v>5</v>
      </c>
      <c r="P11" s="126">
        <v>1</v>
      </c>
    </row>
    <row r="12" spans="1:25" ht="15">
      <c r="A12" s="80">
        <v>10</v>
      </c>
      <c r="B12" s="80" t="s">
        <v>2102</v>
      </c>
      <c r="C12" s="125" t="s">
        <v>1893</v>
      </c>
      <c r="D12" s="80" t="s">
        <v>168</v>
      </c>
      <c r="E12">
        <v>2</v>
      </c>
      <c r="F12" t="s">
        <v>1894</v>
      </c>
      <c r="G12" s="80">
        <v>2</v>
      </c>
      <c r="J12" t="s">
        <v>1895</v>
      </c>
      <c r="K12">
        <v>44</v>
      </c>
      <c r="L12" t="s">
        <v>1862</v>
      </c>
      <c r="M12" t="s">
        <v>1892</v>
      </c>
      <c r="O12" s="126">
        <v>5</v>
      </c>
      <c r="P12" s="126">
        <v>1</v>
      </c>
    </row>
    <row r="13" spans="1:25" ht="15">
      <c r="A13" s="80">
        <v>11</v>
      </c>
      <c r="B13" s="80" t="s">
        <v>2102</v>
      </c>
      <c r="C13" s="125" t="s">
        <v>1896</v>
      </c>
      <c r="D13" s="80" t="s">
        <v>169</v>
      </c>
      <c r="E13">
        <v>2</v>
      </c>
      <c r="F13" t="s">
        <v>1897</v>
      </c>
      <c r="G13" s="80">
        <v>3</v>
      </c>
      <c r="H13" t="s">
        <v>1898</v>
      </c>
      <c r="K13">
        <v>30</v>
      </c>
      <c r="L13" t="s">
        <v>1899</v>
      </c>
      <c r="M13" t="s">
        <v>1900</v>
      </c>
      <c r="N13" t="s">
        <v>1901</v>
      </c>
      <c r="O13" s="126">
        <v>6</v>
      </c>
      <c r="P13" s="126">
        <v>2</v>
      </c>
    </row>
    <row r="14" spans="1:25" ht="15">
      <c r="A14" s="80">
        <v>12</v>
      </c>
      <c r="B14" s="80" t="s">
        <v>2102</v>
      </c>
      <c r="C14" s="125" t="s">
        <v>1902</v>
      </c>
      <c r="D14" s="80" t="s">
        <v>170</v>
      </c>
      <c r="E14">
        <v>2</v>
      </c>
      <c r="F14" t="s">
        <v>1897</v>
      </c>
      <c r="G14" s="80">
        <v>3</v>
      </c>
      <c r="H14" t="s">
        <v>1898</v>
      </c>
      <c r="K14">
        <v>27</v>
      </c>
      <c r="L14" t="s">
        <v>1899</v>
      </c>
      <c r="M14" t="s">
        <v>1900</v>
      </c>
      <c r="N14" t="s">
        <v>1903</v>
      </c>
      <c r="O14" s="126">
        <v>6</v>
      </c>
      <c r="P14" s="126">
        <v>2</v>
      </c>
    </row>
    <row r="15" spans="1:25" ht="15">
      <c r="A15" s="80">
        <v>13</v>
      </c>
      <c r="B15" s="80" t="s">
        <v>2102</v>
      </c>
      <c r="C15" s="125" t="s">
        <v>1904</v>
      </c>
      <c r="D15" s="80" t="s">
        <v>171</v>
      </c>
      <c r="E15">
        <v>2</v>
      </c>
      <c r="F15" t="s">
        <v>1905</v>
      </c>
      <c r="G15" s="80">
        <v>3</v>
      </c>
      <c r="H15" t="s">
        <v>1898</v>
      </c>
      <c r="K15">
        <v>80</v>
      </c>
      <c r="L15" t="s">
        <v>1906</v>
      </c>
      <c r="M15" t="s">
        <v>1892</v>
      </c>
      <c r="N15" t="s">
        <v>1907</v>
      </c>
      <c r="O15" s="126">
        <v>6</v>
      </c>
      <c r="P15" s="126">
        <v>2</v>
      </c>
    </row>
    <row r="16" spans="1:25" ht="15">
      <c r="A16" s="80">
        <v>14</v>
      </c>
      <c r="B16" s="80" t="s">
        <v>2102</v>
      </c>
      <c r="C16" s="125" t="s">
        <v>1904</v>
      </c>
      <c r="D16" s="80" t="s">
        <v>172</v>
      </c>
      <c r="E16">
        <v>2</v>
      </c>
      <c r="F16" t="s">
        <v>1905</v>
      </c>
      <c r="G16" s="80">
        <v>3</v>
      </c>
      <c r="H16" t="s">
        <v>1898</v>
      </c>
      <c r="K16">
        <v>66</v>
      </c>
      <c r="L16" t="s">
        <v>1906</v>
      </c>
      <c r="M16" t="s">
        <v>1892</v>
      </c>
      <c r="N16" t="s">
        <v>1908</v>
      </c>
      <c r="O16" s="126">
        <v>6</v>
      </c>
      <c r="P16" s="126">
        <v>2</v>
      </c>
    </row>
    <row r="17" spans="1:16" ht="15">
      <c r="A17" s="80">
        <v>15</v>
      </c>
      <c r="B17" s="80" t="s">
        <v>2102</v>
      </c>
      <c r="C17" s="125" t="s">
        <v>1904</v>
      </c>
      <c r="D17" s="80" t="s">
        <v>173</v>
      </c>
      <c r="E17">
        <v>2</v>
      </c>
      <c r="F17" t="s">
        <v>1909</v>
      </c>
      <c r="G17" s="80">
        <v>3</v>
      </c>
      <c r="H17" t="s">
        <v>1898</v>
      </c>
      <c r="K17">
        <v>126</v>
      </c>
      <c r="L17" t="s">
        <v>1891</v>
      </c>
      <c r="M17" t="s">
        <v>1892</v>
      </c>
      <c r="N17" t="s">
        <v>1910</v>
      </c>
      <c r="O17" s="126">
        <v>7</v>
      </c>
      <c r="P17" s="126">
        <v>2</v>
      </c>
    </row>
    <row r="18" spans="1:16" ht="15">
      <c r="A18" s="80">
        <v>16</v>
      </c>
      <c r="B18" s="80" t="s">
        <v>2102</v>
      </c>
      <c r="C18" s="125" t="s">
        <v>1904</v>
      </c>
      <c r="D18" s="80" t="s">
        <v>174</v>
      </c>
      <c r="E18">
        <v>2</v>
      </c>
      <c r="F18" t="s">
        <v>1909</v>
      </c>
      <c r="G18" s="80">
        <v>3</v>
      </c>
      <c r="H18" t="s">
        <v>1898</v>
      </c>
      <c r="K18">
        <v>96</v>
      </c>
      <c r="L18" t="s">
        <v>1891</v>
      </c>
      <c r="M18" t="s">
        <v>1892</v>
      </c>
      <c r="N18" t="s">
        <v>1911</v>
      </c>
      <c r="O18" s="126">
        <v>7</v>
      </c>
      <c r="P18" s="126">
        <v>2</v>
      </c>
    </row>
    <row r="19" spans="1:16" ht="15">
      <c r="A19" s="80">
        <v>17</v>
      </c>
      <c r="B19" s="80" t="s">
        <v>2102</v>
      </c>
      <c r="C19" s="125" t="s">
        <v>1912</v>
      </c>
      <c r="D19" s="80" t="s">
        <v>175</v>
      </c>
      <c r="E19">
        <v>3</v>
      </c>
      <c r="F19" t="s">
        <v>1913</v>
      </c>
      <c r="G19" s="80">
        <v>3</v>
      </c>
      <c r="K19">
        <v>158</v>
      </c>
      <c r="L19" t="s">
        <v>1914</v>
      </c>
      <c r="M19" t="s">
        <v>1892</v>
      </c>
      <c r="N19" t="s">
        <v>1915</v>
      </c>
      <c r="O19" s="126">
        <v>7</v>
      </c>
      <c r="P19" s="126">
        <v>2</v>
      </c>
    </row>
    <row r="20" spans="1:16" ht="15">
      <c r="A20" s="80">
        <v>18</v>
      </c>
      <c r="B20" s="80" t="s">
        <v>2102</v>
      </c>
      <c r="C20" s="125" t="s">
        <v>1912</v>
      </c>
      <c r="D20" s="80" t="s">
        <v>176</v>
      </c>
      <c r="E20">
        <v>3</v>
      </c>
      <c r="F20" t="s">
        <v>1913</v>
      </c>
      <c r="G20" s="80">
        <v>3</v>
      </c>
      <c r="K20">
        <v>152</v>
      </c>
      <c r="L20" t="s">
        <v>1914</v>
      </c>
      <c r="M20" t="s">
        <v>1892</v>
      </c>
      <c r="N20" t="s">
        <v>1915</v>
      </c>
      <c r="O20" s="126">
        <v>7</v>
      </c>
      <c r="P20" s="126">
        <v>2</v>
      </c>
    </row>
    <row r="21" spans="1:16" ht="15">
      <c r="A21" s="80">
        <v>19</v>
      </c>
      <c r="B21" s="80" t="s">
        <v>2102</v>
      </c>
      <c r="C21" s="125" t="s">
        <v>1916</v>
      </c>
      <c r="D21" s="80" t="s">
        <v>177</v>
      </c>
      <c r="E21">
        <v>3</v>
      </c>
      <c r="F21" t="s">
        <v>1917</v>
      </c>
      <c r="G21" s="80">
        <v>3</v>
      </c>
      <c r="K21">
        <v>78</v>
      </c>
      <c r="L21" t="s">
        <v>1906</v>
      </c>
      <c r="M21" t="s">
        <v>1900</v>
      </c>
      <c r="N21" t="s">
        <v>1918</v>
      </c>
      <c r="O21" s="126">
        <v>7</v>
      </c>
      <c r="P21" s="126">
        <v>2</v>
      </c>
    </row>
    <row r="22" spans="1:16" ht="15">
      <c r="A22" s="80">
        <v>20</v>
      </c>
      <c r="B22" s="80" t="s">
        <v>2102</v>
      </c>
      <c r="C22" s="125" t="s">
        <v>1912</v>
      </c>
      <c r="D22" s="80" t="s">
        <v>178</v>
      </c>
      <c r="E22">
        <v>3</v>
      </c>
      <c r="F22" t="s">
        <v>1917</v>
      </c>
      <c r="G22" s="80">
        <v>3</v>
      </c>
      <c r="K22">
        <v>31</v>
      </c>
      <c r="L22" t="s">
        <v>1906</v>
      </c>
      <c r="M22" t="s">
        <v>1900</v>
      </c>
      <c r="N22" t="s">
        <v>1919</v>
      </c>
      <c r="O22" s="126">
        <v>7</v>
      </c>
      <c r="P22" s="126">
        <v>2</v>
      </c>
    </row>
    <row r="23" spans="1:16" ht="15">
      <c r="A23" s="80">
        <v>21</v>
      </c>
      <c r="B23" s="80" t="s">
        <v>2102</v>
      </c>
      <c r="C23" s="125" t="s">
        <v>1912</v>
      </c>
      <c r="D23" s="80" t="s">
        <v>179</v>
      </c>
      <c r="E23">
        <v>3</v>
      </c>
      <c r="F23" t="s">
        <v>1920</v>
      </c>
      <c r="G23" s="80">
        <v>3</v>
      </c>
      <c r="J23" t="s">
        <v>1921</v>
      </c>
      <c r="K23">
        <v>14</v>
      </c>
      <c r="L23" t="s">
        <v>1922</v>
      </c>
      <c r="M23" t="s">
        <v>1887</v>
      </c>
      <c r="O23" s="126">
        <v>7</v>
      </c>
      <c r="P23" s="126">
        <v>2</v>
      </c>
    </row>
    <row r="24" spans="1:16" ht="15">
      <c r="A24" s="80">
        <v>22</v>
      </c>
      <c r="B24" s="80" t="s">
        <v>2102</v>
      </c>
      <c r="C24" s="125" t="s">
        <v>1923</v>
      </c>
      <c r="D24" s="80" t="s">
        <v>180</v>
      </c>
      <c r="E24">
        <v>4</v>
      </c>
      <c r="F24" t="s">
        <v>1924</v>
      </c>
      <c r="G24" s="80">
        <v>3</v>
      </c>
      <c r="K24">
        <v>90</v>
      </c>
      <c r="L24" t="s">
        <v>1925</v>
      </c>
      <c r="M24" t="s">
        <v>1900</v>
      </c>
      <c r="O24" s="126">
        <v>7</v>
      </c>
      <c r="P24" s="126">
        <v>2</v>
      </c>
    </row>
    <row r="25" spans="1:16" ht="15">
      <c r="A25" s="80">
        <v>23</v>
      </c>
      <c r="B25" s="80" t="s">
        <v>2102</v>
      </c>
      <c r="C25" s="125" t="s">
        <v>1926</v>
      </c>
      <c r="D25" s="80" t="s">
        <v>181</v>
      </c>
      <c r="E25">
        <v>4</v>
      </c>
      <c r="F25" t="s">
        <v>1927</v>
      </c>
      <c r="G25" s="80">
        <v>3</v>
      </c>
      <c r="K25">
        <v>9</v>
      </c>
      <c r="L25" t="s">
        <v>1922</v>
      </c>
      <c r="M25" t="s">
        <v>1887</v>
      </c>
      <c r="N25" t="s">
        <v>1915</v>
      </c>
      <c r="O25" s="126">
        <v>7</v>
      </c>
      <c r="P25" s="126">
        <v>2</v>
      </c>
    </row>
    <row r="26" spans="1:16" ht="15">
      <c r="A26" s="80">
        <v>24</v>
      </c>
      <c r="B26" s="80" t="s">
        <v>2102</v>
      </c>
      <c r="C26" s="125" t="s">
        <v>1926</v>
      </c>
      <c r="D26" s="80" t="s">
        <v>182</v>
      </c>
      <c r="E26">
        <v>4</v>
      </c>
      <c r="F26" t="s">
        <v>1928</v>
      </c>
      <c r="G26" s="80">
        <v>4</v>
      </c>
      <c r="K26">
        <v>1</v>
      </c>
      <c r="L26" t="s">
        <v>1929</v>
      </c>
      <c r="M26" t="s">
        <v>1900</v>
      </c>
      <c r="O26" s="126">
        <v>8</v>
      </c>
      <c r="P26" s="126">
        <v>3</v>
      </c>
    </row>
    <row r="27" spans="1:16" ht="15">
      <c r="A27" s="80">
        <v>25</v>
      </c>
      <c r="B27" s="80" t="s">
        <v>2102</v>
      </c>
      <c r="C27" s="125" t="s">
        <v>1930</v>
      </c>
      <c r="D27" s="80" t="s">
        <v>183</v>
      </c>
      <c r="E27">
        <v>5</v>
      </c>
      <c r="F27" t="s">
        <v>1931</v>
      </c>
      <c r="G27" s="80">
        <v>4</v>
      </c>
      <c r="J27" t="s">
        <v>1932</v>
      </c>
      <c r="K27">
        <v>24</v>
      </c>
      <c r="L27" t="s">
        <v>1925</v>
      </c>
      <c r="M27" t="s">
        <v>1900</v>
      </c>
      <c r="O27" s="126">
        <v>8</v>
      </c>
      <c r="P27" s="126">
        <v>3</v>
      </c>
    </row>
    <row r="28" spans="1:16" ht="15">
      <c r="A28" s="80">
        <v>26</v>
      </c>
      <c r="B28" s="80" t="s">
        <v>2102</v>
      </c>
      <c r="C28" s="125" t="s">
        <v>1933</v>
      </c>
      <c r="D28" s="80" t="s">
        <v>184</v>
      </c>
      <c r="E28">
        <v>5</v>
      </c>
      <c r="F28" t="s">
        <v>1934</v>
      </c>
      <c r="G28" s="80">
        <v>4</v>
      </c>
      <c r="J28" t="s">
        <v>1935</v>
      </c>
      <c r="K28">
        <v>28</v>
      </c>
      <c r="L28" t="s">
        <v>1936</v>
      </c>
      <c r="M28" t="s">
        <v>1892</v>
      </c>
      <c r="N28" t="s">
        <v>1937</v>
      </c>
      <c r="O28" s="126">
        <v>9</v>
      </c>
      <c r="P28" s="126">
        <v>3</v>
      </c>
    </row>
    <row r="29" spans="1:16" ht="15">
      <c r="A29" s="80">
        <v>27</v>
      </c>
      <c r="B29" s="80" t="s">
        <v>2102</v>
      </c>
      <c r="C29" s="125" t="s">
        <v>1933</v>
      </c>
      <c r="D29" s="80" t="s">
        <v>185</v>
      </c>
      <c r="E29">
        <v>5</v>
      </c>
      <c r="F29" t="s">
        <v>1934</v>
      </c>
      <c r="G29" s="80">
        <v>4</v>
      </c>
      <c r="K29">
        <v>22</v>
      </c>
      <c r="L29" t="s">
        <v>1936</v>
      </c>
      <c r="M29" t="s">
        <v>1900</v>
      </c>
      <c r="N29" t="s">
        <v>1938</v>
      </c>
      <c r="O29" s="126">
        <v>9</v>
      </c>
      <c r="P29" s="126">
        <v>3</v>
      </c>
    </row>
    <row r="30" spans="1:16" ht="15">
      <c r="A30" s="80">
        <v>28</v>
      </c>
      <c r="B30" s="80" t="s">
        <v>2102</v>
      </c>
      <c r="C30" s="125" t="s">
        <v>1939</v>
      </c>
      <c r="D30" s="80" t="s">
        <v>186</v>
      </c>
      <c r="E30">
        <v>5</v>
      </c>
      <c r="F30" t="s">
        <v>1940</v>
      </c>
      <c r="G30" s="80">
        <v>4</v>
      </c>
      <c r="J30" t="s">
        <v>1941</v>
      </c>
      <c r="K30">
        <v>83</v>
      </c>
      <c r="L30" t="s">
        <v>1942</v>
      </c>
      <c r="M30" t="s">
        <v>1900</v>
      </c>
      <c r="O30" s="126">
        <v>10</v>
      </c>
      <c r="P30" s="126">
        <v>4</v>
      </c>
    </row>
    <row r="31" spans="1:16" ht="15">
      <c r="A31" s="80">
        <v>29</v>
      </c>
      <c r="B31" s="80" t="s">
        <v>2102</v>
      </c>
      <c r="C31" s="125" t="s">
        <v>1926</v>
      </c>
      <c r="D31" s="80" t="s">
        <v>187</v>
      </c>
      <c r="E31">
        <v>5</v>
      </c>
      <c r="F31" t="s">
        <v>1943</v>
      </c>
      <c r="G31" s="80">
        <v>3</v>
      </c>
      <c r="L31" t="s">
        <v>1862</v>
      </c>
      <c r="M31" t="s">
        <v>1887</v>
      </c>
      <c r="N31" t="s">
        <v>1915</v>
      </c>
      <c r="O31" s="126">
        <v>7</v>
      </c>
      <c r="P31" s="126">
        <v>2</v>
      </c>
    </row>
    <row r="32" spans="1:16" ht="15">
      <c r="A32" s="80">
        <v>30</v>
      </c>
      <c r="B32" s="80" t="s">
        <v>2102</v>
      </c>
      <c r="C32" s="125" t="s">
        <v>1944</v>
      </c>
      <c r="D32" s="80" t="s">
        <v>188</v>
      </c>
      <c r="E32">
        <v>6</v>
      </c>
      <c r="F32" t="s">
        <v>1945</v>
      </c>
      <c r="G32" s="80">
        <v>5</v>
      </c>
      <c r="H32" t="s">
        <v>1946</v>
      </c>
      <c r="K32">
        <v>63</v>
      </c>
      <c r="L32" t="s">
        <v>1947</v>
      </c>
      <c r="M32" t="s">
        <v>1892</v>
      </c>
      <c r="N32" t="s">
        <v>1948</v>
      </c>
      <c r="O32" s="126">
        <v>11</v>
      </c>
      <c r="P32" s="126">
        <v>4</v>
      </c>
    </row>
    <row r="33" spans="1:16" ht="15">
      <c r="A33" s="80">
        <v>31</v>
      </c>
      <c r="B33" s="80" t="s">
        <v>2102</v>
      </c>
      <c r="C33" s="125" t="s">
        <v>1944</v>
      </c>
      <c r="D33" s="80" t="s">
        <v>189</v>
      </c>
      <c r="E33">
        <v>6</v>
      </c>
      <c r="F33" t="s">
        <v>1945</v>
      </c>
      <c r="G33" s="80">
        <v>5</v>
      </c>
      <c r="H33" t="s">
        <v>1946</v>
      </c>
      <c r="K33">
        <v>71</v>
      </c>
      <c r="L33" t="s">
        <v>1947</v>
      </c>
      <c r="M33" t="s">
        <v>1892</v>
      </c>
      <c r="N33" t="s">
        <v>1949</v>
      </c>
      <c r="O33" s="126">
        <v>11</v>
      </c>
      <c r="P33" s="126">
        <v>4</v>
      </c>
    </row>
    <row r="34" spans="1:16" ht="15">
      <c r="A34" s="80">
        <v>32</v>
      </c>
      <c r="B34" s="80" t="s">
        <v>2102</v>
      </c>
      <c r="C34" s="125" t="s">
        <v>1944</v>
      </c>
      <c r="D34" s="80" t="s">
        <v>190</v>
      </c>
      <c r="E34">
        <v>6</v>
      </c>
      <c r="F34" t="s">
        <v>1950</v>
      </c>
      <c r="G34" s="80">
        <v>5</v>
      </c>
      <c r="K34">
        <v>33</v>
      </c>
      <c r="L34" t="s">
        <v>1922</v>
      </c>
      <c r="M34" t="s">
        <v>1887</v>
      </c>
      <c r="O34" s="126">
        <v>11</v>
      </c>
      <c r="P34" s="126">
        <v>4</v>
      </c>
    </row>
    <row r="35" spans="1:16" ht="15">
      <c r="A35" s="80">
        <v>33</v>
      </c>
      <c r="B35" s="80" t="s">
        <v>2102</v>
      </c>
      <c r="C35" s="125" t="s">
        <v>1944</v>
      </c>
      <c r="D35" s="80" t="s">
        <v>191</v>
      </c>
      <c r="E35">
        <v>6</v>
      </c>
      <c r="F35" t="s">
        <v>1951</v>
      </c>
      <c r="G35" s="80">
        <v>5</v>
      </c>
      <c r="K35">
        <v>26</v>
      </c>
      <c r="L35" t="s">
        <v>1922</v>
      </c>
      <c r="M35" t="s">
        <v>1900</v>
      </c>
      <c r="N35" t="s">
        <v>1952</v>
      </c>
      <c r="O35" s="126">
        <v>11</v>
      </c>
      <c r="P35" s="126">
        <v>4</v>
      </c>
    </row>
    <row r="36" spans="1:16" ht="15">
      <c r="A36" s="80">
        <v>34</v>
      </c>
      <c r="B36" s="80" t="s">
        <v>2102</v>
      </c>
      <c r="C36" s="125" t="s">
        <v>1944</v>
      </c>
      <c r="D36" s="80" t="s">
        <v>192</v>
      </c>
      <c r="E36">
        <v>6</v>
      </c>
      <c r="F36" t="s">
        <v>1953</v>
      </c>
      <c r="G36" s="80">
        <v>5</v>
      </c>
      <c r="H36" t="s">
        <v>1954</v>
      </c>
      <c r="J36" t="s">
        <v>1955</v>
      </c>
      <c r="K36">
        <v>5</v>
      </c>
      <c r="L36" t="s">
        <v>1922</v>
      </c>
      <c r="M36" t="s">
        <v>1900</v>
      </c>
      <c r="O36" s="126">
        <v>11</v>
      </c>
      <c r="P36" s="126">
        <v>4</v>
      </c>
    </row>
    <row r="37" spans="1:16" ht="15">
      <c r="A37" s="80">
        <v>35</v>
      </c>
      <c r="B37" s="80" t="s">
        <v>2102</v>
      </c>
      <c r="C37" s="125" t="s">
        <v>1956</v>
      </c>
      <c r="D37" s="80" t="s">
        <v>193</v>
      </c>
      <c r="E37">
        <v>7</v>
      </c>
      <c r="F37" t="s">
        <v>1957</v>
      </c>
      <c r="G37" s="80">
        <v>5</v>
      </c>
      <c r="K37">
        <v>12</v>
      </c>
      <c r="L37" t="s">
        <v>1929</v>
      </c>
      <c r="M37" t="s">
        <v>1887</v>
      </c>
      <c r="N37" t="s">
        <v>1958</v>
      </c>
      <c r="O37" s="126">
        <v>11</v>
      </c>
      <c r="P37" s="126">
        <v>4</v>
      </c>
    </row>
    <row r="38" spans="1:16" ht="15">
      <c r="A38" s="80">
        <v>36</v>
      </c>
      <c r="B38" s="80" t="s">
        <v>2102</v>
      </c>
      <c r="C38" s="125" t="s">
        <v>1956</v>
      </c>
      <c r="D38" s="80" t="s">
        <v>194</v>
      </c>
      <c r="E38">
        <v>7</v>
      </c>
      <c r="F38" t="s">
        <v>1957</v>
      </c>
      <c r="G38" s="80">
        <v>5</v>
      </c>
      <c r="K38">
        <v>37</v>
      </c>
      <c r="L38" t="s">
        <v>1914</v>
      </c>
      <c r="M38" t="s">
        <v>1892</v>
      </c>
      <c r="N38" t="s">
        <v>1959</v>
      </c>
      <c r="O38" s="126">
        <v>11</v>
      </c>
      <c r="P38" s="126">
        <v>4</v>
      </c>
    </row>
    <row r="39" spans="1:16" ht="15">
      <c r="A39" s="80">
        <v>37</v>
      </c>
      <c r="B39" s="80" t="s">
        <v>2102</v>
      </c>
      <c r="C39" s="125" t="s">
        <v>1956</v>
      </c>
      <c r="D39" s="80" t="s">
        <v>195</v>
      </c>
      <c r="E39">
        <v>7</v>
      </c>
      <c r="F39" t="s">
        <v>1957</v>
      </c>
      <c r="G39" s="80">
        <v>5</v>
      </c>
      <c r="K39">
        <v>31</v>
      </c>
      <c r="L39" t="s">
        <v>1960</v>
      </c>
      <c r="M39" t="s">
        <v>1892</v>
      </c>
      <c r="N39" t="s">
        <v>1961</v>
      </c>
      <c r="O39" s="126">
        <v>11</v>
      </c>
      <c r="P39" s="126">
        <v>4</v>
      </c>
    </row>
    <row r="40" spans="1:16" ht="15">
      <c r="A40" s="80">
        <v>38</v>
      </c>
      <c r="B40" s="80" t="s">
        <v>2102</v>
      </c>
      <c r="C40" s="125" t="s">
        <v>1962</v>
      </c>
      <c r="D40" s="80" t="s">
        <v>196</v>
      </c>
      <c r="E40">
        <v>7</v>
      </c>
      <c r="F40" t="s">
        <v>1963</v>
      </c>
      <c r="G40" s="80">
        <v>5</v>
      </c>
      <c r="K40">
        <v>40</v>
      </c>
      <c r="L40" t="s">
        <v>1871</v>
      </c>
      <c r="M40" t="s">
        <v>1900</v>
      </c>
      <c r="O40" s="126">
        <v>11</v>
      </c>
      <c r="P40" s="126">
        <v>4</v>
      </c>
    </row>
    <row r="41" spans="1:16" ht="15">
      <c r="A41" s="80">
        <v>39</v>
      </c>
      <c r="B41" s="80" t="s">
        <v>2102</v>
      </c>
      <c r="C41" s="125" t="s">
        <v>1964</v>
      </c>
      <c r="D41" s="80" t="s">
        <v>197</v>
      </c>
      <c r="E41" t="s">
        <v>1965</v>
      </c>
      <c r="F41" t="s">
        <v>1966</v>
      </c>
      <c r="G41" s="80">
        <v>6</v>
      </c>
      <c r="J41" t="s">
        <v>1967</v>
      </c>
      <c r="K41">
        <v>32</v>
      </c>
      <c r="L41" t="s">
        <v>1925</v>
      </c>
      <c r="M41" t="s">
        <v>1887</v>
      </c>
      <c r="O41" s="126">
        <v>12</v>
      </c>
      <c r="P41" s="126">
        <v>4</v>
      </c>
    </row>
    <row r="42" spans="1:16" ht="15">
      <c r="A42" s="80">
        <v>40</v>
      </c>
      <c r="B42" s="80" t="s">
        <v>2102</v>
      </c>
      <c r="C42" s="125" t="s">
        <v>1968</v>
      </c>
      <c r="D42" s="80" t="s">
        <v>198</v>
      </c>
      <c r="E42">
        <v>7</v>
      </c>
      <c r="F42" t="s">
        <v>1969</v>
      </c>
      <c r="G42" s="80">
        <v>6</v>
      </c>
      <c r="K42">
        <v>114</v>
      </c>
      <c r="L42" t="s">
        <v>1970</v>
      </c>
      <c r="M42" t="s">
        <v>1900</v>
      </c>
      <c r="O42" s="126">
        <v>12</v>
      </c>
      <c r="P42" s="126">
        <v>4</v>
      </c>
    </row>
    <row r="43" spans="1:16" ht="15">
      <c r="A43" s="80">
        <v>41</v>
      </c>
      <c r="B43" s="80" t="s">
        <v>2102</v>
      </c>
      <c r="C43" s="125" t="s">
        <v>1968</v>
      </c>
      <c r="D43" s="80" t="s">
        <v>199</v>
      </c>
      <c r="E43">
        <v>7</v>
      </c>
      <c r="F43" t="s">
        <v>1971</v>
      </c>
      <c r="G43" s="80">
        <v>6</v>
      </c>
      <c r="K43">
        <v>183</v>
      </c>
      <c r="L43" t="s">
        <v>1972</v>
      </c>
      <c r="M43" t="s">
        <v>1892</v>
      </c>
      <c r="O43" s="126">
        <v>12</v>
      </c>
      <c r="P43" s="126">
        <v>4</v>
      </c>
    </row>
    <row r="44" spans="1:16" ht="15">
      <c r="A44" s="80">
        <v>42</v>
      </c>
      <c r="B44" s="80" t="s">
        <v>2102</v>
      </c>
      <c r="C44" s="125" t="s">
        <v>1973</v>
      </c>
      <c r="D44" s="80" t="s">
        <v>200</v>
      </c>
      <c r="E44">
        <v>7</v>
      </c>
      <c r="F44" t="s">
        <v>1974</v>
      </c>
      <c r="G44" s="80">
        <v>6</v>
      </c>
      <c r="J44" t="s">
        <v>1975</v>
      </c>
      <c r="K44">
        <v>75</v>
      </c>
      <c r="L44" t="s">
        <v>1929</v>
      </c>
      <c r="M44" t="s">
        <v>1900</v>
      </c>
      <c r="O44" s="126">
        <v>12</v>
      </c>
      <c r="P44" s="126">
        <v>4</v>
      </c>
    </row>
    <row r="45" spans="1:16" ht="15">
      <c r="A45" s="80">
        <v>43</v>
      </c>
      <c r="B45" s="80" t="s">
        <v>2102</v>
      </c>
      <c r="C45" s="125" t="s">
        <v>1976</v>
      </c>
      <c r="D45" s="80" t="s">
        <v>201</v>
      </c>
      <c r="E45">
        <v>8</v>
      </c>
      <c r="F45" t="s">
        <v>1977</v>
      </c>
      <c r="G45" s="80">
        <v>6</v>
      </c>
      <c r="K45">
        <v>12</v>
      </c>
      <c r="L45" t="s">
        <v>1978</v>
      </c>
      <c r="M45" t="s">
        <v>1887</v>
      </c>
      <c r="O45" s="126">
        <v>12</v>
      </c>
      <c r="P45" s="126">
        <v>4</v>
      </c>
    </row>
    <row r="46" spans="1:16" ht="15">
      <c r="A46" s="80">
        <v>44</v>
      </c>
      <c r="B46" s="80" t="s">
        <v>2102</v>
      </c>
      <c r="C46" s="125" t="s">
        <v>1979</v>
      </c>
      <c r="D46" s="80" t="s">
        <v>202</v>
      </c>
      <c r="E46">
        <v>8</v>
      </c>
      <c r="F46" t="s">
        <v>1980</v>
      </c>
      <c r="G46" s="80">
        <v>7</v>
      </c>
      <c r="K46">
        <v>11</v>
      </c>
      <c r="L46" t="s">
        <v>1925</v>
      </c>
      <c r="M46" t="s">
        <v>1900</v>
      </c>
      <c r="O46" s="126">
        <v>13</v>
      </c>
      <c r="P46" s="126">
        <v>5</v>
      </c>
    </row>
    <row r="47" spans="1:16" ht="15">
      <c r="A47" s="80">
        <v>45</v>
      </c>
      <c r="B47" s="80" t="s">
        <v>2102</v>
      </c>
      <c r="C47" s="125" t="s">
        <v>1979</v>
      </c>
      <c r="D47" s="80" t="s">
        <v>203</v>
      </c>
      <c r="E47">
        <v>8</v>
      </c>
      <c r="F47" t="s">
        <v>1981</v>
      </c>
      <c r="G47" s="80">
        <v>7</v>
      </c>
      <c r="K47">
        <v>1</v>
      </c>
      <c r="L47" t="s">
        <v>1925</v>
      </c>
      <c r="M47" t="s">
        <v>1900</v>
      </c>
      <c r="N47" t="s">
        <v>1982</v>
      </c>
      <c r="O47" s="126">
        <v>13</v>
      </c>
      <c r="P47" s="126">
        <v>5</v>
      </c>
    </row>
    <row r="48" spans="1:16" ht="15">
      <c r="A48" s="80">
        <v>46</v>
      </c>
      <c r="B48" s="80" t="s">
        <v>2102</v>
      </c>
      <c r="C48" s="125" t="s">
        <v>1979</v>
      </c>
      <c r="D48" s="80" t="s">
        <v>204</v>
      </c>
      <c r="E48">
        <v>8</v>
      </c>
      <c r="F48" t="s">
        <v>1983</v>
      </c>
      <c r="G48" s="80">
        <v>6</v>
      </c>
      <c r="K48">
        <v>35</v>
      </c>
      <c r="L48" t="s">
        <v>1925</v>
      </c>
      <c r="M48" t="s">
        <v>1900</v>
      </c>
      <c r="N48" t="s">
        <v>1984</v>
      </c>
      <c r="O48" s="126">
        <v>12</v>
      </c>
      <c r="P48" s="126">
        <v>4</v>
      </c>
    </row>
    <row r="49" spans="1:16" ht="15">
      <c r="A49" s="80">
        <v>47</v>
      </c>
      <c r="B49" s="80" t="s">
        <v>2102</v>
      </c>
      <c r="C49" s="125" t="s">
        <v>1979</v>
      </c>
      <c r="D49" s="80" t="s">
        <v>205</v>
      </c>
      <c r="E49">
        <v>8</v>
      </c>
      <c r="F49" t="s">
        <v>1985</v>
      </c>
      <c r="G49" s="80">
        <v>7</v>
      </c>
      <c r="K49">
        <v>2</v>
      </c>
      <c r="L49" t="s">
        <v>1929</v>
      </c>
      <c r="M49" t="s">
        <v>1887</v>
      </c>
      <c r="N49" t="s">
        <v>1986</v>
      </c>
      <c r="O49" s="126">
        <v>13</v>
      </c>
      <c r="P49" s="126">
        <v>5</v>
      </c>
    </row>
    <row r="50" spans="1:16" ht="15">
      <c r="A50" s="80">
        <v>48</v>
      </c>
      <c r="B50" s="80" t="s">
        <v>2102</v>
      </c>
      <c r="D50" s="80" t="s">
        <v>206</v>
      </c>
      <c r="E50">
        <v>8</v>
      </c>
      <c r="F50" t="s">
        <v>1987</v>
      </c>
      <c r="G50" s="80">
        <v>5</v>
      </c>
      <c r="J50" t="s">
        <v>1988</v>
      </c>
      <c r="K50" t="s">
        <v>1989</v>
      </c>
      <c r="L50" t="s">
        <v>1929</v>
      </c>
      <c r="M50" t="s">
        <v>1887</v>
      </c>
      <c r="O50" s="126">
        <v>11</v>
      </c>
      <c r="P50" s="126">
        <v>4</v>
      </c>
    </row>
    <row r="51" spans="1:16" ht="15">
      <c r="A51" s="80">
        <v>49</v>
      </c>
      <c r="B51" s="80" t="s">
        <v>2102</v>
      </c>
      <c r="C51" s="125" t="s">
        <v>1979</v>
      </c>
      <c r="D51" s="80" t="s">
        <v>207</v>
      </c>
      <c r="E51">
        <v>8</v>
      </c>
      <c r="F51" t="s">
        <v>1983</v>
      </c>
      <c r="G51" s="80">
        <v>6</v>
      </c>
      <c r="K51">
        <v>15</v>
      </c>
      <c r="L51" t="s">
        <v>1929</v>
      </c>
      <c r="M51" t="s">
        <v>1887</v>
      </c>
      <c r="N51" t="s">
        <v>1990</v>
      </c>
      <c r="O51" s="126">
        <v>12</v>
      </c>
      <c r="P51" s="126">
        <v>4</v>
      </c>
    </row>
    <row r="52" spans="1:16" ht="15">
      <c r="A52" s="80">
        <v>50</v>
      </c>
      <c r="B52" s="80" t="s">
        <v>2102</v>
      </c>
      <c r="C52" s="125" t="s">
        <v>1991</v>
      </c>
      <c r="D52" s="80" t="s">
        <v>208</v>
      </c>
      <c r="E52">
        <v>9</v>
      </c>
      <c r="F52" t="s">
        <v>1992</v>
      </c>
      <c r="G52" s="80">
        <v>7</v>
      </c>
      <c r="K52">
        <v>3</v>
      </c>
      <c r="L52" t="s">
        <v>1942</v>
      </c>
      <c r="M52" t="s">
        <v>1900</v>
      </c>
      <c r="N52" t="s">
        <v>1993</v>
      </c>
      <c r="O52" s="126">
        <v>13</v>
      </c>
      <c r="P52" s="126">
        <v>5</v>
      </c>
    </row>
    <row r="53" spans="1:16" ht="15">
      <c r="A53" s="80">
        <v>51</v>
      </c>
      <c r="B53" s="80" t="s">
        <v>2102</v>
      </c>
      <c r="C53" s="125" t="s">
        <v>1991</v>
      </c>
      <c r="D53" s="80" t="s">
        <v>209</v>
      </c>
      <c r="E53">
        <v>9</v>
      </c>
      <c r="F53" t="s">
        <v>1994</v>
      </c>
      <c r="G53" s="80">
        <v>7</v>
      </c>
      <c r="K53">
        <v>14</v>
      </c>
      <c r="L53" t="s">
        <v>1925</v>
      </c>
      <c r="M53" t="s">
        <v>1887</v>
      </c>
      <c r="O53" s="126">
        <v>13</v>
      </c>
      <c r="P53" s="126">
        <v>5</v>
      </c>
    </row>
    <row r="54" spans="1:16" ht="15">
      <c r="A54" s="80">
        <v>52</v>
      </c>
      <c r="B54" s="80" t="s">
        <v>2102</v>
      </c>
      <c r="C54" s="125" t="s">
        <v>1995</v>
      </c>
      <c r="D54" s="80" t="s">
        <v>210</v>
      </c>
      <c r="E54">
        <v>9</v>
      </c>
      <c r="F54" t="s">
        <v>1992</v>
      </c>
      <c r="G54" s="80">
        <v>7</v>
      </c>
      <c r="J54" t="s">
        <v>1996</v>
      </c>
      <c r="K54">
        <v>12</v>
      </c>
      <c r="L54" t="s">
        <v>1865</v>
      </c>
      <c r="M54" t="s">
        <v>1892</v>
      </c>
      <c r="N54" t="s">
        <v>1997</v>
      </c>
      <c r="O54" s="126">
        <v>13</v>
      </c>
      <c r="P54" s="126">
        <v>5</v>
      </c>
    </row>
    <row r="55" spans="1:16" ht="15">
      <c r="A55" s="80">
        <v>53</v>
      </c>
      <c r="B55" s="80" t="s">
        <v>2102</v>
      </c>
      <c r="C55" s="125" t="s">
        <v>1998</v>
      </c>
      <c r="D55" s="80" t="s">
        <v>211</v>
      </c>
      <c r="E55">
        <v>10</v>
      </c>
      <c r="F55" t="s">
        <v>1999</v>
      </c>
      <c r="G55" s="80">
        <v>8</v>
      </c>
      <c r="J55" t="s">
        <v>2000</v>
      </c>
      <c r="K55">
        <v>75</v>
      </c>
      <c r="L55" t="s">
        <v>2001</v>
      </c>
      <c r="M55" t="s">
        <v>1892</v>
      </c>
      <c r="O55" s="126">
        <v>14</v>
      </c>
      <c r="P55" s="126">
        <v>6</v>
      </c>
    </row>
    <row r="56" spans="1:16" ht="15">
      <c r="A56" s="80">
        <v>54</v>
      </c>
      <c r="B56" s="80" t="s">
        <v>2102</v>
      </c>
      <c r="C56" s="125" t="s">
        <v>1998</v>
      </c>
      <c r="D56" s="80" t="s">
        <v>212</v>
      </c>
      <c r="E56">
        <v>10</v>
      </c>
      <c r="F56" t="s">
        <v>2002</v>
      </c>
      <c r="G56" s="80">
        <v>8</v>
      </c>
      <c r="J56" t="s">
        <v>2000</v>
      </c>
      <c r="K56">
        <v>10</v>
      </c>
      <c r="L56" t="s">
        <v>2003</v>
      </c>
      <c r="M56" t="s">
        <v>1892</v>
      </c>
      <c r="O56" s="126">
        <v>14</v>
      </c>
      <c r="P56" s="126">
        <v>6</v>
      </c>
    </row>
    <row r="57" spans="1:16" ht="15">
      <c r="A57" s="80">
        <v>55</v>
      </c>
      <c r="B57" s="80" t="s">
        <v>2102</v>
      </c>
      <c r="C57" s="125" t="s">
        <v>2004</v>
      </c>
      <c r="D57" s="80" t="s">
        <v>213</v>
      </c>
      <c r="E57">
        <v>10</v>
      </c>
      <c r="F57" t="s">
        <v>2005</v>
      </c>
      <c r="G57" s="80">
        <v>8</v>
      </c>
      <c r="J57" t="s">
        <v>2006</v>
      </c>
      <c r="K57">
        <v>133</v>
      </c>
      <c r="L57" t="s">
        <v>1925</v>
      </c>
      <c r="M57" t="s">
        <v>1892</v>
      </c>
      <c r="N57" t="s">
        <v>2007</v>
      </c>
      <c r="O57" s="126">
        <v>14</v>
      </c>
      <c r="P57" s="126">
        <v>6</v>
      </c>
    </row>
    <row r="58" spans="1:16" ht="15">
      <c r="A58" s="80">
        <v>56</v>
      </c>
      <c r="B58" s="80" t="s">
        <v>2102</v>
      </c>
      <c r="C58" s="125" t="s">
        <v>1998</v>
      </c>
      <c r="D58" s="80" t="s">
        <v>214</v>
      </c>
      <c r="E58">
        <v>10</v>
      </c>
      <c r="F58" t="s">
        <v>2008</v>
      </c>
      <c r="G58" s="80">
        <v>8</v>
      </c>
      <c r="J58" t="s">
        <v>2009</v>
      </c>
      <c r="K58">
        <v>133</v>
      </c>
      <c r="L58" t="s">
        <v>2010</v>
      </c>
      <c r="M58" t="s">
        <v>1892</v>
      </c>
      <c r="N58" t="s">
        <v>2011</v>
      </c>
      <c r="O58" s="126">
        <v>14</v>
      </c>
      <c r="P58" s="126">
        <v>6</v>
      </c>
    </row>
    <row r="59" spans="1:16" ht="15">
      <c r="A59" s="80">
        <v>57</v>
      </c>
      <c r="B59" s="80" t="s">
        <v>2102</v>
      </c>
      <c r="C59" s="125" t="s">
        <v>1998</v>
      </c>
      <c r="D59" s="80" t="s">
        <v>215</v>
      </c>
      <c r="E59">
        <v>11</v>
      </c>
      <c r="F59" t="s">
        <v>2012</v>
      </c>
      <c r="G59" s="80">
        <v>8</v>
      </c>
      <c r="J59" t="s">
        <v>2013</v>
      </c>
      <c r="K59">
        <v>32</v>
      </c>
      <c r="L59" t="s">
        <v>2014</v>
      </c>
      <c r="M59" t="s">
        <v>1900</v>
      </c>
      <c r="N59" t="s">
        <v>2015</v>
      </c>
      <c r="O59" s="126">
        <v>14</v>
      </c>
      <c r="P59" s="126">
        <v>6</v>
      </c>
    </row>
    <row r="60" spans="1:16" ht="15">
      <c r="A60" s="80">
        <v>58</v>
      </c>
      <c r="B60" s="80" t="s">
        <v>2102</v>
      </c>
      <c r="C60" s="125" t="s">
        <v>2016</v>
      </c>
      <c r="D60" s="80" t="s">
        <v>216</v>
      </c>
      <c r="E60">
        <v>12</v>
      </c>
      <c r="F60" t="s">
        <v>2017</v>
      </c>
      <c r="G60" s="80">
        <v>9</v>
      </c>
      <c r="K60">
        <v>13</v>
      </c>
      <c r="L60" t="s">
        <v>1906</v>
      </c>
      <c r="M60" t="s">
        <v>1900</v>
      </c>
      <c r="O60" s="126">
        <v>15</v>
      </c>
      <c r="P60" s="126">
        <v>6</v>
      </c>
    </row>
    <row r="61" spans="1:16" ht="15">
      <c r="A61" s="80">
        <v>59</v>
      </c>
      <c r="B61" s="80" t="s">
        <v>2102</v>
      </c>
      <c r="C61" s="125" t="s">
        <v>2018</v>
      </c>
      <c r="D61" s="80" t="s">
        <v>217</v>
      </c>
      <c r="E61">
        <v>13</v>
      </c>
      <c r="F61" t="s">
        <v>2019</v>
      </c>
      <c r="G61" s="80">
        <v>9</v>
      </c>
      <c r="J61" t="s">
        <v>2020</v>
      </c>
      <c r="K61">
        <v>171</v>
      </c>
      <c r="L61" t="s">
        <v>1925</v>
      </c>
      <c r="M61" t="s">
        <v>1900</v>
      </c>
      <c r="N61" t="s">
        <v>2021</v>
      </c>
      <c r="O61" s="126">
        <v>15</v>
      </c>
      <c r="P61" s="126">
        <v>6</v>
      </c>
    </row>
    <row r="62" spans="1:16" ht="15">
      <c r="A62" s="80">
        <v>60</v>
      </c>
      <c r="B62" s="80" t="s">
        <v>2102</v>
      </c>
      <c r="C62" s="125" t="s">
        <v>2022</v>
      </c>
      <c r="D62" s="80" t="s">
        <v>218</v>
      </c>
      <c r="E62">
        <v>11</v>
      </c>
      <c r="F62" t="s">
        <v>2019</v>
      </c>
      <c r="G62" s="80">
        <v>9</v>
      </c>
      <c r="J62" t="s">
        <v>2023</v>
      </c>
      <c r="K62">
        <v>148</v>
      </c>
      <c r="L62" t="s">
        <v>1925</v>
      </c>
      <c r="M62" t="s">
        <v>1900</v>
      </c>
      <c r="N62" t="s">
        <v>2024</v>
      </c>
      <c r="O62" s="126">
        <v>15</v>
      </c>
      <c r="P62" s="126">
        <v>6</v>
      </c>
    </row>
    <row r="63" spans="1:16" ht="15">
      <c r="A63" s="80">
        <v>61</v>
      </c>
      <c r="B63" s="80" t="s">
        <v>2102</v>
      </c>
      <c r="C63" s="125" t="s">
        <v>2025</v>
      </c>
      <c r="D63" s="80" t="s">
        <v>219</v>
      </c>
      <c r="E63">
        <v>12</v>
      </c>
      <c r="F63" t="s">
        <v>2026</v>
      </c>
      <c r="G63" s="80">
        <v>9</v>
      </c>
      <c r="J63" t="s">
        <v>2027</v>
      </c>
      <c r="K63">
        <v>187</v>
      </c>
      <c r="L63" t="s">
        <v>2028</v>
      </c>
      <c r="M63" t="s">
        <v>1900</v>
      </c>
      <c r="N63" t="s">
        <v>2029</v>
      </c>
      <c r="O63" s="126">
        <v>15</v>
      </c>
      <c r="P63" s="126">
        <v>6</v>
      </c>
    </row>
    <row r="64" spans="1:16" ht="15">
      <c r="A64" s="80">
        <v>62</v>
      </c>
      <c r="B64" s="80" t="s">
        <v>2102</v>
      </c>
      <c r="C64" s="125" t="s">
        <v>2025</v>
      </c>
      <c r="D64" s="80" t="s">
        <v>220</v>
      </c>
      <c r="E64">
        <v>12</v>
      </c>
      <c r="F64" t="s">
        <v>2026</v>
      </c>
      <c r="G64" s="80">
        <v>9</v>
      </c>
      <c r="J64" t="s">
        <v>2030</v>
      </c>
      <c r="K64">
        <v>316</v>
      </c>
      <c r="L64" t="s">
        <v>2031</v>
      </c>
      <c r="M64" t="s">
        <v>1892</v>
      </c>
      <c r="N64" t="s">
        <v>2032</v>
      </c>
      <c r="O64" s="126">
        <v>15</v>
      </c>
      <c r="P64" s="126">
        <v>6</v>
      </c>
    </row>
    <row r="65" spans="1:16" ht="15">
      <c r="A65" s="80">
        <v>63</v>
      </c>
      <c r="B65" s="80" t="s">
        <v>2102</v>
      </c>
      <c r="C65" s="125" t="s">
        <v>2033</v>
      </c>
      <c r="D65" s="80" t="s">
        <v>221</v>
      </c>
      <c r="E65">
        <v>11</v>
      </c>
      <c r="F65" t="s">
        <v>2034</v>
      </c>
      <c r="G65" s="80">
        <v>9</v>
      </c>
      <c r="K65">
        <v>220</v>
      </c>
      <c r="L65" t="s">
        <v>2035</v>
      </c>
      <c r="M65" t="s">
        <v>1892</v>
      </c>
      <c r="N65" t="s">
        <v>2036</v>
      </c>
      <c r="O65" s="126">
        <v>15</v>
      </c>
      <c r="P65" s="126">
        <v>6</v>
      </c>
    </row>
    <row r="66" spans="1:16" ht="15">
      <c r="A66" s="80">
        <v>64</v>
      </c>
      <c r="B66" s="80" t="s">
        <v>2102</v>
      </c>
      <c r="C66" s="125" t="s">
        <v>2033</v>
      </c>
      <c r="D66" s="80" t="s">
        <v>222</v>
      </c>
      <c r="E66">
        <v>11</v>
      </c>
      <c r="F66" t="s">
        <v>2034</v>
      </c>
      <c r="G66" s="80">
        <v>9</v>
      </c>
      <c r="K66">
        <v>221</v>
      </c>
      <c r="L66" t="s">
        <v>2037</v>
      </c>
      <c r="M66" t="s">
        <v>1900</v>
      </c>
      <c r="N66" t="s">
        <v>2038</v>
      </c>
      <c r="O66" s="126">
        <v>15</v>
      </c>
      <c r="P66" s="126">
        <v>6</v>
      </c>
    </row>
    <row r="67" spans="1:16" ht="15">
      <c r="A67" s="80">
        <v>65</v>
      </c>
      <c r="B67" s="80" t="s">
        <v>2102</v>
      </c>
      <c r="C67" s="125" t="s">
        <v>2022</v>
      </c>
      <c r="D67" s="80" t="s">
        <v>223</v>
      </c>
      <c r="E67">
        <v>11</v>
      </c>
      <c r="F67" t="s">
        <v>2039</v>
      </c>
      <c r="G67" s="80">
        <v>9</v>
      </c>
      <c r="K67">
        <v>44</v>
      </c>
      <c r="L67" t="s">
        <v>1925</v>
      </c>
      <c r="M67" t="s">
        <v>1887</v>
      </c>
      <c r="N67" t="s">
        <v>2040</v>
      </c>
      <c r="O67" s="126">
        <v>15</v>
      </c>
      <c r="P67" s="126">
        <v>6</v>
      </c>
    </row>
    <row r="68" spans="1:16" ht="15">
      <c r="A68" s="80">
        <v>66</v>
      </c>
      <c r="B68" s="80" t="s">
        <v>2102</v>
      </c>
      <c r="C68" s="125" t="s">
        <v>2041</v>
      </c>
      <c r="D68" s="80" t="s">
        <v>224</v>
      </c>
      <c r="E68">
        <v>13</v>
      </c>
      <c r="F68" t="s">
        <v>2039</v>
      </c>
      <c r="G68" s="80">
        <v>9</v>
      </c>
      <c r="K68">
        <v>30</v>
      </c>
      <c r="L68" t="s">
        <v>1925</v>
      </c>
      <c r="M68" t="s">
        <v>1887</v>
      </c>
      <c r="N68" t="s">
        <v>2042</v>
      </c>
      <c r="O68" s="126">
        <v>15</v>
      </c>
      <c r="P68" s="126">
        <v>6</v>
      </c>
    </row>
    <row r="69" spans="1:16" ht="15">
      <c r="A69" s="80">
        <v>67</v>
      </c>
      <c r="B69" s="80" t="s">
        <v>2102</v>
      </c>
      <c r="C69" s="125" t="s">
        <v>2043</v>
      </c>
      <c r="D69" s="80" t="s">
        <v>225</v>
      </c>
      <c r="E69">
        <v>13</v>
      </c>
      <c r="F69" t="s">
        <v>2044</v>
      </c>
      <c r="G69" s="80">
        <v>8</v>
      </c>
      <c r="J69" t="s">
        <v>2045</v>
      </c>
      <c r="K69">
        <v>101</v>
      </c>
      <c r="L69" t="s">
        <v>1922</v>
      </c>
      <c r="M69" t="s">
        <v>1887</v>
      </c>
      <c r="N69" t="s">
        <v>2046</v>
      </c>
      <c r="O69" s="126">
        <v>14</v>
      </c>
      <c r="P69" s="126">
        <v>6</v>
      </c>
    </row>
    <row r="70" spans="1:16" ht="15">
      <c r="A70" s="80">
        <v>68</v>
      </c>
      <c r="B70" s="80" t="s">
        <v>2102</v>
      </c>
      <c r="C70" s="125" t="s">
        <v>2047</v>
      </c>
      <c r="D70" s="80" t="s">
        <v>226</v>
      </c>
      <c r="E70">
        <v>14</v>
      </c>
      <c r="F70" t="s">
        <v>2048</v>
      </c>
      <c r="G70" s="80">
        <v>9</v>
      </c>
      <c r="J70" t="s">
        <v>2049</v>
      </c>
      <c r="K70">
        <v>122</v>
      </c>
      <c r="L70" t="s">
        <v>2050</v>
      </c>
      <c r="M70" t="s">
        <v>1892</v>
      </c>
      <c r="N70" t="s">
        <v>2051</v>
      </c>
      <c r="O70" s="126">
        <v>15</v>
      </c>
      <c r="P70" s="126">
        <v>6</v>
      </c>
    </row>
    <row r="71" spans="1:16" ht="15">
      <c r="A71" s="80">
        <v>69</v>
      </c>
      <c r="B71" s="80" t="s">
        <v>2102</v>
      </c>
      <c r="C71" s="125" t="s">
        <v>2047</v>
      </c>
      <c r="D71" s="80" t="s">
        <v>227</v>
      </c>
      <c r="E71">
        <v>14</v>
      </c>
      <c r="F71" t="s">
        <v>2048</v>
      </c>
      <c r="G71" s="80">
        <v>9</v>
      </c>
      <c r="J71" t="s">
        <v>2052</v>
      </c>
      <c r="K71">
        <v>87</v>
      </c>
      <c r="L71" t="s">
        <v>2053</v>
      </c>
      <c r="M71" t="s">
        <v>1900</v>
      </c>
      <c r="N71" t="s">
        <v>2054</v>
      </c>
      <c r="O71" s="126">
        <v>15</v>
      </c>
      <c r="P71" s="126">
        <v>6</v>
      </c>
    </row>
    <row r="72" spans="1:16" ht="15">
      <c r="A72" s="80">
        <v>70</v>
      </c>
      <c r="B72" s="80" t="s">
        <v>2102</v>
      </c>
      <c r="C72" s="125" t="s">
        <v>2043</v>
      </c>
      <c r="D72" s="80" t="s">
        <v>228</v>
      </c>
      <c r="E72">
        <v>14</v>
      </c>
      <c r="F72" t="s">
        <v>2055</v>
      </c>
      <c r="G72" s="80" t="s">
        <v>2056</v>
      </c>
      <c r="J72" t="s">
        <v>2057</v>
      </c>
      <c r="K72">
        <v>4</v>
      </c>
      <c r="L72" t="s">
        <v>2058</v>
      </c>
      <c r="M72" t="s">
        <v>1892</v>
      </c>
      <c r="O72" s="126">
        <v>16</v>
      </c>
      <c r="P72" s="126">
        <v>7</v>
      </c>
    </row>
    <row r="73" spans="1:16" ht="15">
      <c r="A73" s="80">
        <v>71</v>
      </c>
      <c r="B73" s="80" t="s">
        <v>2102</v>
      </c>
      <c r="C73" s="125" t="s">
        <v>2043</v>
      </c>
      <c r="D73" s="80" t="s">
        <v>229</v>
      </c>
      <c r="E73">
        <v>16</v>
      </c>
      <c r="F73" t="s">
        <v>2059</v>
      </c>
      <c r="G73" s="80" t="s">
        <v>2056</v>
      </c>
      <c r="J73" t="s">
        <v>2057</v>
      </c>
      <c r="K73">
        <v>67</v>
      </c>
      <c r="L73" t="s">
        <v>1865</v>
      </c>
      <c r="M73" t="s">
        <v>1900</v>
      </c>
      <c r="O73" s="126">
        <v>16</v>
      </c>
      <c r="P73" s="126">
        <v>7</v>
      </c>
    </row>
    <row r="74" spans="1:16" ht="15">
      <c r="A74" s="80">
        <v>72</v>
      </c>
      <c r="B74" s="80" t="s">
        <v>2102</v>
      </c>
      <c r="C74" s="125" t="s">
        <v>2060</v>
      </c>
      <c r="D74" s="80" t="s">
        <v>230</v>
      </c>
      <c r="E74">
        <v>15</v>
      </c>
      <c r="F74" t="s">
        <v>2061</v>
      </c>
      <c r="G74" s="80" t="s">
        <v>2062</v>
      </c>
      <c r="J74" t="s">
        <v>2057</v>
      </c>
      <c r="K74">
        <v>241</v>
      </c>
      <c r="L74" t="s">
        <v>2063</v>
      </c>
      <c r="M74" t="s">
        <v>1892</v>
      </c>
      <c r="O74" s="126">
        <v>17</v>
      </c>
      <c r="P74" s="126">
        <v>7</v>
      </c>
    </row>
    <row r="75" spans="1:16" ht="15">
      <c r="A75" s="80">
        <v>73</v>
      </c>
      <c r="B75" s="80" t="s">
        <v>2102</v>
      </c>
      <c r="C75" s="125" t="s">
        <v>2060</v>
      </c>
      <c r="D75" s="80" t="s">
        <v>231</v>
      </c>
      <c r="E75">
        <v>15</v>
      </c>
      <c r="F75" t="s">
        <v>2064</v>
      </c>
      <c r="G75" s="80" t="s">
        <v>2062</v>
      </c>
      <c r="J75" t="s">
        <v>2052</v>
      </c>
      <c r="K75">
        <v>425</v>
      </c>
      <c r="L75" t="s">
        <v>2065</v>
      </c>
      <c r="M75" t="s">
        <v>1900</v>
      </c>
      <c r="O75" s="126">
        <v>17</v>
      </c>
      <c r="P75" s="126">
        <v>7</v>
      </c>
    </row>
    <row r="76" spans="1:16" ht="15">
      <c r="A76" s="80">
        <v>74</v>
      </c>
      <c r="B76" s="80" t="s">
        <v>2102</v>
      </c>
      <c r="C76" s="125" t="s">
        <v>2066</v>
      </c>
      <c r="D76" s="80" t="s">
        <v>232</v>
      </c>
      <c r="E76">
        <v>16</v>
      </c>
      <c r="F76" t="s">
        <v>2067</v>
      </c>
      <c r="G76" s="80" t="s">
        <v>2062</v>
      </c>
      <c r="J76" t="s">
        <v>2057</v>
      </c>
      <c r="K76">
        <v>455</v>
      </c>
      <c r="L76" t="s">
        <v>2068</v>
      </c>
      <c r="M76" t="s">
        <v>1892</v>
      </c>
      <c r="O76" s="126">
        <v>17</v>
      </c>
      <c r="P76" s="126">
        <v>7</v>
      </c>
    </row>
    <row r="77" spans="1:16" ht="15">
      <c r="D77" s="80" t="s">
        <v>2069</v>
      </c>
      <c r="O77" s="126"/>
      <c r="P77" s="126"/>
    </row>
    <row r="78" spans="1:16" ht="15">
      <c r="D78" s="80" t="s">
        <v>2070</v>
      </c>
      <c r="O78" s="126"/>
      <c r="P78" s="126"/>
    </row>
    <row r="79" spans="1:16" ht="15">
      <c r="D79" s="80" t="s">
        <v>2071</v>
      </c>
      <c r="O79" s="126"/>
      <c r="P79" s="126"/>
    </row>
    <row r="80" spans="1:16" ht="15">
      <c r="D80" s="80" t="s">
        <v>2072</v>
      </c>
      <c r="O80" s="126"/>
      <c r="P80" s="126"/>
    </row>
    <row r="81" spans="4:16" customFormat="1" ht="15">
      <c r="D81" s="80" t="s">
        <v>2073</v>
      </c>
      <c r="G81" s="80"/>
      <c r="O81" s="126"/>
      <c r="P81" s="126"/>
    </row>
    <row r="82" spans="4:16" customFormat="1" ht="15">
      <c r="D82" s="80" t="s">
        <v>2074</v>
      </c>
      <c r="G82" s="80"/>
      <c r="O82" s="126"/>
      <c r="P82" s="126"/>
    </row>
    <row r="83" spans="4:16" customFormat="1" ht="15">
      <c r="D83" s="80" t="s">
        <v>2075</v>
      </c>
      <c r="G83" s="80"/>
      <c r="O83" s="126"/>
      <c r="P83" s="126"/>
    </row>
    <row r="84" spans="4:16" customFormat="1" ht="15">
      <c r="D84" s="80" t="s">
        <v>2076</v>
      </c>
      <c r="G84" s="80"/>
      <c r="O84" s="126"/>
      <c r="P84" s="126"/>
    </row>
    <row r="85" spans="4:16" customFormat="1" ht="15">
      <c r="D85" s="80" t="s">
        <v>2077</v>
      </c>
      <c r="G85" s="80"/>
      <c r="O85" s="126"/>
      <c r="P85" s="126"/>
    </row>
    <row r="86" spans="4:16" customFormat="1" ht="15">
      <c r="D86" s="80" t="s">
        <v>2078</v>
      </c>
      <c r="G86" s="80"/>
      <c r="O86" s="126"/>
      <c r="P86" s="126"/>
    </row>
    <row r="87" spans="4:16" customFormat="1" ht="15">
      <c r="D87" s="80" t="s">
        <v>2079</v>
      </c>
      <c r="G87" s="80"/>
      <c r="O87" s="126"/>
      <c r="P87" s="126"/>
    </row>
    <row r="88" spans="4:16" customFormat="1" ht="15">
      <c r="D88" s="80" t="s">
        <v>2080</v>
      </c>
      <c r="G88" s="80"/>
      <c r="O88" s="126"/>
      <c r="P88" s="126"/>
    </row>
    <row r="89" spans="4:16" customFormat="1" ht="15">
      <c r="D89" s="80" t="s">
        <v>2081</v>
      </c>
      <c r="G89" s="80"/>
      <c r="O89" s="126"/>
      <c r="P89" s="126"/>
    </row>
    <row r="90" spans="4:16" customFormat="1" ht="15">
      <c r="D90" s="80" t="s">
        <v>2082</v>
      </c>
      <c r="G90" s="80"/>
      <c r="O90" s="126"/>
      <c r="P90" s="126"/>
    </row>
    <row r="91" spans="4:16" customFormat="1" ht="15">
      <c r="D91" s="80" t="s">
        <v>2083</v>
      </c>
      <c r="G91" s="80"/>
      <c r="O91" s="126"/>
      <c r="P91" s="126"/>
    </row>
    <row r="92" spans="4:16" customFormat="1" ht="15">
      <c r="D92" s="80" t="s">
        <v>2084</v>
      </c>
      <c r="G92" s="80"/>
      <c r="O92" s="126"/>
      <c r="P92" s="126"/>
    </row>
    <row r="93" spans="4:16" customFormat="1" ht="15">
      <c r="D93" s="80" t="s">
        <v>2085</v>
      </c>
      <c r="G93" s="80"/>
      <c r="O93" s="126"/>
      <c r="P93" s="126"/>
    </row>
    <row r="94" spans="4:16" customFormat="1" ht="15">
      <c r="D94" s="80" t="s">
        <v>2086</v>
      </c>
      <c r="G94" s="80"/>
      <c r="O94" s="126"/>
      <c r="P94" s="126"/>
    </row>
    <row r="95" spans="4:16" customFormat="1" ht="15">
      <c r="D95" s="80" t="s">
        <v>2087</v>
      </c>
      <c r="G95" s="80"/>
      <c r="O95" s="126"/>
      <c r="P95" s="126"/>
    </row>
    <row r="96" spans="4:16" customFormat="1" ht="15">
      <c r="D96" s="80" t="s">
        <v>2088</v>
      </c>
      <c r="G96" s="80"/>
      <c r="O96" s="126"/>
      <c r="P96" s="126"/>
    </row>
    <row r="97" spans="4:16" customFormat="1" ht="15">
      <c r="D97" s="80" t="s">
        <v>2089</v>
      </c>
      <c r="G97" s="80"/>
      <c r="O97" s="126"/>
      <c r="P97" s="126"/>
    </row>
    <row r="98" spans="4:16" customFormat="1" ht="15">
      <c r="D98" s="80" t="s">
        <v>2090</v>
      </c>
      <c r="G98" s="80"/>
      <c r="O98" s="126"/>
      <c r="P98" s="126"/>
    </row>
    <row r="99" spans="4:16" customFormat="1" ht="15">
      <c r="D99" s="80" t="s">
        <v>2091</v>
      </c>
      <c r="G99" s="80"/>
      <c r="O99" s="126"/>
      <c r="P99" s="126"/>
    </row>
    <row r="100" spans="4:16" customFormat="1" ht="15">
      <c r="D100" s="80" t="s">
        <v>2092</v>
      </c>
      <c r="G100" s="80"/>
      <c r="O100" s="126"/>
      <c r="P100" s="126"/>
    </row>
    <row r="101" spans="4:16" customFormat="1" ht="15">
      <c r="D101" s="80" t="s">
        <v>2093</v>
      </c>
      <c r="G101" s="80"/>
      <c r="O101" s="126"/>
      <c r="P101" s="126"/>
    </row>
    <row r="102" spans="4:16" customFormat="1" ht="15">
      <c r="D102" s="80" t="s">
        <v>2094</v>
      </c>
      <c r="G102" s="80"/>
      <c r="O102" s="126"/>
      <c r="P102" s="126"/>
    </row>
    <row r="103" spans="4:16" customFormat="1">
      <c r="D103" s="80"/>
      <c r="G103" s="80"/>
      <c r="K103">
        <f>SUM(K3:K102)</f>
        <v>5513</v>
      </c>
    </row>
  </sheetData>
  <sortState ref="A3:A76">
    <sortCondition ref="A3"/>
  </sortState>
  <phoneticPr fontId="2" type="noConversion"/>
  <pageMargins left="0.39370078740157483" right="0.39370078740157483" top="0.74803149606299213" bottom="0.74803149606299213" header="0.31496062992125984" footer="0.31496062992125984"/>
  <pageSetup paperSize="9" orientation="landscape"/>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16"/>
  <sheetViews>
    <sheetView tabSelected="1" workbookViewId="0">
      <pane ySplit="1" topLeftCell="A62" activePane="bottomLeft" state="frozen"/>
      <selection pane="bottomLeft" activeCell="E83" sqref="E83"/>
    </sheetView>
  </sheetViews>
  <sheetFormatPr baseColWidth="10" defaultRowHeight="14" x14ac:dyDescent="0"/>
  <cols>
    <col min="1" max="1" width="12.6640625" bestFit="1" customWidth="1"/>
    <col min="2" max="2" width="15.33203125" customWidth="1"/>
    <col min="3" max="3" width="13.1640625" style="129" bestFit="1" customWidth="1"/>
    <col min="4" max="4" width="16.83203125" bestFit="1" customWidth="1"/>
  </cols>
  <sheetData>
    <row r="1" spans="1:5" ht="15">
      <c r="B1" s="240" t="s">
        <v>2103</v>
      </c>
      <c r="C1" s="240"/>
      <c r="D1" s="240"/>
    </row>
    <row r="2" spans="1:5" ht="15">
      <c r="A2" t="s">
        <v>2099</v>
      </c>
      <c r="B2" s="127" t="s">
        <v>2095</v>
      </c>
      <c r="C2" s="128" t="s">
        <v>515</v>
      </c>
      <c r="D2" s="127" t="s">
        <v>2096</v>
      </c>
      <c r="E2" t="s">
        <v>2104</v>
      </c>
    </row>
    <row r="3" spans="1:5">
      <c r="A3">
        <v>1</v>
      </c>
      <c r="B3" t="s">
        <v>76</v>
      </c>
      <c r="C3" s="129">
        <v>41781</v>
      </c>
      <c r="D3">
        <v>50</v>
      </c>
      <c r="E3" t="str">
        <f>VLOOKUP(B3,All!$S$131:$T$216,2,FALSE)</f>
        <v>XS1</v>
      </c>
    </row>
    <row r="4" spans="1:5">
      <c r="A4">
        <v>2</v>
      </c>
      <c r="B4" t="s">
        <v>77</v>
      </c>
      <c r="C4" s="129">
        <v>41781</v>
      </c>
      <c r="D4">
        <v>50</v>
      </c>
      <c r="E4" t="str">
        <f>VLOOKUP(B4,All!$S$131:$T$216,2,FALSE)</f>
        <v>XS2</v>
      </c>
    </row>
    <row r="5" spans="1:5">
      <c r="A5">
        <v>3</v>
      </c>
      <c r="B5" t="s">
        <v>78</v>
      </c>
      <c r="C5" s="129">
        <v>41781</v>
      </c>
      <c r="D5">
        <v>50</v>
      </c>
      <c r="E5" t="str">
        <f>VLOOKUP(B5,All!$S$131:$T$216,2,FALSE)</f>
        <v>XS3</v>
      </c>
    </row>
    <row r="6" spans="1:5">
      <c r="A6">
        <v>4</v>
      </c>
      <c r="B6" t="s">
        <v>79</v>
      </c>
      <c r="C6" s="129">
        <v>41782</v>
      </c>
      <c r="D6">
        <v>50</v>
      </c>
      <c r="E6" t="str">
        <f>VLOOKUP(B6,All!$S$131:$T$216,2,FALSE)</f>
        <v>XS10</v>
      </c>
    </row>
    <row r="7" spans="1:5">
      <c r="A7">
        <v>5</v>
      </c>
      <c r="B7" t="s">
        <v>80</v>
      </c>
      <c r="C7" s="129">
        <v>41782</v>
      </c>
      <c r="D7">
        <v>50</v>
      </c>
      <c r="E7" t="str">
        <f>VLOOKUP(B7,All!$S$131:$T$216,2,FALSE)</f>
        <v>XS11</v>
      </c>
    </row>
    <row r="8" spans="1:5">
      <c r="A8">
        <v>6</v>
      </c>
      <c r="B8" t="s">
        <v>81</v>
      </c>
      <c r="C8" s="129">
        <v>41783</v>
      </c>
      <c r="D8">
        <v>50</v>
      </c>
      <c r="E8" t="str">
        <f>VLOOKUP(B8,All!$S$131:$T$216,2,FALSE)</f>
        <v>XS4</v>
      </c>
    </row>
    <row r="9" spans="1:5">
      <c r="A9">
        <v>7</v>
      </c>
      <c r="B9" t="s">
        <v>82</v>
      </c>
      <c r="C9" s="129">
        <v>41783</v>
      </c>
      <c r="D9">
        <v>50</v>
      </c>
      <c r="E9" t="str">
        <f>VLOOKUP(B9,All!$S$131:$T$216,2,FALSE)</f>
        <v>XS12</v>
      </c>
    </row>
    <row r="10" spans="1:5">
      <c r="A10">
        <v>8</v>
      </c>
      <c r="B10" t="s">
        <v>2107</v>
      </c>
      <c r="C10" s="129">
        <v>41783</v>
      </c>
      <c r="D10">
        <v>50</v>
      </c>
      <c r="E10" t="str">
        <f>VLOOKUP(B10,All!$S$131:$T$216,2,FALSE)</f>
        <v>XS13</v>
      </c>
    </row>
    <row r="11" spans="1:5">
      <c r="A11">
        <v>9</v>
      </c>
      <c r="B11" t="s">
        <v>83</v>
      </c>
      <c r="C11" s="129">
        <v>41784</v>
      </c>
      <c r="D11">
        <v>50</v>
      </c>
      <c r="E11" t="str">
        <f>VLOOKUP(B11,All!$S$131:$T$216,2,FALSE)</f>
        <v>XS5</v>
      </c>
    </row>
    <row r="12" spans="1:5">
      <c r="A12">
        <v>10</v>
      </c>
      <c r="B12" t="s">
        <v>84</v>
      </c>
      <c r="C12" s="129">
        <v>41784</v>
      </c>
      <c r="D12">
        <v>32</v>
      </c>
      <c r="E12" t="str">
        <f>VLOOKUP(B12,All!$S$131:$T$216,2,FALSE)</f>
        <v>XS6A</v>
      </c>
    </row>
    <row r="13" spans="1:5">
      <c r="A13">
        <v>11</v>
      </c>
      <c r="B13" t="s">
        <v>85</v>
      </c>
      <c r="C13" s="129">
        <v>41784</v>
      </c>
      <c r="D13">
        <v>18</v>
      </c>
      <c r="E13" t="str">
        <f>VLOOKUP(B13,All!$S$131:$T$216,2,FALSE)</f>
        <v>XS6B</v>
      </c>
    </row>
    <row r="14" spans="1:5">
      <c r="A14">
        <v>12</v>
      </c>
      <c r="B14" t="s">
        <v>86</v>
      </c>
      <c r="C14" s="129">
        <v>41784</v>
      </c>
      <c r="D14">
        <v>23</v>
      </c>
      <c r="E14" t="str">
        <f>VLOOKUP(B14,All!$S$131:$T$216,2,FALSE)</f>
        <v>XS14A</v>
      </c>
    </row>
    <row r="15" spans="1:5">
      <c r="A15">
        <v>13</v>
      </c>
      <c r="B15" t="s">
        <v>87</v>
      </c>
      <c r="C15" s="129">
        <v>41784</v>
      </c>
      <c r="D15">
        <v>33</v>
      </c>
      <c r="E15" t="str">
        <f>VLOOKUP(B15,All!$S$131:$T$216,2,FALSE)</f>
        <v>XS14B</v>
      </c>
    </row>
    <row r="16" spans="1:5">
      <c r="A16">
        <v>14</v>
      </c>
      <c r="B16" t="s">
        <v>88</v>
      </c>
      <c r="C16" s="129">
        <v>41785</v>
      </c>
      <c r="D16">
        <v>28</v>
      </c>
      <c r="E16" t="str">
        <f>VLOOKUP(B16,All!$S$131:$T$216,2,FALSE)</f>
        <v>XS7A</v>
      </c>
    </row>
    <row r="17" spans="1:5">
      <c r="A17">
        <v>15</v>
      </c>
      <c r="B17" t="s">
        <v>89</v>
      </c>
      <c r="C17" s="129">
        <v>41785</v>
      </c>
      <c r="D17">
        <v>22</v>
      </c>
      <c r="E17" t="str">
        <f>VLOOKUP(B17,All!$S$131:$T$216,2,FALSE)</f>
        <v>XS7B</v>
      </c>
    </row>
    <row r="18" spans="1:5">
      <c r="A18">
        <v>16</v>
      </c>
      <c r="B18" t="s">
        <v>90</v>
      </c>
      <c r="C18" s="129">
        <v>41785</v>
      </c>
      <c r="D18">
        <v>12</v>
      </c>
      <c r="E18" t="str">
        <f>VLOOKUP(B18,All!$S$131:$T$216,2,FALSE)</f>
        <v>XS8A</v>
      </c>
    </row>
    <row r="19" spans="1:5">
      <c r="A19">
        <v>17</v>
      </c>
      <c r="B19" t="s">
        <v>91</v>
      </c>
      <c r="C19" s="129">
        <v>41785</v>
      </c>
      <c r="D19">
        <v>38</v>
      </c>
      <c r="E19" t="str">
        <f>VLOOKUP(B19,All!$S$131:$T$216,2,FALSE)</f>
        <v>XS8B</v>
      </c>
    </row>
    <row r="20" spans="1:5">
      <c r="A20">
        <v>18</v>
      </c>
      <c r="B20" t="s">
        <v>92</v>
      </c>
      <c r="C20" s="129">
        <v>41785</v>
      </c>
      <c r="D20">
        <v>12</v>
      </c>
      <c r="E20" t="str">
        <f>VLOOKUP(B20,All!$S$131:$T$216,2,FALSE)</f>
        <v>XS9A</v>
      </c>
    </row>
    <row r="21" spans="1:5">
      <c r="A21">
        <v>19</v>
      </c>
      <c r="B21" t="s">
        <v>93</v>
      </c>
      <c r="C21" s="129">
        <v>41785</v>
      </c>
      <c r="D21">
        <v>38</v>
      </c>
      <c r="E21" t="str">
        <f>VLOOKUP(B21,All!$S$131:$T$216,2,FALSE)</f>
        <v>XS9B</v>
      </c>
    </row>
    <row r="22" spans="1:5">
      <c r="A22">
        <v>20</v>
      </c>
      <c r="B22" t="s">
        <v>94</v>
      </c>
      <c r="C22" s="129">
        <v>41785</v>
      </c>
      <c r="D22">
        <v>50</v>
      </c>
      <c r="E22" t="str">
        <f>VLOOKUP(B22,All!$S$131:$T$216,2,FALSE)</f>
        <v>XS16A</v>
      </c>
    </row>
    <row r="23" spans="1:5">
      <c r="A23">
        <v>21</v>
      </c>
      <c r="B23" t="s">
        <v>95</v>
      </c>
      <c r="C23" s="129">
        <v>41785</v>
      </c>
      <c r="D23">
        <v>39</v>
      </c>
      <c r="E23" t="str">
        <f>VLOOKUP(B23,All!$S$131:$T$216,2,FALSE)</f>
        <v>XS15A</v>
      </c>
    </row>
    <row r="24" spans="1:5">
      <c r="A24">
        <v>22</v>
      </c>
      <c r="B24" t="s">
        <v>96</v>
      </c>
      <c r="C24" s="129">
        <v>41785</v>
      </c>
      <c r="D24">
        <v>11</v>
      </c>
      <c r="E24" t="str">
        <f>VLOOKUP(B24,All!$S$131:$T$216,2,FALSE)</f>
        <v>XS15B</v>
      </c>
    </row>
    <row r="25" spans="1:5">
      <c r="A25">
        <v>23</v>
      </c>
      <c r="B25" t="s">
        <v>97</v>
      </c>
      <c r="C25" s="129">
        <v>41785</v>
      </c>
      <c r="D25">
        <v>39</v>
      </c>
      <c r="E25" t="str">
        <f>VLOOKUP(B25,All!$S$131:$T$216,2,FALSE)</f>
        <v>XS17A</v>
      </c>
    </row>
    <row r="26" spans="1:5">
      <c r="A26">
        <v>24</v>
      </c>
      <c r="B26" t="s">
        <v>98</v>
      </c>
      <c r="C26" s="129">
        <v>41785</v>
      </c>
      <c r="D26">
        <v>11</v>
      </c>
      <c r="E26" t="str">
        <f>VLOOKUP(B26,All!$S$131:$T$216,2,FALSE)</f>
        <v>XS17B</v>
      </c>
    </row>
    <row r="27" spans="1:5">
      <c r="A27">
        <v>25</v>
      </c>
      <c r="B27" t="s">
        <v>99</v>
      </c>
      <c r="C27" s="129">
        <v>41786</v>
      </c>
      <c r="D27">
        <v>48</v>
      </c>
      <c r="E27" t="str">
        <f>VLOOKUP(B27,All!$S$131:$T$216,2,FALSE)</f>
        <v>XS18A</v>
      </c>
    </row>
    <row r="28" spans="1:5">
      <c r="A28">
        <v>26</v>
      </c>
      <c r="B28" t="s">
        <v>100</v>
      </c>
      <c r="C28" s="129">
        <v>41786</v>
      </c>
      <c r="D28">
        <v>2</v>
      </c>
      <c r="E28" t="str">
        <f>VLOOKUP(B28,All!$S$131:$T$216,2,FALSE)</f>
        <v>XS18B</v>
      </c>
    </row>
    <row r="29" spans="1:5">
      <c r="A29">
        <v>27</v>
      </c>
      <c r="B29" t="s">
        <v>101</v>
      </c>
      <c r="C29" s="129">
        <v>41786</v>
      </c>
      <c r="D29">
        <v>33</v>
      </c>
      <c r="E29" t="str">
        <f>VLOOKUP(B29,All!$S$131:$T$216,2,FALSE)</f>
        <v>XS19A</v>
      </c>
    </row>
    <row r="30" spans="1:5">
      <c r="A30">
        <v>28</v>
      </c>
      <c r="B30" t="s">
        <v>2108</v>
      </c>
      <c r="C30" s="129">
        <v>41786</v>
      </c>
      <c r="D30">
        <v>17</v>
      </c>
      <c r="E30" t="str">
        <f>VLOOKUP(B30,All!$S$131:$T$216,2,FALSE)</f>
        <v>XS19B</v>
      </c>
    </row>
    <row r="31" spans="1:5">
      <c r="A31">
        <v>29</v>
      </c>
      <c r="B31" t="s">
        <v>102</v>
      </c>
      <c r="C31" s="129">
        <v>41786</v>
      </c>
      <c r="D31">
        <v>36</v>
      </c>
      <c r="E31" t="str">
        <f>VLOOKUP(B31,All!$S$131:$T$216,2,FALSE)</f>
        <v>XS20A</v>
      </c>
    </row>
    <row r="32" spans="1:5">
      <c r="A32">
        <v>30</v>
      </c>
      <c r="B32" t="s">
        <v>103</v>
      </c>
      <c r="C32" s="129">
        <v>41786</v>
      </c>
      <c r="D32">
        <v>14</v>
      </c>
      <c r="E32" t="str">
        <f>VLOOKUP(B32,All!$S$131:$T$216,2,FALSE)</f>
        <v>XS20B</v>
      </c>
    </row>
    <row r="33" spans="1:5">
      <c r="A33">
        <v>31</v>
      </c>
      <c r="B33" t="s">
        <v>104</v>
      </c>
      <c r="C33" s="129">
        <v>41788</v>
      </c>
      <c r="D33">
        <v>30</v>
      </c>
      <c r="E33" t="str">
        <f>VLOOKUP(B33,All!$S$131:$T$216,2,FALSE)</f>
        <v>XS21A</v>
      </c>
    </row>
    <row r="34" spans="1:5">
      <c r="A34">
        <v>32</v>
      </c>
      <c r="B34" t="s">
        <v>105</v>
      </c>
      <c r="C34" s="129">
        <v>41788</v>
      </c>
      <c r="D34">
        <v>20</v>
      </c>
      <c r="E34" t="str">
        <f>VLOOKUP(B34,All!$S$131:$T$216,2,FALSE)</f>
        <v>XS21B</v>
      </c>
    </row>
    <row r="35" spans="1:5">
      <c r="A35">
        <v>33</v>
      </c>
      <c r="B35" t="s">
        <v>106</v>
      </c>
      <c r="C35" s="129">
        <v>41789</v>
      </c>
      <c r="D35">
        <v>30</v>
      </c>
      <c r="E35" t="str">
        <f>VLOOKUP(B35,All!$S$131:$T$216,2,FALSE)</f>
        <v>XS22A</v>
      </c>
    </row>
    <row r="36" spans="1:5">
      <c r="A36">
        <v>34</v>
      </c>
      <c r="B36" t="s">
        <v>107</v>
      </c>
      <c r="C36" s="129">
        <v>41789</v>
      </c>
      <c r="D36">
        <v>20</v>
      </c>
      <c r="E36" t="str">
        <f>VLOOKUP(B36,All!$S$131:$T$216,2,FALSE)</f>
        <v>XS22B</v>
      </c>
    </row>
    <row r="37" spans="1:5">
      <c r="A37">
        <v>35</v>
      </c>
      <c r="B37" t="s">
        <v>108</v>
      </c>
      <c r="C37" s="129">
        <v>41789</v>
      </c>
      <c r="D37">
        <v>18</v>
      </c>
      <c r="E37" t="str">
        <f>VLOOKUP(B37,All!$S$131:$T$216,2,FALSE)</f>
        <v>XS23A</v>
      </c>
    </row>
    <row r="38" spans="1:5">
      <c r="A38">
        <v>36</v>
      </c>
      <c r="B38" t="s">
        <v>109</v>
      </c>
      <c r="C38" s="129">
        <v>41789</v>
      </c>
      <c r="D38">
        <v>32</v>
      </c>
      <c r="E38" t="str">
        <f>VLOOKUP(B38,All!$S$131:$T$216,2,FALSE)</f>
        <v>XS23B</v>
      </c>
    </row>
    <row r="39" spans="1:5">
      <c r="A39">
        <v>37</v>
      </c>
      <c r="B39" t="s">
        <v>110</v>
      </c>
      <c r="C39" s="129">
        <v>41789</v>
      </c>
      <c r="D39">
        <v>41</v>
      </c>
      <c r="E39" t="str">
        <f>VLOOKUP(B39,All!$S$131:$T$216,2,FALSE)</f>
        <v>XS31A</v>
      </c>
    </row>
    <row r="40" spans="1:5">
      <c r="A40">
        <v>38</v>
      </c>
      <c r="B40" t="s">
        <v>111</v>
      </c>
      <c r="C40" s="129">
        <v>41789</v>
      </c>
      <c r="D40">
        <v>9</v>
      </c>
      <c r="E40" t="str">
        <f>VLOOKUP(B40,All!$S$131:$T$216,2,FALSE)</f>
        <v>XS31B</v>
      </c>
    </row>
    <row r="41" spans="1:5">
      <c r="A41">
        <v>39</v>
      </c>
      <c r="B41" t="s">
        <v>112</v>
      </c>
      <c r="C41" s="129">
        <v>41790</v>
      </c>
      <c r="D41">
        <v>33</v>
      </c>
      <c r="E41" t="str">
        <f>VLOOKUP(B41,All!$S$131:$T$216,2,FALSE)</f>
        <v>XS24A</v>
      </c>
    </row>
    <row r="42" spans="1:5">
      <c r="A42">
        <v>40</v>
      </c>
      <c r="B42" t="s">
        <v>113</v>
      </c>
      <c r="C42" s="129">
        <v>41790</v>
      </c>
      <c r="D42">
        <v>17</v>
      </c>
      <c r="E42" t="str">
        <f>VLOOKUP(B42,All!$S$131:$T$216,2,FALSE)</f>
        <v>XS24B</v>
      </c>
    </row>
    <row r="43" spans="1:5">
      <c r="A43">
        <v>41</v>
      </c>
      <c r="B43" t="s">
        <v>114</v>
      </c>
      <c r="C43" s="129">
        <v>41790</v>
      </c>
      <c r="D43">
        <v>23</v>
      </c>
      <c r="E43" t="str">
        <f>VLOOKUP(B43,All!$S$131:$T$216,2,FALSE)</f>
        <v>XS25A</v>
      </c>
    </row>
    <row r="44" spans="1:5">
      <c r="A44">
        <v>42</v>
      </c>
      <c r="B44" t="s">
        <v>115</v>
      </c>
      <c r="C44" s="129">
        <v>41790</v>
      </c>
      <c r="D44">
        <v>27</v>
      </c>
      <c r="E44" t="str">
        <f>VLOOKUP(B44,All!$S$131:$T$216,2,FALSE)</f>
        <v>XS25B</v>
      </c>
    </row>
    <row r="45" spans="1:5">
      <c r="A45">
        <v>43</v>
      </c>
      <c r="B45" t="s">
        <v>116</v>
      </c>
      <c r="C45" s="129">
        <v>41790</v>
      </c>
      <c r="D45">
        <v>36</v>
      </c>
      <c r="E45" t="str">
        <f>VLOOKUP(B45,All!$S$131:$T$216,2,FALSE)</f>
        <v>XS32A</v>
      </c>
    </row>
    <row r="46" spans="1:5">
      <c r="A46">
        <v>44</v>
      </c>
      <c r="B46" t="s">
        <v>117</v>
      </c>
      <c r="C46" s="129">
        <v>41790</v>
      </c>
      <c r="D46">
        <v>14</v>
      </c>
      <c r="E46" t="str">
        <f>VLOOKUP(B46,All!$S$131:$T$216,2,FALSE)</f>
        <v>XS32B</v>
      </c>
    </row>
    <row r="47" spans="1:5">
      <c r="A47">
        <v>45</v>
      </c>
      <c r="B47" t="s">
        <v>118</v>
      </c>
      <c r="C47" s="129">
        <v>41790</v>
      </c>
      <c r="D47">
        <v>6</v>
      </c>
      <c r="E47" t="str">
        <f>VLOOKUP(B47,All!$S$131:$T$216,2,FALSE)</f>
        <v>XS33A</v>
      </c>
    </row>
    <row r="48" spans="1:5">
      <c r="A48">
        <v>46</v>
      </c>
      <c r="B48" t="s">
        <v>119</v>
      </c>
      <c r="C48" s="129">
        <v>41790</v>
      </c>
      <c r="D48">
        <v>44</v>
      </c>
      <c r="E48" t="str">
        <f>VLOOKUP(B48,All!$S$131:$T$216,2,FALSE)</f>
        <v>XS33B</v>
      </c>
    </row>
    <row r="49" spans="1:5">
      <c r="A49">
        <v>47</v>
      </c>
      <c r="B49" t="s">
        <v>120</v>
      </c>
      <c r="C49" s="129">
        <v>41790</v>
      </c>
      <c r="D49">
        <v>16</v>
      </c>
      <c r="E49" t="str">
        <f>VLOOKUP(B49,All!$S$131:$T$216,2,FALSE)</f>
        <v>XS34A</v>
      </c>
    </row>
    <row r="50" spans="1:5">
      <c r="A50">
        <v>48</v>
      </c>
      <c r="B50" t="s">
        <v>121</v>
      </c>
      <c r="C50" s="129">
        <v>41790</v>
      </c>
      <c r="D50">
        <v>34</v>
      </c>
      <c r="E50" t="str">
        <f>VLOOKUP(B50,All!$S$131:$T$216,2,FALSE)</f>
        <v>XS34B</v>
      </c>
    </row>
    <row r="51" spans="1:5">
      <c r="A51">
        <v>49</v>
      </c>
      <c r="B51" t="s">
        <v>122</v>
      </c>
      <c r="C51" s="129">
        <v>41790</v>
      </c>
      <c r="D51">
        <v>18</v>
      </c>
      <c r="E51" t="str">
        <f>VLOOKUP(B51,All!$S$131:$T$216,2,FALSE)</f>
        <v>XS26A</v>
      </c>
    </row>
    <row r="52" spans="1:5">
      <c r="A52">
        <v>50</v>
      </c>
      <c r="B52" t="s">
        <v>123</v>
      </c>
      <c r="C52" s="129">
        <v>41790</v>
      </c>
      <c r="D52">
        <v>32</v>
      </c>
      <c r="E52" t="str">
        <f>VLOOKUP(B52,All!$S$131:$T$216,2,FALSE)</f>
        <v>XS26B</v>
      </c>
    </row>
    <row r="53" spans="1:5">
      <c r="A53">
        <v>51</v>
      </c>
      <c r="B53" t="s">
        <v>124</v>
      </c>
      <c r="C53" s="129">
        <v>41791</v>
      </c>
      <c r="D53">
        <v>50</v>
      </c>
      <c r="E53" t="str">
        <f>VLOOKUP(B53,All!$S$131:$T$216,2,FALSE)</f>
        <v>XS35A</v>
      </c>
    </row>
    <row r="54" spans="1:5">
      <c r="A54">
        <v>52</v>
      </c>
      <c r="B54" t="s">
        <v>2111</v>
      </c>
      <c r="C54" s="129">
        <v>41791</v>
      </c>
      <c r="D54">
        <v>50</v>
      </c>
      <c r="E54" t="str">
        <f>VLOOKUP(B54,All!$S$131:$T$216,2,FALSE)</f>
        <v>XS36A</v>
      </c>
    </row>
    <row r="55" spans="1:5">
      <c r="A55">
        <v>53</v>
      </c>
      <c r="B55" t="s">
        <v>125</v>
      </c>
      <c r="C55" s="129">
        <v>41791</v>
      </c>
      <c r="D55">
        <v>37</v>
      </c>
      <c r="E55" t="str">
        <f>VLOOKUP(B55,All!$S$131:$T$216,2,FALSE)</f>
        <v>XS27A</v>
      </c>
    </row>
    <row r="56" spans="1:5">
      <c r="A56">
        <v>54</v>
      </c>
      <c r="B56" t="s">
        <v>126</v>
      </c>
      <c r="C56" s="129">
        <v>41791</v>
      </c>
      <c r="D56">
        <v>13</v>
      </c>
      <c r="E56" t="str">
        <f>VLOOKUP(B56,All!$S$131:$T$216,2,FALSE)</f>
        <v>XS27B</v>
      </c>
    </row>
    <row r="57" spans="1:5">
      <c r="A57">
        <v>55</v>
      </c>
      <c r="B57" t="s">
        <v>127</v>
      </c>
      <c r="C57" s="129">
        <v>41791</v>
      </c>
      <c r="D57">
        <v>5</v>
      </c>
      <c r="E57" t="str">
        <f>VLOOKUP(B57,All!$S$131:$T$216,2,FALSE)</f>
        <v>XS28A</v>
      </c>
    </row>
    <row r="58" spans="1:5">
      <c r="A58">
        <v>56</v>
      </c>
      <c r="B58" t="s">
        <v>128</v>
      </c>
      <c r="C58" s="129">
        <v>41791</v>
      </c>
      <c r="D58">
        <v>45</v>
      </c>
      <c r="E58" t="str">
        <f>VLOOKUP(B58,All!$S$131:$T$216,2,FALSE)</f>
        <v>XS28B</v>
      </c>
    </row>
    <row r="59" spans="1:5">
      <c r="A59">
        <v>57</v>
      </c>
      <c r="B59" t="s">
        <v>129</v>
      </c>
      <c r="C59" s="129">
        <v>41792</v>
      </c>
      <c r="D59">
        <v>37</v>
      </c>
      <c r="E59" t="str">
        <f>VLOOKUP(B59,All!$S$131:$T$216,2,FALSE)</f>
        <v>XS29A</v>
      </c>
    </row>
    <row r="60" spans="1:5">
      <c r="A60">
        <v>58</v>
      </c>
      <c r="B60" t="s">
        <v>130</v>
      </c>
      <c r="C60" s="129">
        <v>41792</v>
      </c>
      <c r="D60">
        <v>13</v>
      </c>
      <c r="E60" t="str">
        <f>VLOOKUP(B60,All!$S$131:$T$216,2,FALSE)</f>
        <v>XS29B</v>
      </c>
    </row>
    <row r="61" spans="1:5">
      <c r="A61">
        <v>59</v>
      </c>
      <c r="B61" t="s">
        <v>131</v>
      </c>
      <c r="C61" s="129">
        <v>41792</v>
      </c>
      <c r="D61">
        <v>50</v>
      </c>
      <c r="E61" t="str">
        <f>VLOOKUP(B61,All!$S$131:$T$216,2,FALSE)</f>
        <v>XS37A</v>
      </c>
    </row>
    <row r="62" spans="1:5">
      <c r="A62">
        <v>60</v>
      </c>
      <c r="B62" t="s">
        <v>132</v>
      </c>
      <c r="C62" s="129">
        <v>41793</v>
      </c>
      <c r="D62">
        <v>48</v>
      </c>
      <c r="E62" t="str">
        <f>VLOOKUP(B62,All!$S$131:$T$216,2,FALSE)</f>
        <v>XS38A</v>
      </c>
    </row>
    <row r="63" spans="1:5">
      <c r="A63">
        <v>61</v>
      </c>
      <c r="B63" t="s">
        <v>133</v>
      </c>
      <c r="C63" s="129">
        <v>41793</v>
      </c>
      <c r="D63">
        <v>2</v>
      </c>
      <c r="E63" t="str">
        <f>VLOOKUP(B63,All!$S$131:$T$216,2,FALSE)</f>
        <v>XS38B</v>
      </c>
    </row>
    <row r="64" spans="1:5">
      <c r="A64">
        <v>62</v>
      </c>
      <c r="B64" t="s">
        <v>134</v>
      </c>
      <c r="C64" s="129">
        <v>41793</v>
      </c>
      <c r="D64">
        <v>39</v>
      </c>
      <c r="E64" t="str">
        <f>VLOOKUP(B64,All!$S$131:$T$216,2,FALSE)</f>
        <v>XS39A</v>
      </c>
    </row>
    <row r="65" spans="1:5">
      <c r="A65">
        <v>63</v>
      </c>
      <c r="B65" t="s">
        <v>135</v>
      </c>
      <c r="C65" s="129">
        <v>41793</v>
      </c>
      <c r="D65">
        <v>11</v>
      </c>
      <c r="E65" t="str">
        <f>VLOOKUP(B65,All!$S$131:$T$216,2,FALSE)</f>
        <v>XS39B</v>
      </c>
    </row>
    <row r="66" spans="1:5">
      <c r="A66">
        <v>64</v>
      </c>
      <c r="B66" t="s">
        <v>136</v>
      </c>
      <c r="C66" s="129">
        <v>41793</v>
      </c>
      <c r="D66">
        <v>4</v>
      </c>
      <c r="E66" t="str">
        <f>VLOOKUP(B66,All!$S$131:$T$216,2,FALSE)</f>
        <v>XS40A</v>
      </c>
    </row>
    <row r="67" spans="1:5">
      <c r="A67">
        <v>65</v>
      </c>
      <c r="B67" t="s">
        <v>137</v>
      </c>
      <c r="C67" s="129">
        <v>41793</v>
      </c>
      <c r="D67">
        <v>46</v>
      </c>
      <c r="E67" t="str">
        <f>VLOOKUP(B67,All!$S$131:$T$216,2,FALSE)</f>
        <v>XS40B</v>
      </c>
    </row>
    <row r="68" spans="1:5">
      <c r="A68">
        <v>66</v>
      </c>
      <c r="B68" t="s">
        <v>138</v>
      </c>
      <c r="C68" s="129">
        <v>41793</v>
      </c>
      <c r="D68">
        <v>50</v>
      </c>
      <c r="E68" t="str">
        <f>VLOOKUP(B68,All!$S$131:$T$216,2,FALSE)</f>
        <v>XS42B</v>
      </c>
    </row>
    <row r="69" spans="1:5">
      <c r="A69">
        <v>67</v>
      </c>
      <c r="B69" t="s">
        <v>139</v>
      </c>
      <c r="C69" s="129">
        <v>41793</v>
      </c>
      <c r="D69">
        <v>40</v>
      </c>
      <c r="E69" t="str">
        <f>VLOOKUP(B69,All!$S$131:$T$216,2,FALSE)</f>
        <v>XS50A</v>
      </c>
    </row>
    <row r="70" spans="1:5">
      <c r="A70">
        <v>68</v>
      </c>
      <c r="B70" t="s">
        <v>140</v>
      </c>
      <c r="C70" s="129">
        <v>41793</v>
      </c>
      <c r="D70">
        <v>10</v>
      </c>
      <c r="E70" t="str">
        <f>VLOOKUP(B70,All!$S$131:$T$216,2,FALSE)</f>
        <v>XS50B</v>
      </c>
    </row>
    <row r="71" spans="1:5">
      <c r="A71">
        <v>69</v>
      </c>
      <c r="B71" t="s">
        <v>141</v>
      </c>
      <c r="C71" s="129">
        <v>41794</v>
      </c>
      <c r="D71">
        <v>30</v>
      </c>
      <c r="E71" t="str">
        <f>VLOOKUP(B71,All!$S$131:$T$216,2,FALSE)</f>
        <v>XS51A</v>
      </c>
    </row>
    <row r="72" spans="1:5">
      <c r="A72">
        <v>70</v>
      </c>
      <c r="B72" t="s">
        <v>142</v>
      </c>
      <c r="C72" s="129">
        <v>41794</v>
      </c>
      <c r="D72">
        <v>20</v>
      </c>
      <c r="E72" t="str">
        <f>VLOOKUP(B72,All!$S$131:$T$216,2,FALSE)</f>
        <v>XS51B</v>
      </c>
    </row>
    <row r="73" spans="1:5">
      <c r="A73">
        <v>71</v>
      </c>
      <c r="B73" t="s">
        <v>143</v>
      </c>
      <c r="C73" s="129">
        <v>41794</v>
      </c>
      <c r="D73">
        <v>40</v>
      </c>
      <c r="E73" t="str">
        <f>VLOOKUP(B73,All!$S$131:$T$216,2,FALSE)</f>
        <v>XS41A</v>
      </c>
    </row>
    <row r="74" spans="1:5">
      <c r="A74">
        <v>72</v>
      </c>
      <c r="B74" t="s">
        <v>144</v>
      </c>
      <c r="C74" s="129">
        <v>41794</v>
      </c>
      <c r="D74">
        <v>10</v>
      </c>
      <c r="E74" t="str">
        <f>VLOOKUP(B74,All!$S$131:$T$216,2,FALSE)</f>
        <v>XS41B</v>
      </c>
    </row>
    <row r="75" spans="1:5">
      <c r="A75">
        <v>73</v>
      </c>
      <c r="B75" t="s">
        <v>145</v>
      </c>
      <c r="C75" s="129">
        <v>41794</v>
      </c>
      <c r="D75">
        <v>50</v>
      </c>
      <c r="E75" t="str">
        <f>VLOOKUP(B75,All!$S$131:$T$216,2,FALSE)</f>
        <v>XS43A</v>
      </c>
    </row>
    <row r="76" spans="1:5">
      <c r="A76">
        <v>74</v>
      </c>
      <c r="B76" t="s">
        <v>146</v>
      </c>
      <c r="C76" s="129">
        <v>41795</v>
      </c>
      <c r="D76">
        <v>45</v>
      </c>
      <c r="E76" t="str">
        <f>VLOOKUP(B76,All!$S$131:$T$216,2,FALSE)</f>
        <v>XS52A</v>
      </c>
    </row>
    <row r="77" spans="1:5">
      <c r="A77">
        <v>75</v>
      </c>
      <c r="B77" t="s">
        <v>147</v>
      </c>
      <c r="C77" s="129">
        <v>41795</v>
      </c>
      <c r="D77">
        <v>5</v>
      </c>
      <c r="E77" t="str">
        <f>VLOOKUP(B77,All!$S$131:$T$216,2,FALSE)</f>
        <v>XS52B</v>
      </c>
    </row>
    <row r="78" spans="1:5">
      <c r="A78">
        <v>76</v>
      </c>
      <c r="B78" t="s">
        <v>148</v>
      </c>
      <c r="C78" s="129">
        <v>41795</v>
      </c>
      <c r="D78">
        <v>50</v>
      </c>
      <c r="E78" t="str">
        <f>VLOOKUP(B78,All!$S$131:$T$216,2,FALSE)</f>
        <v>XS53</v>
      </c>
    </row>
    <row r="79" spans="1:5">
      <c r="A79">
        <v>77</v>
      </c>
      <c r="B79" t="s">
        <v>149</v>
      </c>
      <c r="C79" s="129">
        <v>41795</v>
      </c>
      <c r="D79">
        <v>13</v>
      </c>
      <c r="E79" t="str">
        <f>VLOOKUP(B79,All!$S$131:$T$216,2,FALSE)</f>
        <v>XS54A</v>
      </c>
    </row>
    <row r="80" spans="1:5">
      <c r="A80">
        <v>78</v>
      </c>
      <c r="B80" t="s">
        <v>150</v>
      </c>
      <c r="C80" s="129">
        <v>41795</v>
      </c>
      <c r="D80">
        <v>37</v>
      </c>
      <c r="E80" t="str">
        <f>VLOOKUP(B80,All!$S$131:$T$216,2,FALSE)</f>
        <v>XS54B</v>
      </c>
    </row>
    <row r="81" spans="1:5">
      <c r="A81">
        <v>79</v>
      </c>
      <c r="B81" t="s">
        <v>151</v>
      </c>
      <c r="C81" s="129">
        <v>41795</v>
      </c>
      <c r="D81">
        <v>16</v>
      </c>
      <c r="E81" t="str">
        <f>VLOOKUP(B81,All!$S$131:$T$216,2,FALSE)</f>
        <v>XS55A</v>
      </c>
    </row>
    <row r="82" spans="1:5">
      <c r="A82">
        <v>80</v>
      </c>
      <c r="B82" t="s">
        <v>152</v>
      </c>
      <c r="C82" s="129">
        <v>41795</v>
      </c>
      <c r="D82">
        <v>2</v>
      </c>
      <c r="E82" t="str">
        <f>VLOOKUP(B82,All!$S$131:$T$216,2,FALSE)</f>
        <v>XS55B</v>
      </c>
    </row>
    <row r="83" spans="1:5">
      <c r="A83">
        <v>81</v>
      </c>
      <c r="B83" t="s">
        <v>2097</v>
      </c>
      <c r="C83" s="129">
        <v>41795</v>
      </c>
      <c r="D83">
        <v>12</v>
      </c>
      <c r="E83" t="str">
        <f>VLOOKUP(B83,All!$S$131:$T$216,2,FALSE)</f>
        <v>XS55</v>
      </c>
    </row>
    <row r="84" spans="1:5">
      <c r="B84" s="12" t="s">
        <v>155</v>
      </c>
      <c r="E84" s="12" t="s">
        <v>156</v>
      </c>
    </row>
    <row r="85" spans="1:5">
      <c r="B85" s="12" t="s">
        <v>481</v>
      </c>
      <c r="E85" s="12" t="s">
        <v>482</v>
      </c>
    </row>
    <row r="86" spans="1:5">
      <c r="B86" s="12" t="s">
        <v>483</v>
      </c>
      <c r="E86" s="12" t="s">
        <v>484</v>
      </c>
    </row>
    <row r="87" spans="1:5">
      <c r="B87" s="12" t="s">
        <v>157</v>
      </c>
      <c r="E87" s="12" t="s">
        <v>158</v>
      </c>
    </row>
    <row r="88" spans="1:5">
      <c r="B88" s="12" t="s">
        <v>485</v>
      </c>
      <c r="E88" s="22" t="s">
        <v>486</v>
      </c>
    </row>
    <row r="89" spans="1:5" ht="15">
      <c r="C89" s="130" t="s">
        <v>2098</v>
      </c>
      <c r="D89" s="131">
        <f>SUM(D3:D83)</f>
        <v>2386</v>
      </c>
    </row>
    <row r="97" spans="3:3">
      <c r="C97"/>
    </row>
    <row r="98" spans="3:3">
      <c r="C98"/>
    </row>
    <row r="99" spans="3:3">
      <c r="C99"/>
    </row>
    <row r="100" spans="3:3">
      <c r="C100"/>
    </row>
    <row r="101" spans="3:3">
      <c r="C101"/>
    </row>
    <row r="102" spans="3:3">
      <c r="C102"/>
    </row>
    <row r="103" spans="3:3">
      <c r="C103"/>
    </row>
    <row r="104" spans="3:3">
      <c r="C104"/>
    </row>
    <row r="105" spans="3:3">
      <c r="C105"/>
    </row>
    <row r="106" spans="3:3">
      <c r="C106"/>
    </row>
    <row r="107" spans="3:3">
      <c r="C107"/>
    </row>
    <row r="108" spans="3:3">
      <c r="C108"/>
    </row>
    <row r="109" spans="3:3">
      <c r="C109"/>
    </row>
    <row r="110" spans="3:3">
      <c r="C110"/>
    </row>
    <row r="111" spans="3:3">
      <c r="C111"/>
    </row>
    <row r="112" spans="3:3">
      <c r="C112"/>
    </row>
    <row r="113" spans="3:3">
      <c r="C113"/>
    </row>
    <row r="114" spans="3:3">
      <c r="C114"/>
    </row>
    <row r="115" spans="3:3">
      <c r="C115"/>
    </row>
    <row r="116" spans="3:3">
      <c r="C116"/>
    </row>
    <row r="117" spans="3:3">
      <c r="C117"/>
    </row>
    <row r="118" spans="3:3">
      <c r="C118"/>
    </row>
    <row r="119" spans="3:3">
      <c r="C119"/>
    </row>
    <row r="120" spans="3:3">
      <c r="C120"/>
    </row>
    <row r="121" spans="3:3">
      <c r="C121"/>
    </row>
    <row r="122" spans="3:3">
      <c r="C122"/>
    </row>
    <row r="123" spans="3:3">
      <c r="C123"/>
    </row>
    <row r="124" spans="3:3">
      <c r="C124"/>
    </row>
    <row r="125" spans="3:3">
      <c r="C125"/>
    </row>
    <row r="126" spans="3:3">
      <c r="C126"/>
    </row>
    <row r="127" spans="3:3">
      <c r="C127"/>
    </row>
    <row r="128" spans="3:3">
      <c r="C128"/>
    </row>
    <row r="129" spans="3:3">
      <c r="C129"/>
    </row>
    <row r="130" spans="3:3">
      <c r="C130"/>
    </row>
    <row r="131" spans="3:3">
      <c r="C131"/>
    </row>
    <row r="132" spans="3:3">
      <c r="C132"/>
    </row>
    <row r="133" spans="3:3">
      <c r="C133"/>
    </row>
    <row r="134" spans="3:3">
      <c r="C134"/>
    </row>
    <row r="135" spans="3:3">
      <c r="C135"/>
    </row>
    <row r="136" spans="3:3">
      <c r="C136"/>
    </row>
    <row r="137" spans="3:3">
      <c r="C137"/>
    </row>
    <row r="138" spans="3:3">
      <c r="C138"/>
    </row>
    <row r="139" spans="3:3">
      <c r="C139"/>
    </row>
    <row r="140" spans="3:3">
      <c r="C140"/>
    </row>
    <row r="141" spans="3:3">
      <c r="C141"/>
    </row>
    <row r="142" spans="3:3">
      <c r="C142"/>
    </row>
    <row r="143" spans="3:3">
      <c r="C143"/>
    </row>
    <row r="144" spans="3:3">
      <c r="C144"/>
    </row>
    <row r="145" spans="3:3">
      <c r="C145"/>
    </row>
    <row r="146" spans="3:3">
      <c r="C146"/>
    </row>
    <row r="147" spans="3:3">
      <c r="C147"/>
    </row>
    <row r="148" spans="3:3">
      <c r="C148"/>
    </row>
    <row r="149" spans="3:3">
      <c r="C149"/>
    </row>
    <row r="150" spans="3:3">
      <c r="C150"/>
    </row>
    <row r="151" spans="3:3">
      <c r="C151"/>
    </row>
    <row r="152" spans="3:3">
      <c r="C152"/>
    </row>
    <row r="153" spans="3:3">
      <c r="C153"/>
    </row>
    <row r="154" spans="3:3">
      <c r="C154"/>
    </row>
    <row r="155" spans="3:3">
      <c r="C155"/>
    </row>
    <row r="156" spans="3:3">
      <c r="C156"/>
    </row>
    <row r="157" spans="3:3">
      <c r="C157"/>
    </row>
    <row r="158" spans="3:3">
      <c r="C158"/>
    </row>
    <row r="159" spans="3:3">
      <c r="C159"/>
    </row>
    <row r="160" spans="3:3">
      <c r="C160"/>
    </row>
    <row r="161" spans="3:3">
      <c r="C161"/>
    </row>
    <row r="162" spans="3:3">
      <c r="C162"/>
    </row>
    <row r="163" spans="3:3">
      <c r="C163"/>
    </row>
    <row r="164" spans="3:3">
      <c r="C164"/>
    </row>
    <row r="165" spans="3:3">
      <c r="C165"/>
    </row>
    <row r="166" spans="3:3">
      <c r="C166"/>
    </row>
    <row r="167" spans="3:3">
      <c r="C167"/>
    </row>
    <row r="168" spans="3:3">
      <c r="C168"/>
    </row>
    <row r="169" spans="3:3">
      <c r="C169"/>
    </row>
    <row r="170" spans="3:3">
      <c r="C170"/>
    </row>
    <row r="171" spans="3:3">
      <c r="C171"/>
    </row>
    <row r="172" spans="3:3">
      <c r="C172"/>
    </row>
    <row r="173" spans="3:3">
      <c r="C173"/>
    </row>
    <row r="174" spans="3:3">
      <c r="C174"/>
    </row>
    <row r="175" spans="3:3">
      <c r="C175"/>
    </row>
    <row r="176" spans="3:3">
      <c r="C176"/>
    </row>
    <row r="177" spans="3:3">
      <c r="C177"/>
    </row>
    <row r="178" spans="3:3">
      <c r="C178"/>
    </row>
    <row r="179" spans="3:3">
      <c r="C179"/>
    </row>
    <row r="180" spans="3:3">
      <c r="C180"/>
    </row>
    <row r="181" spans="3:3">
      <c r="C181"/>
    </row>
    <row r="182" spans="3:3">
      <c r="C182"/>
    </row>
    <row r="183" spans="3:3">
      <c r="C183"/>
    </row>
    <row r="184" spans="3:3">
      <c r="C184"/>
    </row>
    <row r="185" spans="3:3">
      <c r="C185"/>
    </row>
    <row r="186" spans="3:3">
      <c r="C186"/>
    </row>
    <row r="187" spans="3:3">
      <c r="C187"/>
    </row>
    <row r="188" spans="3:3">
      <c r="C188"/>
    </row>
    <row r="189" spans="3:3">
      <c r="C189"/>
    </row>
    <row r="190" spans="3:3">
      <c r="C190"/>
    </row>
    <row r="191" spans="3:3">
      <c r="C191"/>
    </row>
    <row r="192" spans="3:3">
      <c r="C192"/>
    </row>
    <row r="193" spans="3:3">
      <c r="C193"/>
    </row>
    <row r="194" spans="3:3">
      <c r="C194"/>
    </row>
    <row r="195" spans="3:3">
      <c r="C195"/>
    </row>
    <row r="196" spans="3:3">
      <c r="C196"/>
    </row>
    <row r="197" spans="3:3">
      <c r="C197"/>
    </row>
    <row r="198" spans="3:3">
      <c r="C198"/>
    </row>
    <row r="199" spans="3:3">
      <c r="C199"/>
    </row>
    <row r="200" spans="3:3">
      <c r="C200"/>
    </row>
    <row r="201" spans="3:3">
      <c r="C201"/>
    </row>
    <row r="202" spans="3:3">
      <c r="C202"/>
    </row>
    <row r="203" spans="3:3">
      <c r="C203"/>
    </row>
    <row r="204" spans="3:3">
      <c r="C204"/>
    </row>
    <row r="205" spans="3:3">
      <c r="C205"/>
    </row>
    <row r="206" spans="3:3">
      <c r="C206"/>
    </row>
    <row r="207" spans="3:3">
      <c r="C207"/>
    </row>
    <row r="208" spans="3:3">
      <c r="C208"/>
    </row>
    <row r="209" spans="3:3">
      <c r="C209"/>
    </row>
    <row r="210" spans="3:3">
      <c r="C210"/>
    </row>
    <row r="211" spans="3:3">
      <c r="C211"/>
    </row>
    <row r="212" spans="3:3">
      <c r="C212"/>
    </row>
    <row r="213" spans="3:3">
      <c r="C213"/>
    </row>
    <row r="214" spans="3:3">
      <c r="C214"/>
    </row>
    <row r="215" spans="3:3">
      <c r="C215"/>
    </row>
    <row r="216" spans="3:3">
      <c r="C216"/>
    </row>
  </sheetData>
  <mergeCells count="1">
    <mergeCell ref="B1:D1"/>
  </mergeCells>
  <phoneticPr fontId="2" type="noConversion"/>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16"/>
  <sheetViews>
    <sheetView topLeftCell="I1" workbookViewId="0">
      <pane ySplit="1" topLeftCell="A183" activePane="bottomLeft" state="frozen"/>
      <selection pane="bottomLeft" activeCell="Q218" sqref="Q218"/>
    </sheetView>
  </sheetViews>
  <sheetFormatPr baseColWidth="10" defaultRowHeight="14" x14ac:dyDescent="0"/>
  <cols>
    <col min="1" max="1" width="11.5" customWidth="1"/>
    <col min="2" max="2" width="19.33203125" customWidth="1"/>
    <col min="3" max="3" width="12" customWidth="1"/>
    <col min="4" max="4" width="22.5" bestFit="1" customWidth="1"/>
    <col min="5" max="7" width="11.33203125" customWidth="1"/>
    <col min="8" max="12" width="10.1640625" customWidth="1"/>
    <col min="13" max="13" width="10.33203125" customWidth="1"/>
    <col min="14" max="14" width="8.6640625" customWidth="1"/>
    <col min="15" max="15" width="12.5" customWidth="1"/>
    <col min="16" max="16" width="14.1640625" customWidth="1"/>
    <col min="17" max="22" width="11.5" customWidth="1"/>
    <col min="23" max="23" width="14.6640625" customWidth="1"/>
  </cols>
  <sheetData>
    <row r="1" spans="1:23" s="29" customFormat="1" ht="83" customHeight="1">
      <c r="A1" s="26" t="s">
        <v>515</v>
      </c>
      <c r="B1" s="26" t="s">
        <v>312</v>
      </c>
      <c r="C1" s="26" t="s">
        <v>313</v>
      </c>
      <c r="D1" s="26" t="s">
        <v>314</v>
      </c>
      <c r="E1" s="124" t="s">
        <v>1836</v>
      </c>
      <c r="F1" s="124" t="s">
        <v>1837</v>
      </c>
      <c r="G1" s="123" t="s">
        <v>1838</v>
      </c>
      <c r="H1" s="124" t="s">
        <v>1839</v>
      </c>
      <c r="I1" s="124" t="s">
        <v>1841</v>
      </c>
      <c r="J1" s="124" t="s">
        <v>1843</v>
      </c>
      <c r="K1" s="124" t="s">
        <v>1844</v>
      </c>
      <c r="L1" s="124" t="s">
        <v>1845</v>
      </c>
      <c r="M1" s="26" t="s">
        <v>500</v>
      </c>
      <c r="N1" s="27" t="s">
        <v>315</v>
      </c>
      <c r="O1" s="26" t="s">
        <v>498</v>
      </c>
      <c r="P1" s="28" t="s">
        <v>316</v>
      </c>
      <c r="Q1" s="25" t="s">
        <v>502</v>
      </c>
      <c r="R1" s="25" t="s">
        <v>2100</v>
      </c>
      <c r="S1" s="20" t="s">
        <v>504</v>
      </c>
      <c r="T1" s="25" t="s">
        <v>68</v>
      </c>
      <c r="U1" s="20" t="s">
        <v>73</v>
      </c>
      <c r="V1" s="21" t="s">
        <v>74</v>
      </c>
      <c r="W1" s="21" t="s">
        <v>413</v>
      </c>
    </row>
    <row r="2" spans="1:23">
      <c r="A2" s="9"/>
      <c r="B2" s="9" t="s">
        <v>317</v>
      </c>
      <c r="C2" s="1" t="s">
        <v>318</v>
      </c>
      <c r="D2" s="9" t="s">
        <v>319</v>
      </c>
      <c r="E2" s="9"/>
      <c r="F2" s="9"/>
      <c r="G2" s="9"/>
      <c r="H2" s="9"/>
      <c r="I2" s="9"/>
      <c r="J2" s="9"/>
      <c r="K2" s="9"/>
      <c r="L2" s="9"/>
      <c r="M2" s="2">
        <v>5</v>
      </c>
      <c r="N2" s="10" t="s">
        <v>320</v>
      </c>
      <c r="O2" s="244" t="s">
        <v>321</v>
      </c>
      <c r="P2" s="246">
        <v>156</v>
      </c>
      <c r="Q2" s="13" t="s">
        <v>499</v>
      </c>
      <c r="R2" s="23">
        <v>526</v>
      </c>
      <c r="S2" s="12" t="s">
        <v>320</v>
      </c>
      <c r="T2" s="13" t="s">
        <v>0</v>
      </c>
      <c r="U2" s="17" t="s">
        <v>71</v>
      </c>
      <c r="V2" s="18" t="s">
        <v>409</v>
      </c>
      <c r="W2" s="19" t="s">
        <v>410</v>
      </c>
    </row>
    <row r="3" spans="1:23">
      <c r="A3" s="9"/>
      <c r="B3" s="9" t="s">
        <v>317</v>
      </c>
      <c r="C3" s="1" t="s">
        <v>318</v>
      </c>
      <c r="D3" s="9" t="s">
        <v>322</v>
      </c>
      <c r="E3" s="9"/>
      <c r="F3" s="9"/>
      <c r="G3" s="9"/>
      <c r="H3" s="9"/>
      <c r="I3" s="9"/>
      <c r="J3" s="9"/>
      <c r="K3" s="9"/>
      <c r="L3" s="9"/>
      <c r="M3" s="9" t="s">
        <v>323</v>
      </c>
      <c r="N3" s="10" t="s">
        <v>324</v>
      </c>
      <c r="O3" s="245"/>
      <c r="P3" s="243"/>
      <c r="Q3" s="13" t="s">
        <v>499</v>
      </c>
      <c r="R3" s="23">
        <v>527</v>
      </c>
      <c r="S3" s="12" t="s">
        <v>324</v>
      </c>
      <c r="T3" s="13" t="s">
        <v>0</v>
      </c>
      <c r="U3" s="17" t="s">
        <v>71</v>
      </c>
      <c r="V3" s="18" t="s">
        <v>409</v>
      </c>
      <c r="W3" s="19" t="s">
        <v>410</v>
      </c>
    </row>
    <row r="4" spans="1:23">
      <c r="A4" s="9"/>
      <c r="B4" s="9" t="s">
        <v>317</v>
      </c>
      <c r="C4" s="1" t="s">
        <v>318</v>
      </c>
      <c r="D4" s="9" t="s">
        <v>325</v>
      </c>
      <c r="E4" s="9"/>
      <c r="F4" s="9"/>
      <c r="G4" s="9"/>
      <c r="H4" s="9"/>
      <c r="I4" s="9"/>
      <c r="J4" s="9"/>
      <c r="K4" s="9"/>
      <c r="L4" s="9"/>
      <c r="M4" s="2">
        <v>12</v>
      </c>
      <c r="N4" s="3" t="s">
        <v>326</v>
      </c>
      <c r="O4" s="245"/>
      <c r="P4" s="243"/>
      <c r="Q4" s="13" t="s">
        <v>499</v>
      </c>
      <c r="R4" s="23">
        <v>528</v>
      </c>
      <c r="S4" s="12" t="s">
        <v>326</v>
      </c>
      <c r="T4" s="13" t="s">
        <v>0</v>
      </c>
      <c r="U4" s="17" t="s">
        <v>71</v>
      </c>
      <c r="V4" s="18" t="s">
        <v>409</v>
      </c>
      <c r="W4" s="19" t="s">
        <v>410</v>
      </c>
    </row>
    <row r="5" spans="1:23">
      <c r="A5" s="9"/>
      <c r="B5" s="9" t="s">
        <v>317</v>
      </c>
      <c r="C5" s="1" t="s">
        <v>318</v>
      </c>
      <c r="D5" s="9" t="s">
        <v>327</v>
      </c>
      <c r="E5" s="9"/>
      <c r="F5" s="9"/>
      <c r="G5" s="9"/>
      <c r="H5" s="9"/>
      <c r="I5" s="9"/>
      <c r="J5" s="9"/>
      <c r="K5" s="9"/>
      <c r="L5" s="9"/>
      <c r="M5" s="2">
        <v>16</v>
      </c>
      <c r="N5" s="3" t="s">
        <v>328</v>
      </c>
      <c r="O5" s="245"/>
      <c r="P5" s="243"/>
      <c r="Q5" s="13" t="s">
        <v>499</v>
      </c>
      <c r="R5" s="23">
        <v>529</v>
      </c>
      <c r="S5" s="12" t="s">
        <v>328</v>
      </c>
      <c r="T5" s="13" t="s">
        <v>0</v>
      </c>
      <c r="U5" s="17" t="s">
        <v>71</v>
      </c>
      <c r="V5" s="18" t="s">
        <v>409</v>
      </c>
      <c r="W5" s="19" t="s">
        <v>410</v>
      </c>
    </row>
    <row r="6" spans="1:23">
      <c r="A6" s="9"/>
      <c r="B6" s="9" t="s">
        <v>317</v>
      </c>
      <c r="C6" s="1" t="s">
        <v>318</v>
      </c>
      <c r="D6" s="9" t="s">
        <v>329</v>
      </c>
      <c r="E6" s="9"/>
      <c r="F6" s="9"/>
      <c r="G6" s="9"/>
      <c r="H6" s="9"/>
      <c r="I6" s="9"/>
      <c r="J6" s="9"/>
      <c r="K6" s="9"/>
      <c r="L6" s="9"/>
      <c r="M6" s="2">
        <v>16</v>
      </c>
      <c r="N6" s="3" t="s">
        <v>330</v>
      </c>
      <c r="O6" s="245"/>
      <c r="P6" s="243"/>
      <c r="Q6" s="13" t="s">
        <v>499</v>
      </c>
      <c r="R6" s="23">
        <v>530</v>
      </c>
      <c r="S6" s="12" t="s">
        <v>330</v>
      </c>
      <c r="T6" s="13" t="s">
        <v>0</v>
      </c>
      <c r="U6" s="17" t="s">
        <v>71</v>
      </c>
      <c r="V6" s="18" t="s">
        <v>409</v>
      </c>
      <c r="W6" s="19" t="s">
        <v>410</v>
      </c>
    </row>
    <row r="7" spans="1:23">
      <c r="A7" s="9"/>
      <c r="B7" s="9" t="s">
        <v>317</v>
      </c>
      <c r="C7" s="1" t="s">
        <v>318</v>
      </c>
      <c r="D7" s="9" t="s">
        <v>331</v>
      </c>
      <c r="E7" s="9"/>
      <c r="F7" s="9"/>
      <c r="G7" s="9"/>
      <c r="H7" s="9"/>
      <c r="I7" s="9"/>
      <c r="J7" s="9"/>
      <c r="K7" s="9"/>
      <c r="L7" s="9"/>
      <c r="M7" s="2">
        <v>1</v>
      </c>
      <c r="N7" s="3" t="s">
        <v>332</v>
      </c>
      <c r="O7" s="245"/>
      <c r="P7" s="243"/>
      <c r="Q7" s="13" t="s">
        <v>499</v>
      </c>
      <c r="R7" s="23">
        <v>531</v>
      </c>
      <c r="S7" s="12" t="s">
        <v>332</v>
      </c>
      <c r="T7" s="13" t="s">
        <v>0</v>
      </c>
      <c r="U7" s="17" t="s">
        <v>71</v>
      </c>
      <c r="V7" s="18" t="s">
        <v>409</v>
      </c>
      <c r="W7" s="19" t="s">
        <v>410</v>
      </c>
    </row>
    <row r="8" spans="1:23">
      <c r="A8" s="9"/>
      <c r="B8" s="9" t="s">
        <v>317</v>
      </c>
      <c r="C8" s="1" t="s">
        <v>318</v>
      </c>
      <c r="D8" s="9" t="s">
        <v>333</v>
      </c>
      <c r="E8" s="9"/>
      <c r="F8" s="9"/>
      <c r="G8" s="9"/>
      <c r="H8" s="9"/>
      <c r="I8" s="9"/>
      <c r="J8" s="9"/>
      <c r="K8" s="9"/>
      <c r="L8" s="9"/>
      <c r="M8" s="2">
        <v>9</v>
      </c>
      <c r="N8" s="3" t="s">
        <v>334</v>
      </c>
      <c r="O8" s="245"/>
      <c r="P8" s="243"/>
      <c r="Q8" s="13" t="s">
        <v>499</v>
      </c>
      <c r="R8" s="23">
        <v>532</v>
      </c>
      <c r="S8" s="12" t="s">
        <v>334</v>
      </c>
      <c r="T8" s="13" t="s">
        <v>0</v>
      </c>
      <c r="U8" s="17" t="s">
        <v>71</v>
      </c>
      <c r="V8" s="18" t="s">
        <v>409</v>
      </c>
      <c r="W8" s="19" t="s">
        <v>410</v>
      </c>
    </row>
    <row r="9" spans="1:23">
      <c r="A9" s="9"/>
      <c r="B9" s="9" t="s">
        <v>317</v>
      </c>
      <c r="C9" s="1" t="s">
        <v>318</v>
      </c>
      <c r="D9" s="9" t="s">
        <v>335</v>
      </c>
      <c r="E9" s="9"/>
      <c r="F9" s="9"/>
      <c r="G9" s="9"/>
      <c r="H9" s="9"/>
      <c r="I9" s="9"/>
      <c r="J9" s="9"/>
      <c r="K9" s="9"/>
      <c r="L9" s="9"/>
      <c r="M9" s="2">
        <v>8</v>
      </c>
      <c r="N9" s="3" t="s">
        <v>336</v>
      </c>
      <c r="O9" s="245"/>
      <c r="P9" s="243"/>
      <c r="Q9" s="13" t="s">
        <v>499</v>
      </c>
      <c r="R9" s="23">
        <v>533</v>
      </c>
      <c r="S9" s="12" t="s">
        <v>336</v>
      </c>
      <c r="T9" s="13" t="s">
        <v>0</v>
      </c>
      <c r="U9" s="17" t="s">
        <v>71</v>
      </c>
      <c r="V9" s="18" t="s">
        <v>409</v>
      </c>
      <c r="W9" s="19" t="s">
        <v>410</v>
      </c>
    </row>
    <row r="10" spans="1:23">
      <c r="A10" s="9"/>
      <c r="B10" s="9" t="s">
        <v>317</v>
      </c>
      <c r="C10" s="1" t="s">
        <v>318</v>
      </c>
      <c r="D10" s="9" t="s">
        <v>337</v>
      </c>
      <c r="E10" s="9"/>
      <c r="F10" s="9"/>
      <c r="G10" s="9"/>
      <c r="H10" s="9"/>
      <c r="I10" s="9"/>
      <c r="J10" s="9"/>
      <c r="K10" s="9"/>
      <c r="L10" s="9"/>
      <c r="M10" s="2">
        <v>3</v>
      </c>
      <c r="N10" s="10" t="s">
        <v>338</v>
      </c>
      <c r="O10" s="245"/>
      <c r="P10" s="243"/>
      <c r="Q10" s="13" t="s">
        <v>499</v>
      </c>
      <c r="R10" s="23">
        <v>534</v>
      </c>
      <c r="S10" s="12" t="s">
        <v>338</v>
      </c>
      <c r="T10" s="13" t="s">
        <v>0</v>
      </c>
      <c r="U10" s="17" t="s">
        <v>71</v>
      </c>
      <c r="V10" s="18" t="s">
        <v>409</v>
      </c>
      <c r="W10" s="19" t="s">
        <v>410</v>
      </c>
    </row>
    <row r="11" spans="1:23">
      <c r="A11" s="9"/>
      <c r="B11" s="9" t="s">
        <v>317</v>
      </c>
      <c r="C11" s="1" t="s">
        <v>318</v>
      </c>
      <c r="D11" s="9" t="s">
        <v>339</v>
      </c>
      <c r="E11" s="9"/>
      <c r="F11" s="9"/>
      <c r="G11" s="9"/>
      <c r="H11" s="9"/>
      <c r="I11" s="9"/>
      <c r="J11" s="9"/>
      <c r="K11" s="9"/>
      <c r="L11" s="9"/>
      <c r="M11" s="2">
        <v>4</v>
      </c>
      <c r="N11" s="3" t="s">
        <v>340</v>
      </c>
      <c r="O11" s="245"/>
      <c r="P11" s="243"/>
      <c r="Q11" s="13" t="s">
        <v>499</v>
      </c>
      <c r="R11" s="23">
        <v>535</v>
      </c>
      <c r="S11" s="12" t="s">
        <v>340</v>
      </c>
      <c r="T11" s="13" t="s">
        <v>0</v>
      </c>
      <c r="U11" s="17" t="s">
        <v>71</v>
      </c>
      <c r="V11" s="18" t="s">
        <v>409</v>
      </c>
      <c r="W11" s="19" t="s">
        <v>410</v>
      </c>
    </row>
    <row r="12" spans="1:23">
      <c r="A12" s="9"/>
      <c r="B12" s="9" t="s">
        <v>317</v>
      </c>
      <c r="C12" s="1" t="s">
        <v>318</v>
      </c>
      <c r="D12" s="9" t="s">
        <v>341</v>
      </c>
      <c r="E12" s="9"/>
      <c r="F12" s="9"/>
      <c r="G12" s="9"/>
      <c r="H12" s="9"/>
      <c r="I12" s="9"/>
      <c r="J12" s="9"/>
      <c r="K12" s="9"/>
      <c r="L12" s="9"/>
      <c r="M12" s="2">
        <v>9</v>
      </c>
      <c r="N12" s="3" t="s">
        <v>342</v>
      </c>
      <c r="O12" s="245"/>
      <c r="P12" s="243"/>
      <c r="Q12" s="13" t="s">
        <v>499</v>
      </c>
      <c r="R12" s="23">
        <v>536</v>
      </c>
      <c r="S12" s="12" t="s">
        <v>342</v>
      </c>
      <c r="T12" s="13" t="s">
        <v>0</v>
      </c>
      <c r="U12" s="17" t="s">
        <v>71</v>
      </c>
      <c r="V12" s="18" t="s">
        <v>409</v>
      </c>
      <c r="W12" s="19" t="s">
        <v>410</v>
      </c>
    </row>
    <row r="13" spans="1:23">
      <c r="A13" s="9"/>
      <c r="B13" s="9" t="s">
        <v>317</v>
      </c>
      <c r="C13" s="1" t="s">
        <v>318</v>
      </c>
      <c r="D13" s="9" t="s">
        <v>343</v>
      </c>
      <c r="E13" s="9"/>
      <c r="F13" s="9"/>
      <c r="G13" s="9"/>
      <c r="H13" s="9"/>
      <c r="I13" s="9"/>
      <c r="J13" s="9"/>
      <c r="K13" s="9"/>
      <c r="L13" s="9"/>
      <c r="M13" s="2">
        <v>5</v>
      </c>
      <c r="N13" s="3" t="s">
        <v>344</v>
      </c>
      <c r="O13" s="245"/>
      <c r="P13" s="243"/>
      <c r="Q13" s="13" t="s">
        <v>499</v>
      </c>
      <c r="R13" s="23">
        <v>537</v>
      </c>
      <c r="S13" s="12" t="s">
        <v>344</v>
      </c>
      <c r="T13" s="13" t="s">
        <v>0</v>
      </c>
      <c r="U13" s="17" t="s">
        <v>71</v>
      </c>
      <c r="V13" s="18" t="s">
        <v>409</v>
      </c>
      <c r="W13" s="19" t="s">
        <v>410</v>
      </c>
    </row>
    <row r="14" spans="1:23">
      <c r="A14" s="9"/>
      <c r="B14" s="9" t="s">
        <v>317</v>
      </c>
      <c r="C14" s="1" t="s">
        <v>318</v>
      </c>
      <c r="D14" s="9" t="s">
        <v>345</v>
      </c>
      <c r="E14" s="9"/>
      <c r="F14" s="9"/>
      <c r="G14" s="9"/>
      <c r="H14" s="9"/>
      <c r="I14" s="9"/>
      <c r="J14" s="9"/>
      <c r="K14" s="9"/>
      <c r="L14" s="9"/>
      <c r="M14" s="2">
        <v>18</v>
      </c>
      <c r="N14" s="3" t="s">
        <v>346</v>
      </c>
      <c r="O14" s="245"/>
      <c r="P14" s="243"/>
      <c r="Q14" s="13" t="s">
        <v>499</v>
      </c>
      <c r="R14" s="23">
        <v>538</v>
      </c>
      <c r="S14" s="12" t="s">
        <v>346</v>
      </c>
      <c r="T14" s="13" t="s">
        <v>0</v>
      </c>
      <c r="U14" s="17" t="s">
        <v>71</v>
      </c>
      <c r="V14" s="18" t="s">
        <v>409</v>
      </c>
      <c r="W14" s="19" t="s">
        <v>410</v>
      </c>
    </row>
    <row r="15" spans="1:23">
      <c r="A15" s="9"/>
      <c r="B15" s="9" t="s">
        <v>317</v>
      </c>
      <c r="C15" s="1" t="s">
        <v>318</v>
      </c>
      <c r="D15" s="9" t="s">
        <v>347</v>
      </c>
      <c r="E15" s="9"/>
      <c r="F15" s="9"/>
      <c r="G15" s="9"/>
      <c r="H15" s="9"/>
      <c r="I15" s="9"/>
      <c r="J15" s="9"/>
      <c r="K15" s="9"/>
      <c r="L15" s="9"/>
      <c r="M15" s="2">
        <v>3</v>
      </c>
      <c r="N15" s="3" t="s">
        <v>348</v>
      </c>
      <c r="O15" s="245"/>
      <c r="P15" s="243"/>
      <c r="Q15" s="13" t="s">
        <v>499</v>
      </c>
      <c r="R15" s="23">
        <v>539</v>
      </c>
      <c r="S15" s="12" t="s">
        <v>348</v>
      </c>
      <c r="T15" s="13" t="s">
        <v>0</v>
      </c>
      <c r="U15" s="17" t="s">
        <v>71</v>
      </c>
      <c r="V15" s="18" t="s">
        <v>409</v>
      </c>
      <c r="W15" s="19" t="s">
        <v>410</v>
      </c>
    </row>
    <row r="16" spans="1:23">
      <c r="A16" s="9"/>
      <c r="B16" s="9" t="s">
        <v>317</v>
      </c>
      <c r="C16" s="1" t="s">
        <v>318</v>
      </c>
      <c r="D16" s="9" t="s">
        <v>349</v>
      </c>
      <c r="E16" s="9"/>
      <c r="F16" s="9"/>
      <c r="G16" s="9"/>
      <c r="H16" s="9"/>
      <c r="I16" s="9"/>
      <c r="J16" s="9"/>
      <c r="K16" s="9"/>
      <c r="L16" s="9"/>
      <c r="M16" s="2">
        <v>3</v>
      </c>
      <c r="N16" s="3" t="s">
        <v>350</v>
      </c>
      <c r="O16" s="245"/>
      <c r="P16" s="243"/>
      <c r="Q16" s="13" t="s">
        <v>499</v>
      </c>
      <c r="R16" s="23">
        <v>540</v>
      </c>
      <c r="S16" s="12" t="s">
        <v>350</v>
      </c>
      <c r="T16" s="13" t="s">
        <v>0</v>
      </c>
      <c r="U16" s="17" t="s">
        <v>71</v>
      </c>
      <c r="V16" s="18" t="s">
        <v>409</v>
      </c>
      <c r="W16" s="19" t="s">
        <v>410</v>
      </c>
    </row>
    <row r="17" spans="1:23">
      <c r="A17" s="9"/>
      <c r="B17" s="9" t="s">
        <v>317</v>
      </c>
      <c r="C17" s="1" t="s">
        <v>318</v>
      </c>
      <c r="D17" s="9" t="s">
        <v>351</v>
      </c>
      <c r="E17" s="9"/>
      <c r="F17" s="9"/>
      <c r="G17" s="9"/>
      <c r="H17" s="9"/>
      <c r="I17" s="9"/>
      <c r="J17" s="9"/>
      <c r="K17" s="9"/>
      <c r="L17" s="9"/>
      <c r="M17" s="2">
        <v>9</v>
      </c>
      <c r="N17" s="3" t="s">
        <v>352</v>
      </c>
      <c r="O17" s="245"/>
      <c r="P17" s="243"/>
      <c r="Q17" s="13" t="s">
        <v>499</v>
      </c>
      <c r="R17" s="23">
        <v>541</v>
      </c>
      <c r="S17" s="12" t="s">
        <v>352</v>
      </c>
      <c r="T17" s="13" t="s">
        <v>0</v>
      </c>
      <c r="U17" s="17" t="s">
        <v>71</v>
      </c>
      <c r="V17" s="18" t="s">
        <v>409</v>
      </c>
      <c r="W17" s="19" t="s">
        <v>410</v>
      </c>
    </row>
    <row r="18" spans="1:23">
      <c r="A18" s="9"/>
      <c r="B18" s="9" t="s">
        <v>317</v>
      </c>
      <c r="C18" s="1" t="s">
        <v>318</v>
      </c>
      <c r="D18" s="9" t="s">
        <v>353</v>
      </c>
      <c r="E18" s="9"/>
      <c r="F18" s="9"/>
      <c r="G18" s="9"/>
      <c r="H18" s="9"/>
      <c r="I18" s="9"/>
      <c r="J18" s="9"/>
      <c r="K18" s="9"/>
      <c r="L18" s="9"/>
      <c r="M18" s="2">
        <v>5</v>
      </c>
      <c r="N18" s="10" t="s">
        <v>354</v>
      </c>
      <c r="O18" s="245"/>
      <c r="P18" s="243"/>
      <c r="Q18" s="13" t="s">
        <v>499</v>
      </c>
      <c r="R18" s="23">
        <v>542</v>
      </c>
      <c r="S18" s="12" t="s">
        <v>354</v>
      </c>
      <c r="T18" s="13" t="s">
        <v>0</v>
      </c>
      <c r="U18" s="17" t="s">
        <v>71</v>
      </c>
      <c r="V18" s="18" t="s">
        <v>409</v>
      </c>
      <c r="W18" s="19" t="s">
        <v>410</v>
      </c>
    </row>
    <row r="19" spans="1:23">
      <c r="A19" s="6"/>
      <c r="B19" s="6" t="s">
        <v>355</v>
      </c>
      <c r="C19" s="1" t="s">
        <v>318</v>
      </c>
      <c r="D19" s="6" t="s">
        <v>356</v>
      </c>
      <c r="E19" s="6"/>
      <c r="F19" s="6"/>
      <c r="G19" s="6"/>
      <c r="H19" s="6"/>
      <c r="I19" s="6"/>
      <c r="J19" s="6"/>
      <c r="K19" s="6"/>
      <c r="L19" s="6"/>
      <c r="M19" s="6"/>
      <c r="N19" s="3" t="s">
        <v>35</v>
      </c>
      <c r="O19" s="4"/>
      <c r="P19" s="14"/>
      <c r="Q19" s="13" t="s">
        <v>499</v>
      </c>
      <c r="R19" s="23">
        <v>543</v>
      </c>
      <c r="S19" s="12" t="s">
        <v>35</v>
      </c>
      <c r="T19" s="13" t="s">
        <v>1</v>
      </c>
      <c r="U19" s="17" t="s">
        <v>70</v>
      </c>
      <c r="V19" s="18" t="s">
        <v>408</v>
      </c>
      <c r="W19" s="19" t="s">
        <v>410</v>
      </c>
    </row>
    <row r="20" spans="1:23">
      <c r="A20" s="6"/>
      <c r="B20" s="6" t="s">
        <v>355</v>
      </c>
      <c r="C20" s="1" t="s">
        <v>318</v>
      </c>
      <c r="D20" s="6" t="s">
        <v>357</v>
      </c>
      <c r="E20" s="6"/>
      <c r="F20" s="6"/>
      <c r="G20" s="6"/>
      <c r="H20" s="6"/>
      <c r="I20" s="6"/>
      <c r="J20" s="6"/>
      <c r="K20" s="6"/>
      <c r="L20" s="6"/>
      <c r="M20" s="6"/>
      <c r="N20" s="10" t="s">
        <v>36</v>
      </c>
      <c r="O20" s="5"/>
      <c r="P20" s="14"/>
      <c r="Q20" s="13" t="s">
        <v>499</v>
      </c>
      <c r="R20" s="23">
        <v>544</v>
      </c>
      <c r="S20" s="12" t="s">
        <v>36</v>
      </c>
      <c r="T20" s="13" t="s">
        <v>2</v>
      </c>
      <c r="U20" s="17" t="s">
        <v>70</v>
      </c>
      <c r="V20" s="18" t="s">
        <v>408</v>
      </c>
      <c r="W20" s="19" t="s">
        <v>410</v>
      </c>
    </row>
    <row r="21" spans="1:23">
      <c r="A21" s="6"/>
      <c r="B21" s="6" t="s">
        <v>355</v>
      </c>
      <c r="C21" s="1" t="s">
        <v>318</v>
      </c>
      <c r="D21" s="6" t="s">
        <v>358</v>
      </c>
      <c r="E21" s="6"/>
      <c r="F21" s="6"/>
      <c r="G21" s="6"/>
      <c r="H21" s="6"/>
      <c r="I21" s="6"/>
      <c r="J21" s="6"/>
      <c r="K21" s="6"/>
      <c r="L21" s="6"/>
      <c r="M21" s="6"/>
      <c r="N21" s="3" t="s">
        <v>37</v>
      </c>
      <c r="O21" s="5"/>
      <c r="P21" s="14"/>
      <c r="Q21" s="13" t="s">
        <v>499</v>
      </c>
      <c r="R21" s="23">
        <v>545</v>
      </c>
      <c r="S21" s="12" t="s">
        <v>37</v>
      </c>
      <c r="T21" s="13" t="s">
        <v>3</v>
      </c>
      <c r="U21" s="17" t="s">
        <v>70</v>
      </c>
      <c r="V21" s="18" t="s">
        <v>408</v>
      </c>
      <c r="W21" s="19" t="s">
        <v>410</v>
      </c>
    </row>
    <row r="22" spans="1:23">
      <c r="A22" s="6"/>
      <c r="B22" s="6" t="s">
        <v>355</v>
      </c>
      <c r="C22" s="1" t="s">
        <v>318</v>
      </c>
      <c r="D22" s="6" t="s">
        <v>359</v>
      </c>
      <c r="E22" s="6"/>
      <c r="F22" s="6"/>
      <c r="G22" s="6"/>
      <c r="H22" s="6"/>
      <c r="I22" s="6"/>
      <c r="J22" s="6"/>
      <c r="K22" s="6"/>
      <c r="L22" s="6"/>
      <c r="M22" s="6"/>
      <c r="N22" s="10" t="s">
        <v>38</v>
      </c>
      <c r="O22" s="5"/>
      <c r="P22" s="14"/>
      <c r="Q22" s="13" t="s">
        <v>499</v>
      </c>
      <c r="R22" s="23">
        <v>546</v>
      </c>
      <c r="S22" s="12" t="s">
        <v>38</v>
      </c>
      <c r="T22" s="13" t="s">
        <v>4</v>
      </c>
      <c r="U22" s="17" t="s">
        <v>70</v>
      </c>
      <c r="V22" s="18" t="s">
        <v>408</v>
      </c>
      <c r="W22" s="19" t="s">
        <v>410</v>
      </c>
    </row>
    <row r="23" spans="1:23">
      <c r="A23" s="6"/>
      <c r="B23" s="6" t="s">
        <v>355</v>
      </c>
      <c r="C23" s="1" t="s">
        <v>318</v>
      </c>
      <c r="D23" s="6" t="s">
        <v>360</v>
      </c>
      <c r="E23" s="6"/>
      <c r="F23" s="6"/>
      <c r="G23" s="6"/>
      <c r="H23" s="6"/>
      <c r="I23" s="6"/>
      <c r="J23" s="6"/>
      <c r="K23" s="6"/>
      <c r="L23" s="6"/>
      <c r="M23" s="6"/>
      <c r="N23" s="3" t="s">
        <v>39</v>
      </c>
      <c r="O23" s="5"/>
      <c r="P23" s="14"/>
      <c r="Q23" s="13" t="s">
        <v>499</v>
      </c>
      <c r="R23" s="23">
        <v>547</v>
      </c>
      <c r="S23" s="12" t="s">
        <v>39</v>
      </c>
      <c r="T23" s="13" t="s">
        <v>5</v>
      </c>
      <c r="U23" s="17" t="s">
        <v>70</v>
      </c>
      <c r="V23" s="18" t="s">
        <v>408</v>
      </c>
      <c r="W23" s="19" t="s">
        <v>410</v>
      </c>
    </row>
    <row r="24" spans="1:23">
      <c r="A24" s="6"/>
      <c r="B24" s="6" t="s">
        <v>355</v>
      </c>
      <c r="C24" s="1" t="s">
        <v>318</v>
      </c>
      <c r="D24" s="6" t="s">
        <v>361</v>
      </c>
      <c r="E24" s="6"/>
      <c r="F24" s="6"/>
      <c r="G24" s="6"/>
      <c r="H24" s="6"/>
      <c r="I24" s="6"/>
      <c r="J24" s="6"/>
      <c r="K24" s="6"/>
      <c r="L24" s="6"/>
      <c r="M24" s="6"/>
      <c r="N24" s="10" t="s">
        <v>40</v>
      </c>
      <c r="O24" s="5"/>
      <c r="P24" s="14"/>
      <c r="Q24" s="13" t="s">
        <v>499</v>
      </c>
      <c r="R24" s="23">
        <v>548</v>
      </c>
      <c r="S24" s="12" t="s">
        <v>40</v>
      </c>
      <c r="T24" s="13" t="s">
        <v>6</v>
      </c>
      <c r="U24" s="17" t="s">
        <v>70</v>
      </c>
      <c r="V24" s="18" t="s">
        <v>408</v>
      </c>
      <c r="W24" s="19" t="s">
        <v>410</v>
      </c>
    </row>
    <row r="25" spans="1:23">
      <c r="A25" s="6"/>
      <c r="B25" s="6" t="s">
        <v>355</v>
      </c>
      <c r="C25" s="1" t="s">
        <v>318</v>
      </c>
      <c r="D25" s="6" t="s">
        <v>362</v>
      </c>
      <c r="E25" s="6"/>
      <c r="F25" s="6"/>
      <c r="G25" s="6"/>
      <c r="H25" s="6"/>
      <c r="I25" s="6"/>
      <c r="J25" s="6"/>
      <c r="K25" s="6"/>
      <c r="L25" s="6"/>
      <c r="M25" s="6"/>
      <c r="N25" s="3" t="s">
        <v>41</v>
      </c>
      <c r="O25" s="5"/>
      <c r="P25" s="14"/>
      <c r="Q25" s="13" t="s">
        <v>499</v>
      </c>
      <c r="R25" s="23">
        <v>549</v>
      </c>
      <c r="S25" s="12" t="s">
        <v>41</v>
      </c>
      <c r="T25" s="13" t="s">
        <v>7</v>
      </c>
      <c r="U25" s="17" t="s">
        <v>71</v>
      </c>
      <c r="V25" s="18" t="s">
        <v>408</v>
      </c>
      <c r="W25" s="19" t="s">
        <v>410</v>
      </c>
    </row>
    <row r="26" spans="1:23">
      <c r="A26" s="6"/>
      <c r="B26" s="6" t="s">
        <v>355</v>
      </c>
      <c r="C26" s="1" t="s">
        <v>318</v>
      </c>
      <c r="D26" s="6" t="s">
        <v>363</v>
      </c>
      <c r="E26" s="6"/>
      <c r="F26" s="6"/>
      <c r="G26" s="6"/>
      <c r="H26" s="6"/>
      <c r="I26" s="6"/>
      <c r="J26" s="6"/>
      <c r="K26" s="6"/>
      <c r="L26" s="6"/>
      <c r="M26" s="6"/>
      <c r="N26" s="10" t="s">
        <v>42</v>
      </c>
      <c r="O26" s="5"/>
      <c r="P26" s="14"/>
      <c r="Q26" s="13" t="s">
        <v>499</v>
      </c>
      <c r="R26" s="23">
        <v>550</v>
      </c>
      <c r="S26" s="12" t="s">
        <v>42</v>
      </c>
      <c r="T26" s="13" t="s">
        <v>8</v>
      </c>
      <c r="U26" s="17" t="s">
        <v>71</v>
      </c>
      <c r="V26" s="18" t="s">
        <v>408</v>
      </c>
      <c r="W26" s="19" t="s">
        <v>410</v>
      </c>
    </row>
    <row r="27" spans="1:23">
      <c r="A27" s="6"/>
      <c r="B27" s="6" t="s">
        <v>355</v>
      </c>
      <c r="C27" s="1" t="s">
        <v>318</v>
      </c>
      <c r="D27" s="15" t="s">
        <v>364</v>
      </c>
      <c r="E27" s="24"/>
      <c r="F27" s="24"/>
      <c r="G27" s="24"/>
      <c r="H27" s="24"/>
      <c r="I27" s="24"/>
      <c r="J27" s="24"/>
      <c r="K27" s="24"/>
      <c r="L27" s="24"/>
      <c r="M27" s="241" t="s">
        <v>365</v>
      </c>
      <c r="N27" s="3" t="s">
        <v>43</v>
      </c>
      <c r="O27" s="5"/>
      <c r="P27" s="14"/>
      <c r="Q27" s="13" t="s">
        <v>499</v>
      </c>
      <c r="R27" s="23">
        <v>551</v>
      </c>
      <c r="S27" s="12" t="s">
        <v>43</v>
      </c>
      <c r="T27" s="13" t="s">
        <v>9</v>
      </c>
      <c r="U27" s="17" t="s">
        <v>71</v>
      </c>
      <c r="V27" s="18" t="s">
        <v>408</v>
      </c>
      <c r="W27" s="19" t="s">
        <v>410</v>
      </c>
    </row>
    <row r="28" spans="1:23">
      <c r="A28" s="6"/>
      <c r="B28" s="6" t="s">
        <v>355</v>
      </c>
      <c r="C28" s="1" t="s">
        <v>318</v>
      </c>
      <c r="D28" s="15" t="s">
        <v>366</v>
      </c>
      <c r="E28" s="24"/>
      <c r="F28" s="24"/>
      <c r="G28" s="24"/>
      <c r="H28" s="24"/>
      <c r="I28" s="24"/>
      <c r="J28" s="24"/>
      <c r="K28" s="24"/>
      <c r="L28" s="24"/>
      <c r="M28" s="241"/>
      <c r="N28" s="10" t="s">
        <v>44</v>
      </c>
      <c r="O28" s="5"/>
      <c r="P28" s="14"/>
      <c r="Q28" s="13" t="s">
        <v>499</v>
      </c>
      <c r="R28" s="23">
        <v>552</v>
      </c>
      <c r="S28" s="12" t="s">
        <v>44</v>
      </c>
      <c r="T28" s="13" t="s">
        <v>10</v>
      </c>
      <c r="U28" s="17" t="s">
        <v>71</v>
      </c>
      <c r="V28" s="18" t="s">
        <v>408</v>
      </c>
      <c r="W28" s="19" t="s">
        <v>410</v>
      </c>
    </row>
    <row r="29" spans="1:23">
      <c r="A29" s="6"/>
      <c r="B29" s="6" t="s">
        <v>355</v>
      </c>
      <c r="C29" s="1" t="s">
        <v>318</v>
      </c>
      <c r="D29" s="6" t="s">
        <v>367</v>
      </c>
      <c r="E29" s="6"/>
      <c r="F29" s="6"/>
      <c r="G29" s="6"/>
      <c r="H29" s="6"/>
      <c r="I29" s="6"/>
      <c r="J29" s="6"/>
      <c r="K29" s="6"/>
      <c r="L29" s="6"/>
      <c r="M29" s="6" t="s">
        <v>368</v>
      </c>
      <c r="N29" s="3" t="s">
        <v>45</v>
      </c>
      <c r="O29" s="5"/>
      <c r="P29" s="14"/>
      <c r="Q29" s="13" t="s">
        <v>499</v>
      </c>
      <c r="R29" s="23">
        <v>553</v>
      </c>
      <c r="S29" s="12" t="s">
        <v>45</v>
      </c>
      <c r="T29" s="13" t="s">
        <v>11</v>
      </c>
      <c r="U29" s="17" t="s">
        <v>70</v>
      </c>
      <c r="V29" s="18" t="s">
        <v>408</v>
      </c>
      <c r="W29" s="19" t="s">
        <v>410</v>
      </c>
    </row>
    <row r="30" spans="1:23">
      <c r="A30" s="6"/>
      <c r="B30" s="6" t="s">
        <v>355</v>
      </c>
      <c r="C30" s="1" t="s">
        <v>318</v>
      </c>
      <c r="D30" s="6" t="s">
        <v>369</v>
      </c>
      <c r="E30" s="6"/>
      <c r="F30" s="6"/>
      <c r="G30" s="6"/>
      <c r="H30" s="6"/>
      <c r="I30" s="6"/>
      <c r="J30" s="6"/>
      <c r="K30" s="6"/>
      <c r="L30" s="6"/>
      <c r="M30" s="6" t="s">
        <v>370</v>
      </c>
      <c r="N30" s="10" t="s">
        <v>46</v>
      </c>
      <c r="O30" s="5"/>
      <c r="P30" s="14"/>
      <c r="Q30" s="13" t="s">
        <v>499</v>
      </c>
      <c r="R30" s="23">
        <v>554</v>
      </c>
      <c r="S30" s="12" t="s">
        <v>46</v>
      </c>
      <c r="T30" s="13" t="s">
        <v>12</v>
      </c>
      <c r="U30" s="17" t="s">
        <v>70</v>
      </c>
      <c r="V30" s="18" t="s">
        <v>408</v>
      </c>
      <c r="W30" s="19" t="s">
        <v>410</v>
      </c>
    </row>
    <row r="31" spans="1:23">
      <c r="A31" s="6"/>
      <c r="B31" s="6" t="s">
        <v>355</v>
      </c>
      <c r="C31" s="1" t="s">
        <v>318</v>
      </c>
      <c r="D31" s="6" t="s">
        <v>371</v>
      </c>
      <c r="E31" s="6"/>
      <c r="F31" s="6"/>
      <c r="G31" s="6"/>
      <c r="H31" s="6"/>
      <c r="I31" s="6"/>
      <c r="J31" s="6"/>
      <c r="K31" s="6"/>
      <c r="L31" s="6"/>
      <c r="M31" s="6" t="s">
        <v>372</v>
      </c>
      <c r="N31" s="3" t="s">
        <v>47</v>
      </c>
      <c r="O31" s="5"/>
      <c r="P31" s="14"/>
      <c r="Q31" s="13" t="s">
        <v>499</v>
      </c>
      <c r="R31" s="23">
        <v>555</v>
      </c>
      <c r="S31" s="12" t="s">
        <v>47</v>
      </c>
      <c r="T31" s="13" t="s">
        <v>13</v>
      </c>
      <c r="U31" s="17" t="s">
        <v>70</v>
      </c>
      <c r="V31" s="18" t="s">
        <v>408</v>
      </c>
      <c r="W31" s="19" t="s">
        <v>410</v>
      </c>
    </row>
    <row r="32" spans="1:23">
      <c r="A32" s="6"/>
      <c r="B32" s="6" t="s">
        <v>355</v>
      </c>
      <c r="C32" s="1" t="s">
        <v>318</v>
      </c>
      <c r="D32" s="6" t="s">
        <v>373</v>
      </c>
      <c r="E32" s="6"/>
      <c r="F32" s="6"/>
      <c r="G32" s="6"/>
      <c r="H32" s="6"/>
      <c r="I32" s="6"/>
      <c r="J32" s="6"/>
      <c r="K32" s="6"/>
      <c r="L32" s="6"/>
      <c r="M32" s="6" t="s">
        <v>374</v>
      </c>
      <c r="N32" s="10" t="s">
        <v>48</v>
      </c>
      <c r="O32" s="5"/>
      <c r="P32" s="14"/>
      <c r="Q32" s="13" t="s">
        <v>499</v>
      </c>
      <c r="R32" s="23">
        <v>556</v>
      </c>
      <c r="S32" s="12" t="s">
        <v>48</v>
      </c>
      <c r="T32" s="13" t="s">
        <v>14</v>
      </c>
      <c r="U32" s="17" t="s">
        <v>70</v>
      </c>
      <c r="V32" s="18" t="s">
        <v>408</v>
      </c>
      <c r="W32" s="19" t="s">
        <v>410</v>
      </c>
    </row>
    <row r="33" spans="1:23">
      <c r="A33" s="6"/>
      <c r="B33" s="6" t="s">
        <v>355</v>
      </c>
      <c r="C33" s="1" t="s">
        <v>318</v>
      </c>
      <c r="D33" s="6" t="s">
        <v>375</v>
      </c>
      <c r="E33" s="6"/>
      <c r="F33" s="6"/>
      <c r="G33" s="6"/>
      <c r="H33" s="6"/>
      <c r="I33" s="6"/>
      <c r="J33" s="6"/>
      <c r="K33" s="6"/>
      <c r="L33" s="6"/>
      <c r="M33" s="6" t="s">
        <v>376</v>
      </c>
      <c r="N33" s="3" t="s">
        <v>49</v>
      </c>
      <c r="O33" s="5"/>
      <c r="P33" s="14"/>
      <c r="Q33" s="13" t="s">
        <v>499</v>
      </c>
      <c r="R33" s="23">
        <v>557</v>
      </c>
      <c r="S33" s="12" t="s">
        <v>49</v>
      </c>
      <c r="T33" s="13" t="s">
        <v>15</v>
      </c>
      <c r="U33" s="17" t="s">
        <v>70</v>
      </c>
      <c r="V33" s="18" t="s">
        <v>408</v>
      </c>
      <c r="W33" s="19" t="s">
        <v>410</v>
      </c>
    </row>
    <row r="34" spans="1:23">
      <c r="A34" s="6"/>
      <c r="B34" s="6" t="s">
        <v>355</v>
      </c>
      <c r="C34" s="1" t="s">
        <v>318</v>
      </c>
      <c r="D34" s="6" t="s">
        <v>377</v>
      </c>
      <c r="E34" s="6"/>
      <c r="F34" s="6"/>
      <c r="G34" s="6"/>
      <c r="H34" s="6"/>
      <c r="I34" s="6"/>
      <c r="J34" s="6"/>
      <c r="K34" s="6"/>
      <c r="L34" s="6"/>
      <c r="M34" s="6" t="s">
        <v>378</v>
      </c>
      <c r="N34" s="10" t="s">
        <v>50</v>
      </c>
      <c r="O34" s="5"/>
      <c r="P34" s="14"/>
      <c r="Q34" s="13" t="s">
        <v>499</v>
      </c>
      <c r="R34" s="23">
        <v>558</v>
      </c>
      <c r="S34" s="12" t="s">
        <v>50</v>
      </c>
      <c r="T34" s="13" t="s">
        <v>16</v>
      </c>
      <c r="U34" s="17" t="s">
        <v>72</v>
      </c>
      <c r="V34" s="19" t="s">
        <v>75</v>
      </c>
      <c r="W34" s="19" t="s">
        <v>411</v>
      </c>
    </row>
    <row r="35" spans="1:23">
      <c r="A35" s="6"/>
      <c r="B35" s="6" t="s">
        <v>355</v>
      </c>
      <c r="C35" s="1" t="s">
        <v>318</v>
      </c>
      <c r="D35" s="6" t="s">
        <v>379</v>
      </c>
      <c r="E35" s="6"/>
      <c r="F35" s="6"/>
      <c r="G35" s="6"/>
      <c r="H35" s="6"/>
      <c r="I35" s="6"/>
      <c r="J35" s="6"/>
      <c r="K35" s="6"/>
      <c r="L35" s="6"/>
      <c r="M35" s="6" t="s">
        <v>380</v>
      </c>
      <c r="N35" s="3" t="s">
        <v>51</v>
      </c>
      <c r="O35" s="5"/>
      <c r="P35" s="14"/>
      <c r="Q35" s="13" t="s">
        <v>499</v>
      </c>
      <c r="R35" s="23">
        <v>559</v>
      </c>
      <c r="S35" s="12" t="s">
        <v>51</v>
      </c>
      <c r="T35" s="13" t="s">
        <v>17</v>
      </c>
      <c r="U35" s="17" t="s">
        <v>70</v>
      </c>
      <c r="V35" s="18" t="s">
        <v>408</v>
      </c>
      <c r="W35" s="19" t="s">
        <v>410</v>
      </c>
    </row>
    <row r="36" spans="1:23">
      <c r="A36" s="6"/>
      <c r="B36" s="6" t="s">
        <v>355</v>
      </c>
      <c r="C36" s="1" t="s">
        <v>318</v>
      </c>
      <c r="D36" s="15" t="s">
        <v>381</v>
      </c>
      <c r="E36" s="24"/>
      <c r="F36" s="24"/>
      <c r="G36" s="24"/>
      <c r="H36" s="24"/>
      <c r="I36" s="24"/>
      <c r="J36" s="24"/>
      <c r="K36" s="24"/>
      <c r="L36" s="24"/>
      <c r="M36" s="6"/>
      <c r="N36" s="10" t="s">
        <v>52</v>
      </c>
      <c r="O36" s="5"/>
      <c r="P36" s="14"/>
      <c r="Q36" s="13" t="s">
        <v>499</v>
      </c>
      <c r="R36" s="23">
        <v>560</v>
      </c>
      <c r="S36" s="12" t="s">
        <v>52</v>
      </c>
      <c r="T36" s="13" t="s">
        <v>18</v>
      </c>
      <c r="U36" s="17" t="s">
        <v>70</v>
      </c>
      <c r="V36" s="18" t="s">
        <v>408</v>
      </c>
      <c r="W36" s="19" t="s">
        <v>410</v>
      </c>
    </row>
    <row r="37" spans="1:23">
      <c r="A37" s="6"/>
      <c r="B37" s="6" t="s">
        <v>355</v>
      </c>
      <c r="C37" s="1" t="s">
        <v>318</v>
      </c>
      <c r="D37" s="6" t="s">
        <v>382</v>
      </c>
      <c r="E37" s="6"/>
      <c r="F37" s="6"/>
      <c r="G37" s="6"/>
      <c r="H37" s="6"/>
      <c r="I37" s="6"/>
      <c r="J37" s="6"/>
      <c r="K37" s="6"/>
      <c r="L37" s="6"/>
      <c r="M37" s="6"/>
      <c r="N37" s="3" t="s">
        <v>53</v>
      </c>
      <c r="O37" s="5"/>
      <c r="P37" s="14"/>
      <c r="Q37" s="13" t="s">
        <v>499</v>
      </c>
      <c r="R37" s="23">
        <v>561</v>
      </c>
      <c r="S37" s="12" t="s">
        <v>53</v>
      </c>
      <c r="T37" s="13" t="s">
        <v>19</v>
      </c>
      <c r="U37" s="17" t="s">
        <v>70</v>
      </c>
      <c r="V37" s="18" t="s">
        <v>408</v>
      </c>
      <c r="W37" s="19" t="s">
        <v>410</v>
      </c>
    </row>
    <row r="38" spans="1:23">
      <c r="A38" s="6"/>
      <c r="B38" s="6" t="s">
        <v>355</v>
      </c>
      <c r="C38" s="1" t="s">
        <v>318</v>
      </c>
      <c r="D38" s="6" t="s">
        <v>383</v>
      </c>
      <c r="E38" s="6"/>
      <c r="F38" s="6"/>
      <c r="G38" s="6"/>
      <c r="H38" s="6"/>
      <c r="I38" s="6"/>
      <c r="J38" s="6"/>
      <c r="K38" s="6"/>
      <c r="L38" s="6"/>
      <c r="M38" s="6"/>
      <c r="N38" s="10" t="s">
        <v>54</v>
      </c>
      <c r="O38" s="5"/>
      <c r="P38" s="14"/>
      <c r="Q38" s="13" t="s">
        <v>499</v>
      </c>
      <c r="R38" s="23">
        <v>562</v>
      </c>
      <c r="S38" s="12" t="s">
        <v>54</v>
      </c>
      <c r="T38" s="13" t="s">
        <v>20</v>
      </c>
      <c r="U38" s="17" t="s">
        <v>70</v>
      </c>
      <c r="V38" s="18" t="s">
        <v>408</v>
      </c>
      <c r="W38" s="19" t="s">
        <v>410</v>
      </c>
    </row>
    <row r="39" spans="1:23">
      <c r="A39" s="6"/>
      <c r="B39" s="6" t="s">
        <v>355</v>
      </c>
      <c r="C39" s="1" t="s">
        <v>318</v>
      </c>
      <c r="D39" s="6" t="s">
        <v>384</v>
      </c>
      <c r="E39" s="6"/>
      <c r="F39" s="6"/>
      <c r="G39" s="6"/>
      <c r="H39" s="6"/>
      <c r="I39" s="6"/>
      <c r="J39" s="6"/>
      <c r="K39" s="6"/>
      <c r="L39" s="6"/>
      <c r="M39" s="6"/>
      <c r="N39" s="3" t="s">
        <v>55</v>
      </c>
      <c r="O39" s="5"/>
      <c r="P39" s="14"/>
      <c r="Q39" s="13" t="s">
        <v>499</v>
      </c>
      <c r="R39" s="23">
        <v>563</v>
      </c>
      <c r="S39" s="12" t="s">
        <v>55</v>
      </c>
      <c r="T39" s="13" t="s">
        <v>21</v>
      </c>
      <c r="U39" s="17" t="s">
        <v>72</v>
      </c>
      <c r="V39" s="19" t="s">
        <v>75</v>
      </c>
      <c r="W39" s="19" t="s">
        <v>411</v>
      </c>
    </row>
    <row r="40" spans="1:23">
      <c r="A40" s="6"/>
      <c r="B40" s="6" t="s">
        <v>355</v>
      </c>
      <c r="C40" s="1" t="s">
        <v>318</v>
      </c>
      <c r="D40" s="6" t="s">
        <v>385</v>
      </c>
      <c r="E40" s="6"/>
      <c r="F40" s="6"/>
      <c r="G40" s="6"/>
      <c r="H40" s="6"/>
      <c r="I40" s="6"/>
      <c r="J40" s="6"/>
      <c r="K40" s="6"/>
      <c r="L40" s="6"/>
      <c r="M40" s="6"/>
      <c r="N40" s="10" t="s">
        <v>56</v>
      </c>
      <c r="O40" s="5"/>
      <c r="P40" s="14"/>
      <c r="Q40" s="13" t="s">
        <v>499</v>
      </c>
      <c r="R40" s="23">
        <v>564</v>
      </c>
      <c r="S40" s="12" t="s">
        <v>56</v>
      </c>
      <c r="T40" s="13" t="s">
        <v>22</v>
      </c>
      <c r="U40" s="17" t="s">
        <v>70</v>
      </c>
      <c r="V40" s="19" t="s">
        <v>497</v>
      </c>
      <c r="W40" s="19" t="s">
        <v>411</v>
      </c>
    </row>
    <row r="41" spans="1:23">
      <c r="A41" s="6"/>
      <c r="B41" s="6" t="s">
        <v>355</v>
      </c>
      <c r="C41" s="1" t="s">
        <v>318</v>
      </c>
      <c r="D41" s="11" t="s">
        <v>386</v>
      </c>
      <c r="E41" s="11"/>
      <c r="F41" s="11"/>
      <c r="G41" s="11"/>
      <c r="H41" s="11"/>
      <c r="I41" s="11"/>
      <c r="J41" s="11"/>
      <c r="K41" s="11"/>
      <c r="L41" s="11"/>
      <c r="M41" s="6"/>
      <c r="N41" s="3" t="s">
        <v>57</v>
      </c>
      <c r="O41" s="5"/>
      <c r="P41" s="14"/>
      <c r="Q41" s="13" t="s">
        <v>499</v>
      </c>
      <c r="R41" s="23">
        <v>565</v>
      </c>
      <c r="S41" s="12" t="s">
        <v>57</v>
      </c>
      <c r="T41" s="13" t="s">
        <v>23</v>
      </c>
      <c r="U41" s="17" t="s">
        <v>70</v>
      </c>
      <c r="V41" s="18" t="s">
        <v>408</v>
      </c>
      <c r="W41" s="19" t="s">
        <v>410</v>
      </c>
    </row>
    <row r="42" spans="1:23">
      <c r="A42" s="6"/>
      <c r="B42" s="6" t="s">
        <v>355</v>
      </c>
      <c r="C42" s="1" t="s">
        <v>318</v>
      </c>
      <c r="D42" s="11" t="s">
        <v>387</v>
      </c>
      <c r="E42" s="11"/>
      <c r="F42" s="11"/>
      <c r="G42" s="11"/>
      <c r="H42" s="11"/>
      <c r="I42" s="11"/>
      <c r="J42" s="11"/>
      <c r="K42" s="11"/>
      <c r="L42" s="11"/>
      <c r="M42" s="6"/>
      <c r="N42" s="10" t="s">
        <v>58</v>
      </c>
      <c r="O42" s="5"/>
      <c r="P42" s="14"/>
      <c r="Q42" s="13" t="s">
        <v>499</v>
      </c>
      <c r="R42" s="23">
        <v>566</v>
      </c>
      <c r="S42" s="12" t="s">
        <v>58</v>
      </c>
      <c r="T42" s="13" t="s">
        <v>24</v>
      </c>
      <c r="U42" s="17" t="s">
        <v>70</v>
      </c>
      <c r="V42" s="18" t="s">
        <v>408</v>
      </c>
      <c r="W42" s="19" t="s">
        <v>410</v>
      </c>
    </row>
    <row r="43" spans="1:23">
      <c r="A43" s="6"/>
      <c r="B43" s="6" t="s">
        <v>355</v>
      </c>
      <c r="C43" s="1" t="s">
        <v>318</v>
      </c>
      <c r="D43" s="11" t="s">
        <v>388</v>
      </c>
      <c r="E43" s="11"/>
      <c r="F43" s="11"/>
      <c r="G43" s="11"/>
      <c r="H43" s="11"/>
      <c r="I43" s="11"/>
      <c r="J43" s="11"/>
      <c r="K43" s="11"/>
      <c r="L43" s="11"/>
      <c r="M43" s="6"/>
      <c r="N43" s="3" t="s">
        <v>59</v>
      </c>
      <c r="O43" s="5"/>
      <c r="P43" s="14"/>
      <c r="Q43" s="13" t="s">
        <v>499</v>
      </c>
      <c r="R43" s="23">
        <v>567</v>
      </c>
      <c r="S43" s="12" t="s">
        <v>59</v>
      </c>
      <c r="T43" s="13" t="s">
        <v>25</v>
      </c>
      <c r="U43" s="17" t="s">
        <v>70</v>
      </c>
      <c r="V43" s="18" t="s">
        <v>408</v>
      </c>
      <c r="W43" s="19" t="s">
        <v>410</v>
      </c>
    </row>
    <row r="44" spans="1:23">
      <c r="A44" s="6"/>
      <c r="B44" s="6" t="s">
        <v>355</v>
      </c>
      <c r="C44" s="1" t="s">
        <v>318</v>
      </c>
      <c r="D44" s="11" t="s">
        <v>389</v>
      </c>
      <c r="E44" s="11"/>
      <c r="F44" s="11"/>
      <c r="G44" s="11"/>
      <c r="H44" s="11"/>
      <c r="I44" s="11"/>
      <c r="J44" s="11"/>
      <c r="K44" s="11"/>
      <c r="L44" s="11"/>
      <c r="M44" s="6"/>
      <c r="N44" s="10" t="s">
        <v>60</v>
      </c>
      <c r="O44" s="5"/>
      <c r="P44" s="14"/>
      <c r="Q44" s="13" t="s">
        <v>499</v>
      </c>
      <c r="R44" s="23">
        <v>568</v>
      </c>
      <c r="S44" s="12" t="s">
        <v>60</v>
      </c>
      <c r="T44" s="13" t="s">
        <v>26</v>
      </c>
      <c r="U44" s="17" t="s">
        <v>70</v>
      </c>
      <c r="V44" s="18" t="s">
        <v>408</v>
      </c>
      <c r="W44" s="19" t="s">
        <v>410</v>
      </c>
    </row>
    <row r="45" spans="1:23">
      <c r="A45" s="6"/>
      <c r="B45" s="6" t="s">
        <v>355</v>
      </c>
      <c r="C45" s="1" t="s">
        <v>318</v>
      </c>
      <c r="D45" s="11" t="s">
        <v>390</v>
      </c>
      <c r="E45" s="11"/>
      <c r="F45" s="11"/>
      <c r="G45" s="11"/>
      <c r="H45" s="11"/>
      <c r="I45" s="11"/>
      <c r="J45" s="11"/>
      <c r="K45" s="11"/>
      <c r="L45" s="11"/>
      <c r="M45" s="6"/>
      <c r="N45" s="3" t="s">
        <v>61</v>
      </c>
      <c r="O45" s="5"/>
      <c r="P45" s="14"/>
      <c r="Q45" s="13" t="s">
        <v>499</v>
      </c>
      <c r="R45" s="23">
        <v>569</v>
      </c>
      <c r="S45" s="12" t="s">
        <v>61</v>
      </c>
      <c r="T45" s="13" t="s">
        <v>27</v>
      </c>
      <c r="U45" s="17" t="s">
        <v>70</v>
      </c>
      <c r="V45" s="18" t="s">
        <v>408</v>
      </c>
      <c r="W45" s="19" t="s">
        <v>410</v>
      </c>
    </row>
    <row r="46" spans="1:23">
      <c r="A46" s="6"/>
      <c r="B46" s="6" t="s">
        <v>355</v>
      </c>
      <c r="C46" s="1" t="s">
        <v>318</v>
      </c>
      <c r="D46" s="11" t="s">
        <v>391</v>
      </c>
      <c r="E46" s="11"/>
      <c r="F46" s="11"/>
      <c r="G46" s="11"/>
      <c r="H46" s="11"/>
      <c r="I46" s="11"/>
      <c r="J46" s="11"/>
      <c r="K46" s="11"/>
      <c r="L46" s="11"/>
      <c r="M46" s="6"/>
      <c r="N46" s="10" t="s">
        <v>62</v>
      </c>
      <c r="O46" s="5"/>
      <c r="P46" s="14"/>
      <c r="Q46" s="13" t="s">
        <v>499</v>
      </c>
      <c r="R46" s="23">
        <v>570</v>
      </c>
      <c r="S46" s="12" t="s">
        <v>62</v>
      </c>
      <c r="T46" s="13" t="s">
        <v>28</v>
      </c>
      <c r="U46" s="17" t="s">
        <v>70</v>
      </c>
      <c r="V46" s="18" t="s">
        <v>408</v>
      </c>
      <c r="W46" s="19" t="s">
        <v>410</v>
      </c>
    </row>
    <row r="47" spans="1:23">
      <c r="A47" s="6"/>
      <c r="B47" s="6" t="s">
        <v>355</v>
      </c>
      <c r="C47" s="1" t="s">
        <v>318</v>
      </c>
      <c r="D47" s="11" t="s">
        <v>392</v>
      </c>
      <c r="E47" s="11"/>
      <c r="F47" s="11"/>
      <c r="G47" s="11"/>
      <c r="H47" s="11"/>
      <c r="I47" s="11"/>
      <c r="J47" s="11"/>
      <c r="K47" s="11"/>
      <c r="L47" s="11"/>
      <c r="M47" s="6"/>
      <c r="N47" s="3" t="s">
        <v>63</v>
      </c>
      <c r="O47" s="5"/>
      <c r="P47" s="14"/>
      <c r="Q47" s="13" t="s">
        <v>499</v>
      </c>
      <c r="R47" s="23">
        <v>571</v>
      </c>
      <c r="S47" s="12" t="s">
        <v>63</v>
      </c>
      <c r="T47" s="13" t="s">
        <v>29</v>
      </c>
      <c r="U47" s="17" t="s">
        <v>70</v>
      </c>
      <c r="V47" s="18" t="s">
        <v>408</v>
      </c>
      <c r="W47" s="19" t="s">
        <v>410</v>
      </c>
    </row>
    <row r="48" spans="1:23">
      <c r="A48" s="6"/>
      <c r="B48" s="6" t="s">
        <v>355</v>
      </c>
      <c r="C48" s="1" t="s">
        <v>318</v>
      </c>
      <c r="D48" s="11" t="s">
        <v>393</v>
      </c>
      <c r="E48" s="11"/>
      <c r="F48" s="11"/>
      <c r="G48" s="11"/>
      <c r="H48" s="11"/>
      <c r="I48" s="11"/>
      <c r="J48" s="11"/>
      <c r="K48" s="11"/>
      <c r="L48" s="11"/>
      <c r="M48" s="6"/>
      <c r="N48" s="10" t="s">
        <v>64</v>
      </c>
      <c r="O48" s="5"/>
      <c r="P48" s="14"/>
      <c r="Q48" s="13" t="s">
        <v>499</v>
      </c>
      <c r="R48" s="23">
        <v>572</v>
      </c>
      <c r="S48" s="12" t="s">
        <v>64</v>
      </c>
      <c r="T48" s="13" t="s">
        <v>30</v>
      </c>
      <c r="U48" s="17" t="s">
        <v>70</v>
      </c>
      <c r="V48" s="18" t="s">
        <v>408</v>
      </c>
      <c r="W48" s="19" t="s">
        <v>410</v>
      </c>
    </row>
    <row r="49" spans="1:23">
      <c r="A49" s="6"/>
      <c r="B49" s="6" t="s">
        <v>355</v>
      </c>
      <c r="C49" s="1" t="s">
        <v>318</v>
      </c>
      <c r="D49" s="11" t="s">
        <v>394</v>
      </c>
      <c r="E49" s="11"/>
      <c r="F49" s="11"/>
      <c r="G49" s="11"/>
      <c r="H49" s="11"/>
      <c r="I49" s="11"/>
      <c r="J49" s="11"/>
      <c r="K49" s="11"/>
      <c r="L49" s="11"/>
      <c r="M49" s="6"/>
      <c r="N49" s="3" t="s">
        <v>65</v>
      </c>
      <c r="O49" s="5"/>
      <c r="P49" s="14"/>
      <c r="Q49" s="13" t="s">
        <v>499</v>
      </c>
      <c r="R49" s="23">
        <v>573</v>
      </c>
      <c r="S49" s="12" t="s">
        <v>65</v>
      </c>
      <c r="T49" s="13" t="s">
        <v>31</v>
      </c>
      <c r="U49" s="17" t="s">
        <v>70</v>
      </c>
      <c r="V49" s="18" t="s">
        <v>408</v>
      </c>
      <c r="W49" s="19" t="s">
        <v>410</v>
      </c>
    </row>
    <row r="50" spans="1:23">
      <c r="A50" s="6"/>
      <c r="B50" s="6" t="s">
        <v>355</v>
      </c>
      <c r="C50" s="1" t="s">
        <v>318</v>
      </c>
      <c r="D50" s="11" t="s">
        <v>395</v>
      </c>
      <c r="E50" s="11"/>
      <c r="F50" s="11"/>
      <c r="G50" s="11"/>
      <c r="H50" s="11"/>
      <c r="I50" s="11"/>
      <c r="J50" s="11"/>
      <c r="K50" s="11"/>
      <c r="L50" s="11"/>
      <c r="M50" s="6"/>
      <c r="N50" s="10" t="s">
        <v>66</v>
      </c>
      <c r="O50" s="5"/>
      <c r="P50" s="14"/>
      <c r="Q50" s="13" t="s">
        <v>499</v>
      </c>
      <c r="R50" s="23">
        <v>574</v>
      </c>
      <c r="S50" s="12" t="s">
        <v>66</v>
      </c>
      <c r="T50" s="13" t="s">
        <v>32</v>
      </c>
      <c r="U50" s="17" t="s">
        <v>70</v>
      </c>
      <c r="V50" s="18" t="s">
        <v>408</v>
      </c>
      <c r="W50" s="19" t="s">
        <v>410</v>
      </c>
    </row>
    <row r="51" spans="1:23">
      <c r="A51" s="6"/>
      <c r="B51" s="6" t="s">
        <v>355</v>
      </c>
      <c r="C51" s="1" t="s">
        <v>318</v>
      </c>
      <c r="D51" s="11" t="s">
        <v>396</v>
      </c>
      <c r="E51" s="11"/>
      <c r="F51" s="11"/>
      <c r="G51" s="11"/>
      <c r="H51" s="11"/>
      <c r="I51" s="11"/>
      <c r="J51" s="11"/>
      <c r="K51" s="11"/>
      <c r="L51" s="11"/>
      <c r="M51" s="6"/>
      <c r="N51" s="3" t="s">
        <v>67</v>
      </c>
      <c r="O51" s="7"/>
      <c r="P51" s="14"/>
      <c r="Q51" s="13" t="s">
        <v>499</v>
      </c>
      <c r="R51" s="23">
        <v>575</v>
      </c>
      <c r="S51" s="12" t="s">
        <v>67</v>
      </c>
      <c r="T51" s="13" t="s">
        <v>33</v>
      </c>
      <c r="U51" s="17" t="s">
        <v>71</v>
      </c>
      <c r="V51" s="19" t="s">
        <v>497</v>
      </c>
      <c r="W51" s="19" t="s">
        <v>411</v>
      </c>
    </row>
    <row r="52" spans="1:23">
      <c r="A52" s="9"/>
      <c r="B52" s="9" t="s">
        <v>317</v>
      </c>
      <c r="C52" s="1" t="s">
        <v>318</v>
      </c>
      <c r="D52" s="9" t="s">
        <v>397</v>
      </c>
      <c r="E52" s="9"/>
      <c r="F52" s="9"/>
      <c r="G52" s="9"/>
      <c r="H52" s="9"/>
      <c r="I52" s="9"/>
      <c r="J52" s="9"/>
      <c r="K52" s="9"/>
      <c r="L52" s="9"/>
      <c r="M52" s="2">
        <v>10</v>
      </c>
      <c r="N52" s="10" t="s">
        <v>398</v>
      </c>
      <c r="O52" s="242" t="s">
        <v>399</v>
      </c>
      <c r="P52" s="243">
        <v>36</v>
      </c>
      <c r="Q52" s="13" t="s">
        <v>499</v>
      </c>
      <c r="R52" s="23">
        <v>576</v>
      </c>
      <c r="S52" s="12" t="s">
        <v>398</v>
      </c>
      <c r="T52" s="16" t="s">
        <v>34</v>
      </c>
      <c r="U52" s="17" t="s">
        <v>70</v>
      </c>
      <c r="V52" s="18" t="s">
        <v>497</v>
      </c>
      <c r="W52" s="19" t="s">
        <v>411</v>
      </c>
    </row>
    <row r="53" spans="1:23">
      <c r="A53" s="9"/>
      <c r="B53" s="9" t="s">
        <v>317</v>
      </c>
      <c r="C53" s="1" t="s">
        <v>318</v>
      </c>
      <c r="D53" s="9" t="s">
        <v>400</v>
      </c>
      <c r="E53" s="9"/>
      <c r="F53" s="9"/>
      <c r="G53" s="9"/>
      <c r="H53" s="9"/>
      <c r="I53" s="9"/>
      <c r="J53" s="9"/>
      <c r="K53" s="9"/>
      <c r="L53" s="9"/>
      <c r="M53" s="2">
        <v>19</v>
      </c>
      <c r="N53" s="3" t="s">
        <v>401</v>
      </c>
      <c r="O53" s="242"/>
      <c r="P53" s="243"/>
      <c r="Q53" s="13" t="s">
        <v>499</v>
      </c>
      <c r="R53" s="23">
        <v>577</v>
      </c>
      <c r="S53" s="12" t="s">
        <v>401</v>
      </c>
      <c r="T53" s="16" t="s">
        <v>34</v>
      </c>
      <c r="U53" s="17" t="s">
        <v>70</v>
      </c>
      <c r="V53" s="18" t="s">
        <v>497</v>
      </c>
      <c r="W53" s="19" t="s">
        <v>411</v>
      </c>
    </row>
    <row r="54" spans="1:23">
      <c r="A54" s="9"/>
      <c r="B54" s="9" t="s">
        <v>317</v>
      </c>
      <c r="C54" s="1" t="s">
        <v>318</v>
      </c>
      <c r="D54" s="11" t="s">
        <v>402</v>
      </c>
      <c r="E54" s="11"/>
      <c r="F54" s="11"/>
      <c r="G54" s="11"/>
      <c r="H54" s="11"/>
      <c r="I54" s="11"/>
      <c r="J54" s="11"/>
      <c r="K54" s="11"/>
      <c r="L54" s="11"/>
      <c r="M54" s="6">
        <v>4</v>
      </c>
      <c r="N54" s="10" t="s">
        <v>403</v>
      </c>
      <c r="O54" s="242"/>
      <c r="P54" s="243"/>
      <c r="Q54" s="13" t="s">
        <v>499</v>
      </c>
      <c r="R54" s="23">
        <v>578</v>
      </c>
      <c r="S54" s="12" t="s">
        <v>403</v>
      </c>
      <c r="T54" s="16" t="s">
        <v>34</v>
      </c>
      <c r="U54" s="17" t="s">
        <v>70</v>
      </c>
      <c r="V54" s="18" t="s">
        <v>497</v>
      </c>
      <c r="W54" s="19" t="s">
        <v>411</v>
      </c>
    </row>
    <row r="55" spans="1:23">
      <c r="A55" s="9"/>
      <c r="B55" s="9" t="s">
        <v>317</v>
      </c>
      <c r="C55" s="1" t="s">
        <v>318</v>
      </c>
      <c r="D55" s="8" t="s">
        <v>404</v>
      </c>
      <c r="E55" s="8"/>
      <c r="F55" s="8"/>
      <c r="G55" s="8"/>
      <c r="H55" s="8"/>
      <c r="I55" s="8"/>
      <c r="J55" s="8"/>
      <c r="K55" s="8"/>
      <c r="L55" s="8"/>
      <c r="M55" s="6">
        <v>3</v>
      </c>
      <c r="N55" s="3" t="s">
        <v>405</v>
      </c>
      <c r="O55" s="242"/>
      <c r="P55" s="243"/>
      <c r="Q55" s="13" t="s">
        <v>499</v>
      </c>
      <c r="R55" s="23">
        <v>579</v>
      </c>
      <c r="S55" s="12" t="s">
        <v>405</v>
      </c>
      <c r="T55" s="16" t="s">
        <v>34</v>
      </c>
      <c r="U55" s="17" t="s">
        <v>70</v>
      </c>
      <c r="V55" s="18" t="s">
        <v>497</v>
      </c>
      <c r="W55" s="19" t="s">
        <v>411</v>
      </c>
    </row>
    <row r="56" spans="1:23">
      <c r="A56" s="9"/>
      <c r="B56" s="9" t="s">
        <v>317</v>
      </c>
      <c r="C56" s="1" t="s">
        <v>318</v>
      </c>
      <c r="D56" s="8" t="s">
        <v>406</v>
      </c>
      <c r="E56" s="8"/>
      <c r="F56" s="8"/>
      <c r="G56" s="8"/>
      <c r="H56" s="8"/>
      <c r="I56" s="8"/>
      <c r="J56" s="8"/>
      <c r="K56" s="8"/>
      <c r="L56" s="8"/>
      <c r="M56" s="6"/>
      <c r="N56" s="10" t="s">
        <v>407</v>
      </c>
      <c r="O56" s="242"/>
      <c r="P56" s="243"/>
      <c r="Q56" s="13" t="s">
        <v>499</v>
      </c>
      <c r="R56" s="23">
        <v>580</v>
      </c>
      <c r="S56" s="12" t="s">
        <v>407</v>
      </c>
      <c r="T56" s="16" t="s">
        <v>34</v>
      </c>
      <c r="U56" s="17" t="s">
        <v>70</v>
      </c>
      <c r="V56" s="18" t="s">
        <v>497</v>
      </c>
      <c r="W56" s="19" t="s">
        <v>411</v>
      </c>
    </row>
    <row r="57" spans="1:23">
      <c r="A57" s="125" t="s">
        <v>1874</v>
      </c>
      <c r="E57">
        <v>1</v>
      </c>
      <c r="F57" t="s">
        <v>1878</v>
      </c>
      <c r="G57" s="80">
        <v>2</v>
      </c>
      <c r="J57" t="s">
        <v>1862</v>
      </c>
      <c r="L57" t="s">
        <v>1882</v>
      </c>
      <c r="M57">
        <v>59</v>
      </c>
      <c r="Q57" s="17" t="s">
        <v>501</v>
      </c>
      <c r="R57" s="22">
        <v>7</v>
      </c>
      <c r="S57" s="12" t="s">
        <v>165</v>
      </c>
      <c r="T57" s="12" t="s">
        <v>233</v>
      </c>
      <c r="U57" s="12" t="s">
        <v>412</v>
      </c>
      <c r="V57" s="12" t="s">
        <v>309</v>
      </c>
      <c r="W57" s="19" t="s">
        <v>410</v>
      </c>
    </row>
    <row r="58" spans="1:23">
      <c r="A58" s="125" t="s">
        <v>1874</v>
      </c>
      <c r="E58">
        <v>1</v>
      </c>
      <c r="F58" t="s">
        <v>1878</v>
      </c>
      <c r="G58" s="80">
        <v>2</v>
      </c>
      <c r="H58" t="s">
        <v>1879</v>
      </c>
      <c r="I58" t="s">
        <v>1880</v>
      </c>
      <c r="J58" t="s">
        <v>1865</v>
      </c>
      <c r="L58" t="s">
        <v>1881</v>
      </c>
      <c r="M58">
        <v>46</v>
      </c>
      <c r="Q58" s="17" t="s">
        <v>501</v>
      </c>
      <c r="R58" s="22">
        <v>6</v>
      </c>
      <c r="S58" s="12" t="s">
        <v>164</v>
      </c>
      <c r="T58" s="12" t="s">
        <v>234</v>
      </c>
      <c r="U58" s="12" t="s">
        <v>412</v>
      </c>
      <c r="V58" s="12" t="s">
        <v>309</v>
      </c>
      <c r="W58" s="19" t="s">
        <v>410</v>
      </c>
    </row>
    <row r="59" spans="1:23">
      <c r="A59" s="125" t="s">
        <v>1888</v>
      </c>
      <c r="E59">
        <v>2</v>
      </c>
      <c r="F59" t="s">
        <v>1889</v>
      </c>
      <c r="G59" s="80">
        <v>2</v>
      </c>
      <c r="H59" t="s">
        <v>1890</v>
      </c>
      <c r="J59" t="s">
        <v>1891</v>
      </c>
      <c r="K59" t="s">
        <v>1892</v>
      </c>
      <c r="M59">
        <v>70</v>
      </c>
      <c r="Q59" s="17" t="s">
        <v>501</v>
      </c>
      <c r="R59" s="22">
        <v>9</v>
      </c>
      <c r="S59" s="12" t="s">
        <v>167</v>
      </c>
      <c r="T59" s="12" t="s">
        <v>235</v>
      </c>
      <c r="U59" s="12" t="s">
        <v>412</v>
      </c>
      <c r="V59" s="12" t="s">
        <v>309</v>
      </c>
      <c r="W59" s="19" t="s">
        <v>410</v>
      </c>
    </row>
    <row r="60" spans="1:23">
      <c r="A60" s="125" t="s">
        <v>1893</v>
      </c>
      <c r="E60">
        <v>2</v>
      </c>
      <c r="F60" t="s">
        <v>1894</v>
      </c>
      <c r="G60" s="80">
        <v>2</v>
      </c>
      <c r="I60" t="s">
        <v>1895</v>
      </c>
      <c r="J60" t="s">
        <v>1862</v>
      </c>
      <c r="K60" t="s">
        <v>1892</v>
      </c>
      <c r="M60">
        <v>44</v>
      </c>
      <c r="Q60" s="17" t="s">
        <v>501</v>
      </c>
      <c r="R60" s="22">
        <v>10</v>
      </c>
      <c r="S60" s="12" t="s">
        <v>168</v>
      </c>
      <c r="T60" s="12" t="s">
        <v>236</v>
      </c>
      <c r="U60" s="12" t="s">
        <v>412</v>
      </c>
      <c r="V60" s="12" t="s">
        <v>309</v>
      </c>
      <c r="W60" s="19" t="s">
        <v>410</v>
      </c>
    </row>
    <row r="61" spans="1:23">
      <c r="A61" s="125" t="s">
        <v>1857</v>
      </c>
      <c r="E61">
        <v>1</v>
      </c>
      <c r="F61" t="s">
        <v>1858</v>
      </c>
      <c r="G61" s="80">
        <v>2</v>
      </c>
      <c r="H61" t="s">
        <v>1859</v>
      </c>
      <c r="I61" t="s">
        <v>1861</v>
      </c>
      <c r="J61" t="s">
        <v>1862</v>
      </c>
      <c r="L61" t="s">
        <v>1863</v>
      </c>
      <c r="M61">
        <v>20</v>
      </c>
      <c r="Q61" s="17" t="s">
        <v>501</v>
      </c>
      <c r="R61" s="22">
        <v>1</v>
      </c>
      <c r="S61" s="12" t="s">
        <v>159</v>
      </c>
      <c r="T61" s="12" t="s">
        <v>237</v>
      </c>
      <c r="U61" s="12" t="s">
        <v>412</v>
      </c>
      <c r="V61" s="12" t="s">
        <v>309</v>
      </c>
      <c r="W61" s="19" t="s">
        <v>410</v>
      </c>
    </row>
    <row r="62" spans="1:23">
      <c r="A62" s="125" t="s">
        <v>1857</v>
      </c>
      <c r="E62">
        <v>1</v>
      </c>
      <c r="F62" t="s">
        <v>1858</v>
      </c>
      <c r="G62" s="80">
        <v>2</v>
      </c>
      <c r="I62" t="s">
        <v>1864</v>
      </c>
      <c r="J62" t="s">
        <v>1865</v>
      </c>
      <c r="L62" t="s">
        <v>1866</v>
      </c>
      <c r="M62">
        <v>17</v>
      </c>
      <c r="Q62" s="17" t="s">
        <v>501</v>
      </c>
      <c r="R62" s="22">
        <v>2</v>
      </c>
      <c r="S62" s="12" t="s">
        <v>160</v>
      </c>
      <c r="T62" s="12" t="s">
        <v>238</v>
      </c>
      <c r="U62" s="12" t="s">
        <v>412</v>
      </c>
      <c r="V62" s="12" t="s">
        <v>309</v>
      </c>
      <c r="W62" s="19" t="s">
        <v>410</v>
      </c>
    </row>
    <row r="63" spans="1:23">
      <c r="A63" s="125" t="s">
        <v>1867</v>
      </c>
      <c r="E63">
        <v>1</v>
      </c>
      <c r="F63" t="s">
        <v>1868</v>
      </c>
      <c r="G63" s="80">
        <v>1</v>
      </c>
      <c r="H63" t="s">
        <v>1869</v>
      </c>
      <c r="I63" t="s">
        <v>1870</v>
      </c>
      <c r="J63" t="s">
        <v>1871</v>
      </c>
      <c r="M63">
        <v>17</v>
      </c>
      <c r="Q63" s="17" t="s">
        <v>501</v>
      </c>
      <c r="R63" s="22">
        <v>3</v>
      </c>
      <c r="S63" s="12" t="s">
        <v>161</v>
      </c>
      <c r="T63" s="12" t="s">
        <v>239</v>
      </c>
      <c r="U63" s="12" t="s">
        <v>412</v>
      </c>
      <c r="V63" s="12" t="s">
        <v>309</v>
      </c>
      <c r="W63" s="19" t="s">
        <v>410</v>
      </c>
    </row>
    <row r="64" spans="1:23">
      <c r="A64" s="125" t="s">
        <v>1867</v>
      </c>
      <c r="E64">
        <v>1</v>
      </c>
      <c r="F64" t="s">
        <v>1858</v>
      </c>
      <c r="G64" s="80">
        <v>2</v>
      </c>
      <c r="I64" t="s">
        <v>1872</v>
      </c>
      <c r="J64" t="s">
        <v>1873</v>
      </c>
      <c r="M64">
        <v>40</v>
      </c>
      <c r="Q64" s="17" t="s">
        <v>501</v>
      </c>
      <c r="R64" s="22">
        <v>4</v>
      </c>
      <c r="S64" s="12" t="s">
        <v>162</v>
      </c>
      <c r="T64" s="12" t="s">
        <v>240</v>
      </c>
      <c r="U64" s="12" t="s">
        <v>412</v>
      </c>
      <c r="V64" s="12" t="s">
        <v>309</v>
      </c>
      <c r="W64" s="19" t="s">
        <v>410</v>
      </c>
    </row>
    <row r="65" spans="1:23">
      <c r="A65" s="125" t="s">
        <v>1874</v>
      </c>
      <c r="E65">
        <v>0</v>
      </c>
      <c r="F65" t="s">
        <v>1875</v>
      </c>
      <c r="G65" s="80">
        <v>2</v>
      </c>
      <c r="I65" t="s">
        <v>1876</v>
      </c>
      <c r="J65" t="s">
        <v>1877</v>
      </c>
      <c r="M65">
        <v>10</v>
      </c>
      <c r="Q65" s="17" t="s">
        <v>501</v>
      </c>
      <c r="R65" s="22">
        <v>5</v>
      </c>
      <c r="S65" s="12" t="s">
        <v>163</v>
      </c>
      <c r="T65" s="12" t="s">
        <v>241</v>
      </c>
      <c r="U65" s="12" t="s">
        <v>412</v>
      </c>
      <c r="V65" s="12" t="s">
        <v>309</v>
      </c>
      <c r="W65" s="19" t="s">
        <v>410</v>
      </c>
    </row>
    <row r="66" spans="1:23">
      <c r="A66" s="125" t="s">
        <v>1883</v>
      </c>
      <c r="E66">
        <v>2</v>
      </c>
      <c r="F66" t="s">
        <v>1884</v>
      </c>
      <c r="G66" s="80">
        <v>2</v>
      </c>
      <c r="H66" t="s">
        <v>1885</v>
      </c>
      <c r="J66" t="s">
        <v>1886</v>
      </c>
      <c r="K66" t="s">
        <v>1887</v>
      </c>
      <c r="M66">
        <v>13</v>
      </c>
      <c r="Q66" s="17" t="s">
        <v>501</v>
      </c>
      <c r="R66" s="22">
        <v>8</v>
      </c>
      <c r="S66" s="12" t="s">
        <v>166</v>
      </c>
      <c r="T66" s="12" t="s">
        <v>242</v>
      </c>
      <c r="U66" s="12" t="s">
        <v>412</v>
      </c>
      <c r="V66" s="12" t="s">
        <v>309</v>
      </c>
      <c r="W66" s="19" t="s">
        <v>410</v>
      </c>
    </row>
    <row r="67" spans="1:23">
      <c r="A67" s="125" t="s">
        <v>1904</v>
      </c>
      <c r="E67">
        <v>2</v>
      </c>
      <c r="F67" t="s">
        <v>1909</v>
      </c>
      <c r="G67" s="80">
        <v>3</v>
      </c>
      <c r="H67" t="s">
        <v>1898</v>
      </c>
      <c r="J67" t="s">
        <v>1891</v>
      </c>
      <c r="K67" t="s">
        <v>1892</v>
      </c>
      <c r="L67" t="s">
        <v>1910</v>
      </c>
      <c r="M67">
        <v>126</v>
      </c>
      <c r="Q67" s="17" t="s">
        <v>501</v>
      </c>
      <c r="R67" s="22">
        <v>15</v>
      </c>
      <c r="S67" s="12" t="s">
        <v>173</v>
      </c>
      <c r="T67" s="12" t="s">
        <v>243</v>
      </c>
      <c r="U67" s="12" t="s">
        <v>412</v>
      </c>
      <c r="V67" s="12" t="s">
        <v>309</v>
      </c>
      <c r="W67" s="19" t="s">
        <v>410</v>
      </c>
    </row>
    <row r="68" spans="1:23">
      <c r="A68" s="125" t="s">
        <v>1904</v>
      </c>
      <c r="E68">
        <v>2</v>
      </c>
      <c r="F68" t="s">
        <v>1909</v>
      </c>
      <c r="G68" s="80">
        <v>3</v>
      </c>
      <c r="H68" t="s">
        <v>1898</v>
      </c>
      <c r="J68" t="s">
        <v>1891</v>
      </c>
      <c r="K68" t="s">
        <v>1892</v>
      </c>
      <c r="L68" t="s">
        <v>1911</v>
      </c>
      <c r="M68">
        <v>96</v>
      </c>
      <c r="Q68" s="17" t="s">
        <v>501</v>
      </c>
      <c r="R68" s="22">
        <v>16</v>
      </c>
      <c r="S68" s="12" t="s">
        <v>174</v>
      </c>
      <c r="T68" s="12" t="s">
        <v>244</v>
      </c>
      <c r="U68" s="12" t="s">
        <v>412</v>
      </c>
      <c r="V68" s="12" t="s">
        <v>309</v>
      </c>
      <c r="W68" s="19" t="s">
        <v>410</v>
      </c>
    </row>
    <row r="69" spans="1:23">
      <c r="A69" s="125" t="s">
        <v>1904</v>
      </c>
      <c r="E69">
        <v>2</v>
      </c>
      <c r="F69" t="s">
        <v>1905</v>
      </c>
      <c r="G69" s="80">
        <v>3</v>
      </c>
      <c r="H69" t="s">
        <v>1898</v>
      </c>
      <c r="J69" t="s">
        <v>1906</v>
      </c>
      <c r="K69" t="s">
        <v>1892</v>
      </c>
      <c r="L69" t="s">
        <v>1907</v>
      </c>
      <c r="M69">
        <v>80</v>
      </c>
      <c r="Q69" s="17" t="s">
        <v>501</v>
      </c>
      <c r="R69" s="22">
        <v>13</v>
      </c>
      <c r="S69" s="12" t="s">
        <v>171</v>
      </c>
      <c r="T69" s="12" t="s">
        <v>245</v>
      </c>
      <c r="U69" s="12" t="s">
        <v>412</v>
      </c>
      <c r="V69" s="12" t="s">
        <v>309</v>
      </c>
      <c r="W69" s="19" t="s">
        <v>410</v>
      </c>
    </row>
    <row r="70" spans="1:23">
      <c r="A70" s="125" t="s">
        <v>1904</v>
      </c>
      <c r="E70">
        <v>2</v>
      </c>
      <c r="F70" t="s">
        <v>1905</v>
      </c>
      <c r="G70" s="80">
        <v>3</v>
      </c>
      <c r="H70" t="s">
        <v>1898</v>
      </c>
      <c r="J70" t="s">
        <v>1906</v>
      </c>
      <c r="K70" t="s">
        <v>1892</v>
      </c>
      <c r="L70" t="s">
        <v>1908</v>
      </c>
      <c r="M70">
        <v>66</v>
      </c>
      <c r="Q70" s="17" t="s">
        <v>501</v>
      </c>
      <c r="R70" s="22">
        <v>14</v>
      </c>
      <c r="S70" s="12" t="s">
        <v>172</v>
      </c>
      <c r="T70" s="12" t="s">
        <v>246</v>
      </c>
      <c r="U70" s="12" t="s">
        <v>412</v>
      </c>
      <c r="V70" s="12" t="s">
        <v>309</v>
      </c>
      <c r="W70" s="19" t="s">
        <v>410</v>
      </c>
    </row>
    <row r="71" spans="1:23">
      <c r="A71" s="125" t="s">
        <v>1896</v>
      </c>
      <c r="E71">
        <v>2</v>
      </c>
      <c r="F71" t="s">
        <v>1897</v>
      </c>
      <c r="G71" s="80">
        <v>3</v>
      </c>
      <c r="H71" t="s">
        <v>1898</v>
      </c>
      <c r="J71" t="s">
        <v>1899</v>
      </c>
      <c r="K71" t="s">
        <v>1900</v>
      </c>
      <c r="L71" t="s">
        <v>1901</v>
      </c>
      <c r="M71">
        <v>30</v>
      </c>
      <c r="Q71" s="17" t="s">
        <v>501</v>
      </c>
      <c r="R71" s="22">
        <v>11</v>
      </c>
      <c r="S71" s="12" t="s">
        <v>169</v>
      </c>
      <c r="T71" s="12" t="s">
        <v>247</v>
      </c>
      <c r="U71" s="12" t="s">
        <v>412</v>
      </c>
      <c r="V71" s="12" t="s">
        <v>309</v>
      </c>
      <c r="W71" s="19" t="s">
        <v>410</v>
      </c>
    </row>
    <row r="72" spans="1:23">
      <c r="A72" s="125" t="s">
        <v>1902</v>
      </c>
      <c r="E72">
        <v>2</v>
      </c>
      <c r="F72" t="s">
        <v>1897</v>
      </c>
      <c r="G72" s="80">
        <v>3</v>
      </c>
      <c r="H72" t="s">
        <v>1898</v>
      </c>
      <c r="J72" t="s">
        <v>1899</v>
      </c>
      <c r="K72" t="s">
        <v>1900</v>
      </c>
      <c r="L72" t="s">
        <v>1903</v>
      </c>
      <c r="M72">
        <v>27</v>
      </c>
      <c r="Q72" s="17" t="s">
        <v>501</v>
      </c>
      <c r="R72" s="22">
        <v>12</v>
      </c>
      <c r="S72" s="12" t="s">
        <v>170</v>
      </c>
      <c r="T72" s="12" t="s">
        <v>248</v>
      </c>
      <c r="U72" s="12" t="s">
        <v>412</v>
      </c>
      <c r="V72" s="12" t="s">
        <v>309</v>
      </c>
      <c r="W72" s="19" t="s">
        <v>410</v>
      </c>
    </row>
    <row r="73" spans="1:23">
      <c r="A73" s="125" t="s">
        <v>1923</v>
      </c>
      <c r="E73">
        <v>4</v>
      </c>
      <c r="F73" t="s">
        <v>1924</v>
      </c>
      <c r="G73" s="80">
        <v>3</v>
      </c>
      <c r="J73" t="s">
        <v>1925</v>
      </c>
      <c r="K73" t="s">
        <v>1900</v>
      </c>
      <c r="M73">
        <v>90</v>
      </c>
      <c r="Q73" s="17" t="s">
        <v>501</v>
      </c>
      <c r="R73" s="22">
        <v>22</v>
      </c>
      <c r="S73" s="12" t="s">
        <v>180</v>
      </c>
      <c r="T73" s="12" t="s">
        <v>249</v>
      </c>
      <c r="U73" s="12" t="s">
        <v>412</v>
      </c>
      <c r="V73" s="12" t="s">
        <v>309</v>
      </c>
      <c r="W73" s="19" t="s">
        <v>410</v>
      </c>
    </row>
    <row r="74" spans="1:23">
      <c r="A74" s="125" t="s">
        <v>1916</v>
      </c>
      <c r="E74">
        <v>3</v>
      </c>
      <c r="F74" t="s">
        <v>1917</v>
      </c>
      <c r="G74" s="80">
        <v>3</v>
      </c>
      <c r="J74" t="s">
        <v>1906</v>
      </c>
      <c r="K74" t="s">
        <v>1900</v>
      </c>
      <c r="L74" t="s">
        <v>1918</v>
      </c>
      <c r="M74">
        <v>78</v>
      </c>
      <c r="Q74" s="17" t="s">
        <v>501</v>
      </c>
      <c r="R74" s="22">
        <v>19</v>
      </c>
      <c r="S74" s="12" t="s">
        <v>177</v>
      </c>
      <c r="T74" s="12" t="s">
        <v>250</v>
      </c>
      <c r="U74" s="12" t="s">
        <v>412</v>
      </c>
      <c r="V74" s="12" t="s">
        <v>309</v>
      </c>
      <c r="W74" s="19" t="s">
        <v>410</v>
      </c>
    </row>
    <row r="75" spans="1:23">
      <c r="A75" s="125" t="s">
        <v>1926</v>
      </c>
      <c r="E75">
        <v>4</v>
      </c>
      <c r="F75" t="s">
        <v>1927</v>
      </c>
      <c r="G75" s="80">
        <v>3</v>
      </c>
      <c r="J75" t="s">
        <v>1922</v>
      </c>
      <c r="K75" t="s">
        <v>1887</v>
      </c>
      <c r="L75" t="s">
        <v>1915</v>
      </c>
      <c r="M75">
        <v>9</v>
      </c>
      <c r="Q75" s="17" t="s">
        <v>501</v>
      </c>
      <c r="R75" s="22">
        <v>23</v>
      </c>
      <c r="S75" s="12" t="s">
        <v>181</v>
      </c>
      <c r="T75" s="12" t="s">
        <v>251</v>
      </c>
      <c r="U75" s="12" t="s">
        <v>412</v>
      </c>
      <c r="V75" s="12" t="s">
        <v>309</v>
      </c>
      <c r="W75" s="19" t="s">
        <v>410</v>
      </c>
    </row>
    <row r="76" spans="1:23">
      <c r="A76" s="125" t="s">
        <v>1926</v>
      </c>
      <c r="E76">
        <v>5</v>
      </c>
      <c r="F76" t="s">
        <v>1943</v>
      </c>
      <c r="G76" s="80">
        <v>3</v>
      </c>
      <c r="J76" t="s">
        <v>1862</v>
      </c>
      <c r="K76" t="s">
        <v>1887</v>
      </c>
      <c r="L76" t="s">
        <v>1915</v>
      </c>
      <c r="Q76" s="17" t="s">
        <v>501</v>
      </c>
      <c r="R76" s="22">
        <v>29</v>
      </c>
      <c r="S76" s="12" t="s">
        <v>187</v>
      </c>
      <c r="T76" s="12" t="s">
        <v>252</v>
      </c>
      <c r="U76" s="12" t="s">
        <v>412</v>
      </c>
      <c r="V76" s="12" t="s">
        <v>309</v>
      </c>
      <c r="W76" s="19" t="s">
        <v>410</v>
      </c>
    </row>
    <row r="77" spans="1:23">
      <c r="A77" s="125" t="s">
        <v>1912</v>
      </c>
      <c r="E77">
        <v>3</v>
      </c>
      <c r="F77" t="s">
        <v>1913</v>
      </c>
      <c r="G77" s="80">
        <v>3</v>
      </c>
      <c r="J77" t="s">
        <v>1914</v>
      </c>
      <c r="K77" t="s">
        <v>1892</v>
      </c>
      <c r="L77" t="s">
        <v>1915</v>
      </c>
      <c r="M77">
        <v>158</v>
      </c>
      <c r="Q77" s="17" t="s">
        <v>501</v>
      </c>
      <c r="R77" s="22">
        <v>17</v>
      </c>
      <c r="S77" s="12" t="s">
        <v>175</v>
      </c>
      <c r="T77" s="12" t="s">
        <v>253</v>
      </c>
      <c r="U77" s="12" t="s">
        <v>412</v>
      </c>
      <c r="V77" s="12" t="s">
        <v>309</v>
      </c>
      <c r="W77" s="19" t="s">
        <v>410</v>
      </c>
    </row>
    <row r="78" spans="1:23">
      <c r="A78" s="125" t="s">
        <v>1912</v>
      </c>
      <c r="E78">
        <v>3</v>
      </c>
      <c r="F78" t="s">
        <v>1913</v>
      </c>
      <c r="G78" s="80">
        <v>3</v>
      </c>
      <c r="J78" t="s">
        <v>1914</v>
      </c>
      <c r="K78" t="s">
        <v>1892</v>
      </c>
      <c r="L78" t="s">
        <v>1915</v>
      </c>
      <c r="M78">
        <v>152</v>
      </c>
      <c r="Q78" s="17" t="s">
        <v>501</v>
      </c>
      <c r="R78" s="22">
        <v>18</v>
      </c>
      <c r="S78" s="12" t="s">
        <v>176</v>
      </c>
      <c r="T78" s="12" t="s">
        <v>254</v>
      </c>
      <c r="U78" s="12" t="s">
        <v>412</v>
      </c>
      <c r="V78" s="12" t="s">
        <v>309</v>
      </c>
      <c r="W78" s="19" t="s">
        <v>410</v>
      </c>
    </row>
    <row r="79" spans="1:23">
      <c r="A79" s="125" t="s">
        <v>1933</v>
      </c>
      <c r="E79">
        <v>5</v>
      </c>
      <c r="F79" t="s">
        <v>1934</v>
      </c>
      <c r="G79" s="80">
        <v>4</v>
      </c>
      <c r="I79" t="s">
        <v>1935</v>
      </c>
      <c r="J79" t="s">
        <v>1936</v>
      </c>
      <c r="K79" t="s">
        <v>1892</v>
      </c>
      <c r="L79" t="s">
        <v>1937</v>
      </c>
      <c r="M79">
        <v>28</v>
      </c>
      <c r="Q79" s="17" t="s">
        <v>501</v>
      </c>
      <c r="R79" s="22">
        <v>26</v>
      </c>
      <c r="S79" s="12" t="s">
        <v>184</v>
      </c>
      <c r="T79" s="12" t="s">
        <v>255</v>
      </c>
      <c r="U79" s="12" t="s">
        <v>412</v>
      </c>
      <c r="V79" s="12" t="s">
        <v>309</v>
      </c>
      <c r="W79" s="19" t="s">
        <v>410</v>
      </c>
    </row>
    <row r="80" spans="1:23">
      <c r="A80" s="125" t="s">
        <v>1939</v>
      </c>
      <c r="E80">
        <v>5</v>
      </c>
      <c r="F80" t="s">
        <v>1940</v>
      </c>
      <c r="G80" s="80">
        <v>4</v>
      </c>
      <c r="I80" t="s">
        <v>1941</v>
      </c>
      <c r="J80" t="s">
        <v>1942</v>
      </c>
      <c r="K80" t="s">
        <v>1900</v>
      </c>
      <c r="M80">
        <v>83</v>
      </c>
      <c r="Q80" s="17" t="s">
        <v>501</v>
      </c>
      <c r="R80" s="22">
        <v>28</v>
      </c>
      <c r="S80" s="12" t="s">
        <v>186</v>
      </c>
      <c r="T80" s="12" t="s">
        <v>256</v>
      </c>
      <c r="U80" s="12" t="s">
        <v>412</v>
      </c>
      <c r="V80" s="12" t="s">
        <v>309</v>
      </c>
      <c r="W80" s="19" t="s">
        <v>410</v>
      </c>
    </row>
    <row r="81" spans="1:23">
      <c r="A81" s="125" t="s">
        <v>1912</v>
      </c>
      <c r="E81">
        <v>3</v>
      </c>
      <c r="F81" t="s">
        <v>1917</v>
      </c>
      <c r="G81" s="80">
        <v>3</v>
      </c>
      <c r="J81" t="s">
        <v>1906</v>
      </c>
      <c r="K81" t="s">
        <v>1900</v>
      </c>
      <c r="L81" t="s">
        <v>1919</v>
      </c>
      <c r="M81">
        <v>31</v>
      </c>
      <c r="Q81" s="17" t="s">
        <v>501</v>
      </c>
      <c r="R81" s="22">
        <v>20</v>
      </c>
      <c r="S81" s="12" t="s">
        <v>178</v>
      </c>
      <c r="T81" s="12" t="s">
        <v>257</v>
      </c>
      <c r="U81" s="12" t="s">
        <v>412</v>
      </c>
      <c r="V81" s="12" t="s">
        <v>309</v>
      </c>
      <c r="W81" s="19" t="s">
        <v>410</v>
      </c>
    </row>
    <row r="82" spans="1:23">
      <c r="A82" s="125" t="s">
        <v>1930</v>
      </c>
      <c r="E82">
        <v>5</v>
      </c>
      <c r="F82" t="s">
        <v>1931</v>
      </c>
      <c r="G82" s="80">
        <v>4</v>
      </c>
      <c r="I82" t="s">
        <v>1932</v>
      </c>
      <c r="J82" t="s">
        <v>1925</v>
      </c>
      <c r="K82" t="s">
        <v>1900</v>
      </c>
      <c r="M82">
        <v>24</v>
      </c>
      <c r="Q82" s="17" t="s">
        <v>501</v>
      </c>
      <c r="R82" s="22">
        <v>25</v>
      </c>
      <c r="S82" s="12" t="s">
        <v>183</v>
      </c>
      <c r="T82" s="12" t="s">
        <v>258</v>
      </c>
      <c r="U82" s="12" t="s">
        <v>412</v>
      </c>
      <c r="V82" s="12" t="s">
        <v>309</v>
      </c>
      <c r="W82" s="19" t="s">
        <v>410</v>
      </c>
    </row>
    <row r="83" spans="1:23">
      <c r="A83" s="125" t="s">
        <v>1926</v>
      </c>
      <c r="E83">
        <v>4</v>
      </c>
      <c r="F83" t="s">
        <v>1928</v>
      </c>
      <c r="G83" s="80">
        <v>4</v>
      </c>
      <c r="J83" t="s">
        <v>1929</v>
      </c>
      <c r="K83" t="s">
        <v>1900</v>
      </c>
      <c r="M83">
        <v>1</v>
      </c>
      <c r="Q83" s="17" t="s">
        <v>501</v>
      </c>
      <c r="R83" s="22">
        <v>24</v>
      </c>
      <c r="S83" s="12" t="s">
        <v>182</v>
      </c>
      <c r="T83" s="12" t="s">
        <v>259</v>
      </c>
      <c r="U83" s="12" t="s">
        <v>412</v>
      </c>
      <c r="V83" s="12" t="s">
        <v>309</v>
      </c>
      <c r="W83" s="19" t="s">
        <v>410</v>
      </c>
    </row>
    <row r="84" spans="1:23">
      <c r="A84" s="125" t="s">
        <v>1933</v>
      </c>
      <c r="E84">
        <v>5</v>
      </c>
      <c r="F84" t="s">
        <v>1934</v>
      </c>
      <c r="G84" s="80">
        <v>4</v>
      </c>
      <c r="J84" t="s">
        <v>1936</v>
      </c>
      <c r="K84" t="s">
        <v>1900</v>
      </c>
      <c r="L84" t="s">
        <v>1938</v>
      </c>
      <c r="M84">
        <v>22</v>
      </c>
      <c r="Q84" s="17" t="s">
        <v>501</v>
      </c>
      <c r="R84" s="22">
        <v>27</v>
      </c>
      <c r="S84" s="12" t="s">
        <v>185</v>
      </c>
      <c r="T84" s="12" t="s">
        <v>260</v>
      </c>
      <c r="U84" s="12" t="s">
        <v>412</v>
      </c>
      <c r="V84" s="12" t="s">
        <v>309</v>
      </c>
      <c r="W84" s="19" t="s">
        <v>410</v>
      </c>
    </row>
    <row r="85" spans="1:23">
      <c r="A85" s="125" t="s">
        <v>1912</v>
      </c>
      <c r="E85">
        <v>3</v>
      </c>
      <c r="F85" t="s">
        <v>1920</v>
      </c>
      <c r="G85" s="80">
        <v>3</v>
      </c>
      <c r="I85" t="s">
        <v>1921</v>
      </c>
      <c r="J85" t="s">
        <v>1922</v>
      </c>
      <c r="K85" t="s">
        <v>1887</v>
      </c>
      <c r="M85">
        <v>14</v>
      </c>
      <c r="Q85" s="17" t="s">
        <v>501</v>
      </c>
      <c r="R85" s="22">
        <v>21</v>
      </c>
      <c r="S85" s="12" t="s">
        <v>179</v>
      </c>
      <c r="T85" s="12" t="s">
        <v>261</v>
      </c>
      <c r="U85" s="12" t="s">
        <v>412</v>
      </c>
      <c r="V85" s="12" t="s">
        <v>309</v>
      </c>
      <c r="W85" s="19" t="s">
        <v>410</v>
      </c>
    </row>
    <row r="86" spans="1:23">
      <c r="A86" s="125" t="s">
        <v>1944</v>
      </c>
      <c r="E86">
        <v>6</v>
      </c>
      <c r="F86" t="s">
        <v>1950</v>
      </c>
      <c r="G86" s="80">
        <v>5</v>
      </c>
      <c r="J86" t="s">
        <v>1922</v>
      </c>
      <c r="K86" t="s">
        <v>1887</v>
      </c>
      <c r="M86">
        <v>33</v>
      </c>
      <c r="Q86" s="17" t="s">
        <v>501</v>
      </c>
      <c r="R86" s="22">
        <v>32</v>
      </c>
      <c r="S86" s="12" t="s">
        <v>190</v>
      </c>
      <c r="T86" s="12" t="s">
        <v>262</v>
      </c>
      <c r="U86" s="12" t="s">
        <v>412</v>
      </c>
      <c r="V86" s="12" t="s">
        <v>309</v>
      </c>
      <c r="W86" s="19" t="s">
        <v>410</v>
      </c>
    </row>
    <row r="87" spans="1:23">
      <c r="A87" s="125" t="s">
        <v>1956</v>
      </c>
      <c r="E87">
        <v>7</v>
      </c>
      <c r="F87" t="s">
        <v>1957</v>
      </c>
      <c r="G87" s="80">
        <v>5</v>
      </c>
      <c r="J87" t="s">
        <v>1914</v>
      </c>
      <c r="K87" t="s">
        <v>1892</v>
      </c>
      <c r="L87" t="s">
        <v>1959</v>
      </c>
      <c r="M87">
        <v>37</v>
      </c>
      <c r="Q87" s="17" t="s">
        <v>501</v>
      </c>
      <c r="R87" s="22">
        <v>36</v>
      </c>
      <c r="S87" s="12" t="s">
        <v>194</v>
      </c>
      <c r="T87" s="12" t="s">
        <v>263</v>
      </c>
      <c r="U87" s="12" t="s">
        <v>412</v>
      </c>
      <c r="V87" s="12" t="s">
        <v>309</v>
      </c>
      <c r="W87" s="19" t="s">
        <v>410</v>
      </c>
    </row>
    <row r="88" spans="1:23">
      <c r="A88" s="125" t="s">
        <v>1956</v>
      </c>
      <c r="E88">
        <v>7</v>
      </c>
      <c r="F88" t="s">
        <v>1957</v>
      </c>
      <c r="G88" s="80">
        <v>5</v>
      </c>
      <c r="J88" t="s">
        <v>1960</v>
      </c>
      <c r="K88" t="s">
        <v>1892</v>
      </c>
      <c r="L88" t="s">
        <v>1961</v>
      </c>
      <c r="M88">
        <v>31</v>
      </c>
      <c r="Q88" s="17" t="s">
        <v>501</v>
      </c>
      <c r="R88" s="22">
        <v>37</v>
      </c>
      <c r="S88" s="12" t="s">
        <v>195</v>
      </c>
      <c r="T88" s="12" t="s">
        <v>264</v>
      </c>
      <c r="U88" s="12" t="s">
        <v>412</v>
      </c>
      <c r="V88" s="12" t="s">
        <v>309</v>
      </c>
      <c r="W88" s="19" t="s">
        <v>410</v>
      </c>
    </row>
    <row r="89" spans="1:23">
      <c r="A89" s="125" t="s">
        <v>1944</v>
      </c>
      <c r="E89">
        <v>6</v>
      </c>
      <c r="F89" t="s">
        <v>1945</v>
      </c>
      <c r="G89" s="80">
        <v>5</v>
      </c>
      <c r="H89" t="s">
        <v>1946</v>
      </c>
      <c r="J89" t="s">
        <v>1947</v>
      </c>
      <c r="K89" t="s">
        <v>1892</v>
      </c>
      <c r="L89" t="s">
        <v>1948</v>
      </c>
      <c r="M89">
        <v>63</v>
      </c>
      <c r="Q89" s="17" t="s">
        <v>501</v>
      </c>
      <c r="R89" s="22">
        <v>30</v>
      </c>
      <c r="S89" s="12" t="s">
        <v>188</v>
      </c>
      <c r="T89" s="12" t="s">
        <v>265</v>
      </c>
      <c r="U89" s="12" t="s">
        <v>71</v>
      </c>
      <c r="V89" s="19" t="s">
        <v>497</v>
      </c>
      <c r="W89" s="19" t="s">
        <v>411</v>
      </c>
    </row>
    <row r="90" spans="1:23">
      <c r="A90" s="125" t="s">
        <v>1944</v>
      </c>
      <c r="E90">
        <v>6</v>
      </c>
      <c r="F90" t="s">
        <v>1945</v>
      </c>
      <c r="G90" s="80">
        <v>5</v>
      </c>
      <c r="H90" t="s">
        <v>1946</v>
      </c>
      <c r="J90" t="s">
        <v>1947</v>
      </c>
      <c r="K90" t="s">
        <v>1892</v>
      </c>
      <c r="L90" t="s">
        <v>1949</v>
      </c>
      <c r="M90">
        <v>71</v>
      </c>
      <c r="Q90" s="17" t="s">
        <v>501</v>
      </c>
      <c r="R90" s="22">
        <v>31</v>
      </c>
      <c r="S90" s="12" t="s">
        <v>189</v>
      </c>
      <c r="T90" s="12" t="s">
        <v>266</v>
      </c>
      <c r="U90" s="12" t="s">
        <v>412</v>
      </c>
      <c r="V90" s="12" t="s">
        <v>309</v>
      </c>
      <c r="W90" s="19" t="s">
        <v>410</v>
      </c>
    </row>
    <row r="91" spans="1:23">
      <c r="A91" s="125" t="s">
        <v>1962</v>
      </c>
      <c r="E91">
        <v>7</v>
      </c>
      <c r="F91" t="s">
        <v>1963</v>
      </c>
      <c r="G91" s="80">
        <v>5</v>
      </c>
      <c r="J91" t="s">
        <v>1871</v>
      </c>
      <c r="K91" t="s">
        <v>1900</v>
      </c>
      <c r="M91">
        <v>40</v>
      </c>
      <c r="Q91" s="17" t="s">
        <v>501</v>
      </c>
      <c r="R91" s="22">
        <v>38</v>
      </c>
      <c r="S91" s="12" t="s">
        <v>196</v>
      </c>
      <c r="T91" s="12" t="s">
        <v>267</v>
      </c>
      <c r="U91" s="12" t="s">
        <v>412</v>
      </c>
      <c r="V91" s="12" t="s">
        <v>309</v>
      </c>
      <c r="W91" s="19" t="s">
        <v>410</v>
      </c>
    </row>
    <row r="92" spans="1:23">
      <c r="A92" s="125" t="s">
        <v>1944</v>
      </c>
      <c r="E92">
        <v>6</v>
      </c>
      <c r="F92" t="s">
        <v>1951</v>
      </c>
      <c r="G92" s="80">
        <v>5</v>
      </c>
      <c r="J92" t="s">
        <v>1922</v>
      </c>
      <c r="K92" t="s">
        <v>1900</v>
      </c>
      <c r="L92" t="s">
        <v>1952</v>
      </c>
      <c r="M92">
        <v>26</v>
      </c>
      <c r="Q92" s="17" t="s">
        <v>501</v>
      </c>
      <c r="R92" s="22">
        <v>33</v>
      </c>
      <c r="S92" s="12" t="s">
        <v>191</v>
      </c>
      <c r="T92" s="12" t="s">
        <v>268</v>
      </c>
      <c r="U92" s="12" t="s">
        <v>412</v>
      </c>
      <c r="V92" s="12" t="s">
        <v>309</v>
      </c>
      <c r="W92" s="19" t="s">
        <v>410</v>
      </c>
    </row>
    <row r="93" spans="1:23">
      <c r="A93" s="125" t="s">
        <v>1944</v>
      </c>
      <c r="E93">
        <v>6</v>
      </c>
      <c r="F93" t="s">
        <v>1953</v>
      </c>
      <c r="G93" s="80">
        <v>5</v>
      </c>
      <c r="H93" t="s">
        <v>1954</v>
      </c>
      <c r="I93" t="s">
        <v>1955</v>
      </c>
      <c r="J93" t="s">
        <v>1922</v>
      </c>
      <c r="K93" t="s">
        <v>1900</v>
      </c>
      <c r="M93">
        <v>5</v>
      </c>
      <c r="Q93" s="17" t="s">
        <v>501</v>
      </c>
      <c r="R93" s="22">
        <v>34</v>
      </c>
      <c r="S93" s="12" t="s">
        <v>192</v>
      </c>
      <c r="T93" s="12" t="s">
        <v>269</v>
      </c>
      <c r="U93" s="12" t="s">
        <v>306</v>
      </c>
      <c r="V93" s="12" t="s">
        <v>311</v>
      </c>
      <c r="W93" s="19" t="s">
        <v>411</v>
      </c>
    </row>
    <row r="94" spans="1:23">
      <c r="A94" s="125" t="s">
        <v>1973</v>
      </c>
      <c r="E94">
        <v>7</v>
      </c>
      <c r="F94" t="s">
        <v>1974</v>
      </c>
      <c r="G94" s="80">
        <v>6</v>
      </c>
      <c r="I94" t="s">
        <v>1975</v>
      </c>
      <c r="J94" t="s">
        <v>1929</v>
      </c>
      <c r="K94" t="s">
        <v>1900</v>
      </c>
      <c r="M94">
        <v>75</v>
      </c>
      <c r="Q94" s="17" t="s">
        <v>501</v>
      </c>
      <c r="R94" s="22">
        <v>42</v>
      </c>
      <c r="S94" s="12" t="s">
        <v>200</v>
      </c>
      <c r="T94" s="12" t="s">
        <v>270</v>
      </c>
      <c r="U94" s="12" t="s">
        <v>412</v>
      </c>
      <c r="V94" s="12" t="s">
        <v>309</v>
      </c>
      <c r="W94" s="19" t="s">
        <v>410</v>
      </c>
    </row>
    <row r="95" spans="1:23">
      <c r="A95" s="125"/>
      <c r="E95">
        <v>8</v>
      </c>
      <c r="F95" t="s">
        <v>1987</v>
      </c>
      <c r="G95" s="80">
        <v>5</v>
      </c>
      <c r="I95" t="s">
        <v>1988</v>
      </c>
      <c r="J95" t="s">
        <v>1929</v>
      </c>
      <c r="K95" t="s">
        <v>1887</v>
      </c>
      <c r="M95" t="s">
        <v>1989</v>
      </c>
      <c r="Q95" s="17" t="s">
        <v>501</v>
      </c>
      <c r="R95" s="22">
        <v>48</v>
      </c>
      <c r="S95" s="12" t="s">
        <v>206</v>
      </c>
      <c r="T95" s="12" t="s">
        <v>271</v>
      </c>
      <c r="U95" s="12" t="s">
        <v>306</v>
      </c>
      <c r="V95" s="12" t="s">
        <v>310</v>
      </c>
      <c r="W95" s="19" t="s">
        <v>411</v>
      </c>
    </row>
    <row r="96" spans="1:23">
      <c r="A96" s="125" t="s">
        <v>1956</v>
      </c>
      <c r="E96">
        <v>7</v>
      </c>
      <c r="F96" t="s">
        <v>1957</v>
      </c>
      <c r="G96" s="80">
        <v>5</v>
      </c>
      <c r="J96" t="s">
        <v>1929</v>
      </c>
      <c r="K96" t="s">
        <v>1887</v>
      </c>
      <c r="L96" t="s">
        <v>1958</v>
      </c>
      <c r="M96">
        <v>12</v>
      </c>
      <c r="Q96" s="17" t="s">
        <v>501</v>
      </c>
      <c r="R96" s="22">
        <v>35</v>
      </c>
      <c r="S96" s="12" t="s">
        <v>193</v>
      </c>
      <c r="T96" s="12" t="s">
        <v>272</v>
      </c>
      <c r="U96" s="12" t="s">
        <v>412</v>
      </c>
      <c r="V96" s="12" t="s">
        <v>309</v>
      </c>
      <c r="W96" s="19" t="s">
        <v>410</v>
      </c>
    </row>
    <row r="97" spans="1:23">
      <c r="A97" s="125" t="s">
        <v>1968</v>
      </c>
      <c r="E97">
        <v>7</v>
      </c>
      <c r="F97" t="s">
        <v>1971</v>
      </c>
      <c r="G97" s="80">
        <v>6</v>
      </c>
      <c r="J97" t="s">
        <v>1972</v>
      </c>
      <c r="K97" t="s">
        <v>1892</v>
      </c>
      <c r="M97">
        <v>183</v>
      </c>
      <c r="Q97" s="17" t="s">
        <v>501</v>
      </c>
      <c r="R97" s="22">
        <v>41</v>
      </c>
      <c r="S97" s="12" t="s">
        <v>199</v>
      </c>
      <c r="T97" s="12" t="s">
        <v>273</v>
      </c>
      <c r="U97" s="12" t="s">
        <v>307</v>
      </c>
      <c r="V97" s="12" t="s">
        <v>309</v>
      </c>
      <c r="W97" s="19" t="s">
        <v>410</v>
      </c>
    </row>
    <row r="98" spans="1:23">
      <c r="A98" s="125" t="s">
        <v>1995</v>
      </c>
      <c r="E98">
        <v>9</v>
      </c>
      <c r="F98" t="s">
        <v>1992</v>
      </c>
      <c r="G98" s="80">
        <v>7</v>
      </c>
      <c r="I98" t="s">
        <v>1996</v>
      </c>
      <c r="J98" t="s">
        <v>1865</v>
      </c>
      <c r="K98" t="s">
        <v>1892</v>
      </c>
      <c r="L98" t="s">
        <v>1997</v>
      </c>
      <c r="M98">
        <v>12</v>
      </c>
      <c r="Q98" s="17" t="s">
        <v>501</v>
      </c>
      <c r="R98" s="22">
        <v>52</v>
      </c>
      <c r="S98" s="12" t="s">
        <v>210</v>
      </c>
      <c r="T98" s="12" t="s">
        <v>274</v>
      </c>
      <c r="U98" s="12" t="s">
        <v>306</v>
      </c>
      <c r="V98" s="12" t="s">
        <v>311</v>
      </c>
      <c r="W98" s="19" t="s">
        <v>411</v>
      </c>
    </row>
    <row r="99" spans="1:23">
      <c r="A99" s="125" t="s">
        <v>1998</v>
      </c>
      <c r="E99">
        <v>10</v>
      </c>
      <c r="F99" t="s">
        <v>2002</v>
      </c>
      <c r="G99" s="80">
        <v>8</v>
      </c>
      <c r="I99" t="s">
        <v>2000</v>
      </c>
      <c r="J99" t="s">
        <v>2003</v>
      </c>
      <c r="K99" t="s">
        <v>1892</v>
      </c>
      <c r="M99">
        <v>10</v>
      </c>
      <c r="Q99" s="17" t="s">
        <v>501</v>
      </c>
      <c r="R99" s="22">
        <v>54</v>
      </c>
      <c r="S99" s="12" t="s">
        <v>212</v>
      </c>
      <c r="T99" s="12" t="s">
        <v>275</v>
      </c>
      <c r="U99" s="12" t="s">
        <v>307</v>
      </c>
      <c r="V99" s="12" t="s">
        <v>309</v>
      </c>
      <c r="W99" s="19" t="s">
        <v>410</v>
      </c>
    </row>
    <row r="100" spans="1:23">
      <c r="A100" s="125" t="s">
        <v>1998</v>
      </c>
      <c r="E100">
        <v>10</v>
      </c>
      <c r="F100" t="s">
        <v>1999</v>
      </c>
      <c r="G100" s="80">
        <v>8</v>
      </c>
      <c r="I100" t="s">
        <v>2000</v>
      </c>
      <c r="J100" t="s">
        <v>2001</v>
      </c>
      <c r="K100" t="s">
        <v>1892</v>
      </c>
      <c r="M100">
        <v>75</v>
      </c>
      <c r="Q100" s="17" t="s">
        <v>501</v>
      </c>
      <c r="R100" s="22">
        <v>53</v>
      </c>
      <c r="S100" s="12" t="s">
        <v>211</v>
      </c>
      <c r="T100" s="12" t="s">
        <v>276</v>
      </c>
      <c r="U100" s="12" t="s">
        <v>412</v>
      </c>
      <c r="V100" s="12" t="s">
        <v>309</v>
      </c>
      <c r="W100" s="19" t="s">
        <v>410</v>
      </c>
    </row>
    <row r="101" spans="1:23">
      <c r="A101" s="125" t="s">
        <v>1968</v>
      </c>
      <c r="E101">
        <v>7</v>
      </c>
      <c r="F101" t="s">
        <v>1969</v>
      </c>
      <c r="G101" s="80">
        <v>6</v>
      </c>
      <c r="J101" t="s">
        <v>1970</v>
      </c>
      <c r="K101" t="s">
        <v>1900</v>
      </c>
      <c r="M101">
        <v>114</v>
      </c>
      <c r="Q101" s="17" t="s">
        <v>501</v>
      </c>
      <c r="R101" s="22">
        <v>40</v>
      </c>
      <c r="S101" s="12" t="s">
        <v>198</v>
      </c>
      <c r="T101" s="12" t="s">
        <v>277</v>
      </c>
      <c r="U101" s="12" t="s">
        <v>412</v>
      </c>
      <c r="V101" s="12" t="s">
        <v>309</v>
      </c>
      <c r="W101" s="19" t="s">
        <v>410</v>
      </c>
    </row>
    <row r="102" spans="1:23">
      <c r="A102" s="125" t="s">
        <v>1979</v>
      </c>
      <c r="E102">
        <v>8</v>
      </c>
      <c r="F102" t="s">
        <v>1983</v>
      </c>
      <c r="G102" s="80">
        <v>6</v>
      </c>
      <c r="J102" t="s">
        <v>1925</v>
      </c>
      <c r="K102" t="s">
        <v>1900</v>
      </c>
      <c r="L102" t="s">
        <v>1984</v>
      </c>
      <c r="M102">
        <v>35</v>
      </c>
      <c r="Q102" s="17" t="s">
        <v>501</v>
      </c>
      <c r="R102" s="22">
        <v>46</v>
      </c>
      <c r="S102" s="12" t="s">
        <v>204</v>
      </c>
      <c r="T102" s="12" t="s">
        <v>278</v>
      </c>
      <c r="U102" s="12" t="s">
        <v>412</v>
      </c>
      <c r="V102" s="12" t="s">
        <v>309</v>
      </c>
      <c r="W102" s="19" t="s">
        <v>410</v>
      </c>
    </row>
    <row r="103" spans="1:23">
      <c r="A103" s="125" t="s">
        <v>1979</v>
      </c>
      <c r="E103">
        <v>8</v>
      </c>
      <c r="F103" t="s">
        <v>1981</v>
      </c>
      <c r="G103" s="80">
        <v>7</v>
      </c>
      <c r="J103" t="s">
        <v>1925</v>
      </c>
      <c r="K103" t="s">
        <v>1900</v>
      </c>
      <c r="L103" t="s">
        <v>1982</v>
      </c>
      <c r="M103">
        <v>1</v>
      </c>
      <c r="Q103" s="17" t="s">
        <v>501</v>
      </c>
      <c r="R103" s="22">
        <v>45</v>
      </c>
      <c r="S103" s="12" t="s">
        <v>203</v>
      </c>
      <c r="T103" s="12" t="s">
        <v>279</v>
      </c>
      <c r="U103" s="12" t="s">
        <v>306</v>
      </c>
      <c r="V103" s="12" t="s">
        <v>311</v>
      </c>
      <c r="W103" s="19" t="s">
        <v>411</v>
      </c>
    </row>
    <row r="104" spans="1:23">
      <c r="A104" s="125" t="s">
        <v>1979</v>
      </c>
      <c r="E104">
        <v>8</v>
      </c>
      <c r="F104" t="s">
        <v>1980</v>
      </c>
      <c r="G104" s="80">
        <v>7</v>
      </c>
      <c r="J104" t="s">
        <v>1925</v>
      </c>
      <c r="K104" t="s">
        <v>1900</v>
      </c>
      <c r="M104">
        <v>11</v>
      </c>
      <c r="Q104" s="17" t="s">
        <v>501</v>
      </c>
      <c r="R104" s="22">
        <v>44</v>
      </c>
      <c r="S104" s="12" t="s">
        <v>202</v>
      </c>
      <c r="T104" s="12" t="s">
        <v>280</v>
      </c>
      <c r="U104" s="12" t="s">
        <v>412</v>
      </c>
      <c r="V104" s="19" t="s">
        <v>497</v>
      </c>
      <c r="W104" s="19" t="s">
        <v>411</v>
      </c>
    </row>
    <row r="105" spans="1:23">
      <c r="A105" s="125" t="s">
        <v>1964</v>
      </c>
      <c r="E105" t="s">
        <v>1965</v>
      </c>
      <c r="F105" t="s">
        <v>1966</v>
      </c>
      <c r="G105" s="80">
        <v>6</v>
      </c>
      <c r="I105" t="s">
        <v>1967</v>
      </c>
      <c r="J105" t="s">
        <v>1925</v>
      </c>
      <c r="K105" t="s">
        <v>1887</v>
      </c>
      <c r="M105">
        <v>32</v>
      </c>
      <c r="Q105" s="17" t="s">
        <v>501</v>
      </c>
      <c r="R105" s="22">
        <v>39</v>
      </c>
      <c r="S105" s="12" t="s">
        <v>197</v>
      </c>
      <c r="T105" s="12" t="s">
        <v>281</v>
      </c>
      <c r="U105" s="12" t="s">
        <v>412</v>
      </c>
      <c r="V105" s="12" t="s">
        <v>309</v>
      </c>
      <c r="W105" s="19" t="s">
        <v>410</v>
      </c>
    </row>
    <row r="106" spans="1:23">
      <c r="A106" s="125" t="s">
        <v>1976</v>
      </c>
      <c r="E106">
        <v>8</v>
      </c>
      <c r="F106" t="s">
        <v>1977</v>
      </c>
      <c r="G106" s="80">
        <v>6</v>
      </c>
      <c r="J106" t="s">
        <v>1978</v>
      </c>
      <c r="K106" t="s">
        <v>1887</v>
      </c>
      <c r="M106">
        <v>12</v>
      </c>
      <c r="Q106" s="17" t="s">
        <v>501</v>
      </c>
      <c r="R106" s="22">
        <v>43</v>
      </c>
      <c r="S106" s="12" t="s">
        <v>201</v>
      </c>
      <c r="T106" s="12" t="s">
        <v>282</v>
      </c>
      <c r="U106" s="12" t="s">
        <v>307</v>
      </c>
      <c r="V106" s="19" t="s">
        <v>497</v>
      </c>
      <c r="W106" s="19" t="s">
        <v>411</v>
      </c>
    </row>
    <row r="107" spans="1:23">
      <c r="A107" s="125" t="s">
        <v>2004</v>
      </c>
      <c r="E107">
        <v>10</v>
      </c>
      <c r="F107" t="s">
        <v>2005</v>
      </c>
      <c r="G107" s="80">
        <v>8</v>
      </c>
      <c r="I107" t="s">
        <v>2006</v>
      </c>
      <c r="J107" t="s">
        <v>1925</v>
      </c>
      <c r="K107" t="s">
        <v>1892</v>
      </c>
      <c r="L107" t="s">
        <v>2007</v>
      </c>
      <c r="M107">
        <v>133</v>
      </c>
      <c r="Q107" s="17" t="s">
        <v>501</v>
      </c>
      <c r="R107" s="22">
        <v>55</v>
      </c>
      <c r="S107" s="12" t="s">
        <v>213</v>
      </c>
      <c r="T107" s="12" t="s">
        <v>283</v>
      </c>
      <c r="U107" s="12" t="s">
        <v>412</v>
      </c>
      <c r="V107" s="12" t="s">
        <v>309</v>
      </c>
      <c r="W107" s="19" t="s">
        <v>410</v>
      </c>
    </row>
    <row r="108" spans="1:23">
      <c r="A108" s="125" t="s">
        <v>2033</v>
      </c>
      <c r="E108">
        <v>11</v>
      </c>
      <c r="F108" t="s">
        <v>2034</v>
      </c>
      <c r="G108" s="80">
        <v>9</v>
      </c>
      <c r="J108" t="s">
        <v>2035</v>
      </c>
      <c r="K108" t="s">
        <v>1892</v>
      </c>
      <c r="L108" t="s">
        <v>2036</v>
      </c>
      <c r="M108">
        <v>220</v>
      </c>
      <c r="Q108" s="17" t="s">
        <v>501</v>
      </c>
      <c r="R108" s="22">
        <v>63</v>
      </c>
      <c r="S108" s="12" t="s">
        <v>221</v>
      </c>
      <c r="T108" s="12" t="s">
        <v>284</v>
      </c>
      <c r="U108" s="12" t="s">
        <v>412</v>
      </c>
      <c r="V108" s="12" t="s">
        <v>309</v>
      </c>
      <c r="W108" s="19" t="s">
        <v>410</v>
      </c>
    </row>
    <row r="109" spans="1:23">
      <c r="A109" s="125" t="s">
        <v>2043</v>
      </c>
      <c r="E109">
        <v>14</v>
      </c>
      <c r="F109" t="s">
        <v>2055</v>
      </c>
      <c r="G109" s="80" t="s">
        <v>2056</v>
      </c>
      <c r="I109" t="s">
        <v>2057</v>
      </c>
      <c r="J109" t="s">
        <v>2058</v>
      </c>
      <c r="K109" t="s">
        <v>1892</v>
      </c>
      <c r="M109">
        <v>4</v>
      </c>
      <c r="Q109" s="17" t="s">
        <v>501</v>
      </c>
      <c r="R109" s="22">
        <v>70</v>
      </c>
      <c r="S109" s="12" t="s">
        <v>228</v>
      </c>
      <c r="T109" s="12" t="s">
        <v>285</v>
      </c>
      <c r="U109" s="12" t="s">
        <v>412</v>
      </c>
      <c r="V109" s="12" t="s">
        <v>309</v>
      </c>
      <c r="W109" s="19" t="s">
        <v>410</v>
      </c>
    </row>
    <row r="110" spans="1:23">
      <c r="A110" s="125" t="s">
        <v>2047</v>
      </c>
      <c r="E110">
        <v>14</v>
      </c>
      <c r="F110" t="s">
        <v>2048</v>
      </c>
      <c r="G110" s="80">
        <v>9</v>
      </c>
      <c r="I110" t="s">
        <v>2049</v>
      </c>
      <c r="J110" t="s">
        <v>2050</v>
      </c>
      <c r="K110" t="s">
        <v>1892</v>
      </c>
      <c r="L110" t="s">
        <v>2051</v>
      </c>
      <c r="M110">
        <v>122</v>
      </c>
      <c r="Q110" s="17" t="s">
        <v>501</v>
      </c>
      <c r="R110" s="22">
        <v>68</v>
      </c>
      <c r="S110" s="12" t="s">
        <v>226</v>
      </c>
      <c r="T110" s="12" t="s">
        <v>286</v>
      </c>
      <c r="U110" s="12" t="s">
        <v>412</v>
      </c>
      <c r="V110" s="12" t="s">
        <v>309</v>
      </c>
      <c r="W110" s="19" t="s">
        <v>410</v>
      </c>
    </row>
    <row r="111" spans="1:23">
      <c r="A111" s="125" t="s">
        <v>1991</v>
      </c>
      <c r="E111">
        <v>9</v>
      </c>
      <c r="F111" t="s">
        <v>1992</v>
      </c>
      <c r="G111" s="80">
        <v>7</v>
      </c>
      <c r="J111" t="s">
        <v>1942</v>
      </c>
      <c r="K111" t="s">
        <v>1900</v>
      </c>
      <c r="L111" t="s">
        <v>1993</v>
      </c>
      <c r="M111">
        <v>3</v>
      </c>
      <c r="Q111" s="17" t="s">
        <v>501</v>
      </c>
      <c r="R111" s="22">
        <v>50</v>
      </c>
      <c r="S111" s="12" t="s">
        <v>208</v>
      </c>
      <c r="T111" s="12" t="s">
        <v>287</v>
      </c>
      <c r="U111" s="12" t="s">
        <v>307</v>
      </c>
      <c r="V111" s="12" t="s">
        <v>309</v>
      </c>
      <c r="W111" s="19" t="s">
        <v>410</v>
      </c>
    </row>
    <row r="112" spans="1:23">
      <c r="A112" s="125" t="s">
        <v>1998</v>
      </c>
      <c r="E112">
        <v>11</v>
      </c>
      <c r="F112" t="s">
        <v>2012</v>
      </c>
      <c r="G112" s="80">
        <v>8</v>
      </c>
      <c r="I112" t="s">
        <v>2013</v>
      </c>
      <c r="J112" t="s">
        <v>2014</v>
      </c>
      <c r="K112" t="s">
        <v>1900</v>
      </c>
      <c r="L112" t="s">
        <v>2015</v>
      </c>
      <c r="M112">
        <v>32</v>
      </c>
      <c r="Q112" s="17" t="s">
        <v>501</v>
      </c>
      <c r="R112" s="22">
        <v>57</v>
      </c>
      <c r="S112" s="12" t="s">
        <v>215</v>
      </c>
      <c r="T112" s="12" t="s">
        <v>288</v>
      </c>
      <c r="U112" s="12" t="s">
        <v>412</v>
      </c>
      <c r="V112" s="12" t="s">
        <v>309</v>
      </c>
      <c r="W112" s="19" t="s">
        <v>410</v>
      </c>
    </row>
    <row r="113" spans="1:23">
      <c r="A113" s="125" t="s">
        <v>2033</v>
      </c>
      <c r="E113">
        <v>11</v>
      </c>
      <c r="F113" t="s">
        <v>2034</v>
      </c>
      <c r="G113" s="80">
        <v>9</v>
      </c>
      <c r="J113" t="s">
        <v>2037</v>
      </c>
      <c r="K113" t="s">
        <v>1900</v>
      </c>
      <c r="L113" t="s">
        <v>2038</v>
      </c>
      <c r="M113">
        <v>221</v>
      </c>
      <c r="Q113" s="17" t="s">
        <v>501</v>
      </c>
      <c r="R113" s="22">
        <v>64</v>
      </c>
      <c r="S113" s="12" t="s">
        <v>222</v>
      </c>
      <c r="T113" s="12" t="s">
        <v>289</v>
      </c>
      <c r="U113" s="12" t="s">
        <v>412</v>
      </c>
      <c r="V113" s="12" t="s">
        <v>309</v>
      </c>
      <c r="W113" s="19" t="s">
        <v>410</v>
      </c>
    </row>
    <row r="114" spans="1:23">
      <c r="A114" s="125" t="s">
        <v>2043</v>
      </c>
      <c r="E114">
        <v>16</v>
      </c>
      <c r="F114" t="s">
        <v>2059</v>
      </c>
      <c r="G114" s="80" t="s">
        <v>2056</v>
      </c>
      <c r="I114" t="s">
        <v>2057</v>
      </c>
      <c r="J114" t="s">
        <v>1865</v>
      </c>
      <c r="K114" t="s">
        <v>1900</v>
      </c>
      <c r="M114">
        <v>67</v>
      </c>
      <c r="Q114" s="17" t="s">
        <v>501</v>
      </c>
      <c r="R114" s="22">
        <v>71</v>
      </c>
      <c r="S114" s="12" t="s">
        <v>229</v>
      </c>
      <c r="T114" s="12" t="s">
        <v>290</v>
      </c>
      <c r="U114" s="12" t="s">
        <v>412</v>
      </c>
      <c r="V114" s="12" t="s">
        <v>309</v>
      </c>
      <c r="W114" s="19" t="s">
        <v>410</v>
      </c>
    </row>
    <row r="115" spans="1:23">
      <c r="A115" s="125" t="s">
        <v>1991</v>
      </c>
      <c r="E115">
        <v>9</v>
      </c>
      <c r="F115" t="s">
        <v>1994</v>
      </c>
      <c r="G115" s="80">
        <v>7</v>
      </c>
      <c r="J115" t="s">
        <v>1925</v>
      </c>
      <c r="K115" t="s">
        <v>1887</v>
      </c>
      <c r="M115">
        <v>14</v>
      </c>
      <c r="Q115" s="17" t="s">
        <v>501</v>
      </c>
      <c r="R115" s="22">
        <v>51</v>
      </c>
      <c r="S115" s="12" t="s">
        <v>209</v>
      </c>
      <c r="T115" s="12" t="s">
        <v>291</v>
      </c>
      <c r="U115" s="12" t="s">
        <v>412</v>
      </c>
      <c r="V115" s="12" t="s">
        <v>309</v>
      </c>
      <c r="W115" s="19" t="s">
        <v>410</v>
      </c>
    </row>
    <row r="116" spans="1:23">
      <c r="A116" s="125" t="s">
        <v>2041</v>
      </c>
      <c r="E116">
        <v>13</v>
      </c>
      <c r="F116" t="s">
        <v>2039</v>
      </c>
      <c r="G116" s="80">
        <v>9</v>
      </c>
      <c r="J116" t="s">
        <v>1925</v>
      </c>
      <c r="K116" t="s">
        <v>1887</v>
      </c>
      <c r="L116" t="s">
        <v>2042</v>
      </c>
      <c r="M116">
        <v>30</v>
      </c>
      <c r="Q116" s="17" t="s">
        <v>501</v>
      </c>
      <c r="R116" s="22">
        <v>66</v>
      </c>
      <c r="S116" s="12" t="s">
        <v>224</v>
      </c>
      <c r="T116" s="12" t="s">
        <v>292</v>
      </c>
      <c r="U116" s="12" t="s">
        <v>412</v>
      </c>
      <c r="V116" s="12" t="s">
        <v>309</v>
      </c>
      <c r="W116" s="19" t="s">
        <v>410</v>
      </c>
    </row>
    <row r="117" spans="1:23">
      <c r="A117" s="125" t="s">
        <v>1998</v>
      </c>
      <c r="E117">
        <v>10</v>
      </c>
      <c r="F117" t="s">
        <v>2008</v>
      </c>
      <c r="G117" s="80">
        <v>8</v>
      </c>
      <c r="I117" t="s">
        <v>2009</v>
      </c>
      <c r="J117" t="s">
        <v>2010</v>
      </c>
      <c r="K117" t="s">
        <v>1892</v>
      </c>
      <c r="L117" t="s">
        <v>2011</v>
      </c>
      <c r="M117">
        <v>133</v>
      </c>
      <c r="Q117" s="17" t="s">
        <v>501</v>
      </c>
      <c r="R117" s="22">
        <v>56</v>
      </c>
      <c r="S117" s="12" t="s">
        <v>214</v>
      </c>
      <c r="T117" s="12" t="s">
        <v>293</v>
      </c>
      <c r="U117" s="12" t="s">
        <v>412</v>
      </c>
      <c r="V117" s="12" t="s">
        <v>309</v>
      </c>
      <c r="W117" s="19" t="s">
        <v>410</v>
      </c>
    </row>
    <row r="118" spans="1:23">
      <c r="A118" s="125" t="s">
        <v>2060</v>
      </c>
      <c r="E118">
        <v>15</v>
      </c>
      <c r="F118" t="s">
        <v>2061</v>
      </c>
      <c r="G118" s="80" t="s">
        <v>2062</v>
      </c>
      <c r="I118" t="s">
        <v>2057</v>
      </c>
      <c r="J118" t="s">
        <v>2063</v>
      </c>
      <c r="K118" t="s">
        <v>1892</v>
      </c>
      <c r="M118">
        <v>241</v>
      </c>
      <c r="Q118" s="17" t="s">
        <v>501</v>
      </c>
      <c r="R118" s="22">
        <v>72</v>
      </c>
      <c r="S118" s="12" t="s">
        <v>230</v>
      </c>
      <c r="T118" s="12" t="s">
        <v>294</v>
      </c>
      <c r="U118" s="12" t="s">
        <v>412</v>
      </c>
      <c r="V118" s="12" t="s">
        <v>309</v>
      </c>
      <c r="W118" s="19" t="s">
        <v>410</v>
      </c>
    </row>
    <row r="119" spans="1:23">
      <c r="A119" s="125" t="s">
        <v>2025</v>
      </c>
      <c r="E119">
        <v>12</v>
      </c>
      <c r="F119" t="s">
        <v>2026</v>
      </c>
      <c r="G119" s="80">
        <v>9</v>
      </c>
      <c r="I119" t="s">
        <v>2030</v>
      </c>
      <c r="J119" t="s">
        <v>2031</v>
      </c>
      <c r="K119" t="s">
        <v>1892</v>
      </c>
      <c r="L119" t="s">
        <v>2032</v>
      </c>
      <c r="M119">
        <v>316</v>
      </c>
      <c r="Q119" s="17" t="s">
        <v>501</v>
      </c>
      <c r="R119" s="22">
        <v>62</v>
      </c>
      <c r="S119" s="12" t="s">
        <v>220</v>
      </c>
      <c r="T119" s="12" t="s">
        <v>295</v>
      </c>
      <c r="U119" s="12" t="s">
        <v>412</v>
      </c>
      <c r="V119" s="12" t="s">
        <v>309</v>
      </c>
      <c r="W119" s="19" t="s">
        <v>410</v>
      </c>
    </row>
    <row r="120" spans="1:23">
      <c r="A120" s="125" t="s">
        <v>2066</v>
      </c>
      <c r="E120">
        <v>16</v>
      </c>
      <c r="F120" t="s">
        <v>2067</v>
      </c>
      <c r="G120" s="80" t="s">
        <v>2062</v>
      </c>
      <c r="I120" t="s">
        <v>2057</v>
      </c>
      <c r="J120" t="s">
        <v>2068</v>
      </c>
      <c r="K120" t="s">
        <v>1892</v>
      </c>
      <c r="M120">
        <v>455</v>
      </c>
      <c r="Q120" s="17" t="s">
        <v>501</v>
      </c>
      <c r="R120" s="22">
        <v>74</v>
      </c>
      <c r="S120" s="12" t="s">
        <v>232</v>
      </c>
      <c r="T120" s="12" t="s">
        <v>296</v>
      </c>
      <c r="U120" s="12" t="s">
        <v>412</v>
      </c>
      <c r="V120" s="12" t="s">
        <v>309</v>
      </c>
      <c r="W120" s="19" t="s">
        <v>410</v>
      </c>
    </row>
    <row r="121" spans="1:23">
      <c r="A121" s="125" t="s">
        <v>2047</v>
      </c>
      <c r="E121">
        <v>14</v>
      </c>
      <c r="F121" t="s">
        <v>2048</v>
      </c>
      <c r="G121" s="80">
        <v>9</v>
      </c>
      <c r="I121" t="s">
        <v>2052</v>
      </c>
      <c r="J121" t="s">
        <v>2053</v>
      </c>
      <c r="K121" t="s">
        <v>1900</v>
      </c>
      <c r="L121" t="s">
        <v>2054</v>
      </c>
      <c r="M121">
        <v>87</v>
      </c>
      <c r="Q121" s="17" t="s">
        <v>501</v>
      </c>
      <c r="R121" s="22">
        <v>69</v>
      </c>
      <c r="S121" s="12" t="s">
        <v>227</v>
      </c>
      <c r="T121" s="12" t="s">
        <v>297</v>
      </c>
      <c r="U121" s="12" t="s">
        <v>412</v>
      </c>
      <c r="V121" s="12" t="s">
        <v>309</v>
      </c>
      <c r="W121" s="19" t="s">
        <v>410</v>
      </c>
    </row>
    <row r="122" spans="1:23">
      <c r="A122" s="125" t="s">
        <v>2016</v>
      </c>
      <c r="E122">
        <v>12</v>
      </c>
      <c r="F122" t="s">
        <v>2017</v>
      </c>
      <c r="G122" s="80">
        <v>9</v>
      </c>
      <c r="J122" t="s">
        <v>1906</v>
      </c>
      <c r="K122" t="s">
        <v>1900</v>
      </c>
      <c r="M122">
        <v>13</v>
      </c>
      <c r="Q122" s="17" t="s">
        <v>501</v>
      </c>
      <c r="R122" s="22">
        <v>58</v>
      </c>
      <c r="S122" s="12" t="s">
        <v>216</v>
      </c>
      <c r="T122" s="12" t="s">
        <v>298</v>
      </c>
      <c r="U122" s="12" t="s">
        <v>412</v>
      </c>
      <c r="V122" s="12" t="s">
        <v>309</v>
      </c>
      <c r="W122" s="19" t="s">
        <v>410</v>
      </c>
    </row>
    <row r="123" spans="1:23">
      <c r="A123" s="125" t="s">
        <v>2018</v>
      </c>
      <c r="E123">
        <v>13</v>
      </c>
      <c r="F123" t="s">
        <v>2019</v>
      </c>
      <c r="G123" s="80">
        <v>9</v>
      </c>
      <c r="I123" t="s">
        <v>2020</v>
      </c>
      <c r="J123" t="s">
        <v>1925</v>
      </c>
      <c r="K123" t="s">
        <v>1900</v>
      </c>
      <c r="L123" t="s">
        <v>2021</v>
      </c>
      <c r="M123">
        <v>171</v>
      </c>
      <c r="Q123" s="17" t="s">
        <v>501</v>
      </c>
      <c r="R123" s="22">
        <v>59</v>
      </c>
      <c r="S123" s="12" t="s">
        <v>217</v>
      </c>
      <c r="T123" s="12" t="s">
        <v>299</v>
      </c>
      <c r="U123" s="12" t="s">
        <v>412</v>
      </c>
      <c r="V123" s="12" t="s">
        <v>309</v>
      </c>
      <c r="W123" s="19" t="s">
        <v>410</v>
      </c>
    </row>
    <row r="124" spans="1:23">
      <c r="A124" s="125" t="s">
        <v>2022</v>
      </c>
      <c r="E124">
        <v>11</v>
      </c>
      <c r="F124" t="s">
        <v>2019</v>
      </c>
      <c r="G124" s="80">
        <v>9</v>
      </c>
      <c r="I124" t="s">
        <v>2023</v>
      </c>
      <c r="J124" t="s">
        <v>1925</v>
      </c>
      <c r="K124" t="s">
        <v>1900</v>
      </c>
      <c r="L124" t="s">
        <v>2024</v>
      </c>
      <c r="M124">
        <v>148</v>
      </c>
      <c r="Q124" s="17" t="s">
        <v>501</v>
      </c>
      <c r="R124" s="22">
        <v>60</v>
      </c>
      <c r="S124" s="12" t="s">
        <v>218</v>
      </c>
      <c r="T124" s="12" t="s">
        <v>300</v>
      </c>
      <c r="U124" s="12" t="s">
        <v>412</v>
      </c>
      <c r="V124" s="12" t="s">
        <v>309</v>
      </c>
      <c r="W124" s="19" t="s">
        <v>410</v>
      </c>
    </row>
    <row r="125" spans="1:23">
      <c r="A125" s="125" t="s">
        <v>1979</v>
      </c>
      <c r="E125">
        <v>8</v>
      </c>
      <c r="F125" t="s">
        <v>1983</v>
      </c>
      <c r="G125" s="80">
        <v>6</v>
      </c>
      <c r="J125" t="s">
        <v>1929</v>
      </c>
      <c r="K125" t="s">
        <v>1887</v>
      </c>
      <c r="L125" t="s">
        <v>1990</v>
      </c>
      <c r="M125">
        <v>15</v>
      </c>
      <c r="Q125" s="17" t="s">
        <v>501</v>
      </c>
      <c r="R125" s="22">
        <v>49</v>
      </c>
      <c r="S125" s="12" t="s">
        <v>207</v>
      </c>
      <c r="T125" s="12" t="s">
        <v>301</v>
      </c>
      <c r="U125" s="12" t="s">
        <v>412</v>
      </c>
      <c r="V125" s="12" t="s">
        <v>309</v>
      </c>
      <c r="W125" s="19" t="s">
        <v>410</v>
      </c>
    </row>
    <row r="126" spans="1:23">
      <c r="A126" s="125" t="s">
        <v>1979</v>
      </c>
      <c r="E126">
        <v>8</v>
      </c>
      <c r="F126" t="s">
        <v>1985</v>
      </c>
      <c r="G126" s="80">
        <v>7</v>
      </c>
      <c r="J126" t="s">
        <v>1929</v>
      </c>
      <c r="K126" t="s">
        <v>1887</v>
      </c>
      <c r="L126" t="s">
        <v>1986</v>
      </c>
      <c r="M126">
        <v>2</v>
      </c>
      <c r="Q126" s="17" t="s">
        <v>501</v>
      </c>
      <c r="R126" s="22">
        <v>47</v>
      </c>
      <c r="S126" s="12" t="s">
        <v>205</v>
      </c>
      <c r="T126" s="12" t="s">
        <v>302</v>
      </c>
      <c r="U126" s="12" t="s">
        <v>307</v>
      </c>
      <c r="V126" s="19" t="s">
        <v>497</v>
      </c>
      <c r="W126" s="19" t="s">
        <v>411</v>
      </c>
    </row>
    <row r="127" spans="1:23">
      <c r="A127" s="125" t="s">
        <v>2025</v>
      </c>
      <c r="E127">
        <v>12</v>
      </c>
      <c r="F127" t="s">
        <v>2026</v>
      </c>
      <c r="G127" s="80">
        <v>9</v>
      </c>
      <c r="I127" t="s">
        <v>2027</v>
      </c>
      <c r="J127" t="s">
        <v>2028</v>
      </c>
      <c r="K127" t="s">
        <v>1900</v>
      </c>
      <c r="L127" t="s">
        <v>2029</v>
      </c>
      <c r="M127">
        <v>187</v>
      </c>
      <c r="Q127" s="17" t="s">
        <v>501</v>
      </c>
      <c r="R127" s="22">
        <v>61</v>
      </c>
      <c r="S127" s="12" t="s">
        <v>219</v>
      </c>
      <c r="T127" s="12" t="s">
        <v>308</v>
      </c>
      <c r="U127" s="12" t="s">
        <v>412</v>
      </c>
      <c r="V127" s="12" t="s">
        <v>309</v>
      </c>
      <c r="W127" s="19" t="s">
        <v>410</v>
      </c>
    </row>
    <row r="128" spans="1:23">
      <c r="A128" s="125" t="s">
        <v>2060</v>
      </c>
      <c r="E128">
        <v>15</v>
      </c>
      <c r="F128" t="s">
        <v>2064</v>
      </c>
      <c r="G128" s="80" t="s">
        <v>2062</v>
      </c>
      <c r="I128" t="s">
        <v>2052</v>
      </c>
      <c r="J128" t="s">
        <v>2065</v>
      </c>
      <c r="K128" t="s">
        <v>1900</v>
      </c>
      <c r="M128">
        <v>425</v>
      </c>
      <c r="Q128" s="17" t="s">
        <v>501</v>
      </c>
      <c r="R128" s="22">
        <v>73</v>
      </c>
      <c r="S128" s="12" t="s">
        <v>231</v>
      </c>
      <c r="T128" s="12" t="s">
        <v>303</v>
      </c>
      <c r="U128" s="12" t="s">
        <v>412</v>
      </c>
      <c r="V128" s="12" t="s">
        <v>309</v>
      </c>
      <c r="W128" s="19" t="s">
        <v>410</v>
      </c>
    </row>
    <row r="129" spans="1:23">
      <c r="A129" s="125" t="s">
        <v>2043</v>
      </c>
      <c r="E129">
        <v>13</v>
      </c>
      <c r="F129" t="s">
        <v>2044</v>
      </c>
      <c r="G129" s="80">
        <v>8</v>
      </c>
      <c r="I129" t="s">
        <v>2045</v>
      </c>
      <c r="J129" t="s">
        <v>1922</v>
      </c>
      <c r="K129" t="s">
        <v>1887</v>
      </c>
      <c r="L129" t="s">
        <v>2046</v>
      </c>
      <c r="M129">
        <v>101</v>
      </c>
      <c r="Q129" s="17" t="s">
        <v>501</v>
      </c>
      <c r="R129" s="22">
        <v>67</v>
      </c>
      <c r="S129" s="12" t="s">
        <v>225</v>
      </c>
      <c r="T129" s="12" t="s">
        <v>304</v>
      </c>
      <c r="U129" s="12" t="s">
        <v>412</v>
      </c>
      <c r="V129" s="12" t="s">
        <v>309</v>
      </c>
      <c r="W129" s="19" t="s">
        <v>410</v>
      </c>
    </row>
    <row r="130" spans="1:23">
      <c r="A130" s="125" t="s">
        <v>2022</v>
      </c>
      <c r="E130">
        <v>11</v>
      </c>
      <c r="F130" t="s">
        <v>2039</v>
      </c>
      <c r="G130" s="80">
        <v>9</v>
      </c>
      <c r="J130" t="s">
        <v>1925</v>
      </c>
      <c r="K130" t="s">
        <v>1887</v>
      </c>
      <c r="L130" t="s">
        <v>2040</v>
      </c>
      <c r="M130">
        <v>44</v>
      </c>
      <c r="Q130" s="17" t="s">
        <v>501</v>
      </c>
      <c r="R130" s="22">
        <v>65</v>
      </c>
      <c r="S130" s="12" t="s">
        <v>223</v>
      </c>
      <c r="T130" s="12" t="s">
        <v>305</v>
      </c>
      <c r="U130" s="12" t="s">
        <v>412</v>
      </c>
      <c r="V130" s="12" t="s">
        <v>309</v>
      </c>
      <c r="W130" s="19" t="s">
        <v>410</v>
      </c>
    </row>
    <row r="131" spans="1:23">
      <c r="A131" s="129">
        <v>41781</v>
      </c>
      <c r="M131">
        <v>50</v>
      </c>
      <c r="Q131" s="17" t="s">
        <v>503</v>
      </c>
      <c r="R131" s="80">
        <v>1</v>
      </c>
      <c r="S131" s="12" t="s">
        <v>76</v>
      </c>
      <c r="T131" s="12" t="s">
        <v>414</v>
      </c>
      <c r="U131" s="12" t="s">
        <v>70</v>
      </c>
      <c r="V131" s="19" t="s">
        <v>497</v>
      </c>
      <c r="W131" s="19" t="s">
        <v>411</v>
      </c>
    </row>
    <row r="132" spans="1:23">
      <c r="A132" s="129">
        <v>41781</v>
      </c>
      <c r="M132">
        <v>50</v>
      </c>
      <c r="Q132" s="17" t="s">
        <v>503</v>
      </c>
      <c r="R132" s="80">
        <v>2</v>
      </c>
      <c r="S132" s="12" t="s">
        <v>77</v>
      </c>
      <c r="T132" s="12" t="s">
        <v>415</v>
      </c>
      <c r="U132" s="12" t="s">
        <v>70</v>
      </c>
      <c r="V132" s="12" t="s">
        <v>69</v>
      </c>
      <c r="W132" s="19" t="s">
        <v>410</v>
      </c>
    </row>
    <row r="133" spans="1:23">
      <c r="A133" s="129">
        <v>41781</v>
      </c>
      <c r="M133">
        <v>50</v>
      </c>
      <c r="Q133" s="17" t="s">
        <v>503</v>
      </c>
      <c r="R133" s="80">
        <v>3</v>
      </c>
      <c r="S133" s="12" t="s">
        <v>78</v>
      </c>
      <c r="T133" s="12" t="s">
        <v>416</v>
      </c>
      <c r="U133" s="12" t="s">
        <v>70</v>
      </c>
      <c r="V133" s="12" t="s">
        <v>69</v>
      </c>
      <c r="W133" s="19" t="s">
        <v>410</v>
      </c>
    </row>
    <row r="134" spans="1:23">
      <c r="A134" s="129">
        <v>41783</v>
      </c>
      <c r="M134">
        <v>50</v>
      </c>
      <c r="Q134" s="17" t="s">
        <v>503</v>
      </c>
      <c r="R134" s="80">
        <v>6</v>
      </c>
      <c r="S134" s="12" t="s">
        <v>81</v>
      </c>
      <c r="T134" s="12" t="s">
        <v>417</v>
      </c>
      <c r="U134" s="12" t="s">
        <v>70</v>
      </c>
      <c r="V134" s="12" t="s">
        <v>69</v>
      </c>
      <c r="W134" s="19" t="s">
        <v>410</v>
      </c>
    </row>
    <row r="135" spans="1:23">
      <c r="A135" s="129">
        <v>41784</v>
      </c>
      <c r="M135">
        <v>50</v>
      </c>
      <c r="Q135" s="17" t="s">
        <v>503</v>
      </c>
      <c r="R135" s="80">
        <v>9</v>
      </c>
      <c r="S135" s="12" t="s">
        <v>83</v>
      </c>
      <c r="T135" s="12" t="s">
        <v>418</v>
      </c>
      <c r="U135" s="12" t="s">
        <v>70</v>
      </c>
      <c r="V135" s="12" t="s">
        <v>69</v>
      </c>
      <c r="W135" s="19" t="s">
        <v>410</v>
      </c>
    </row>
    <row r="136" spans="1:23">
      <c r="A136" s="129">
        <v>41784</v>
      </c>
      <c r="M136">
        <v>32</v>
      </c>
      <c r="Q136" s="17" t="s">
        <v>503</v>
      </c>
      <c r="R136" s="80">
        <v>10</v>
      </c>
      <c r="S136" s="12" t="s">
        <v>84</v>
      </c>
      <c r="T136" s="12" t="s">
        <v>419</v>
      </c>
      <c r="U136" s="12" t="s">
        <v>70</v>
      </c>
      <c r="V136" s="12" t="s">
        <v>69</v>
      </c>
      <c r="W136" s="19" t="s">
        <v>410</v>
      </c>
    </row>
    <row r="137" spans="1:23">
      <c r="A137" s="129">
        <v>41784</v>
      </c>
      <c r="M137">
        <v>18</v>
      </c>
      <c r="Q137" s="17" t="s">
        <v>503</v>
      </c>
      <c r="R137" s="80">
        <v>11</v>
      </c>
      <c r="S137" s="12" t="s">
        <v>85</v>
      </c>
      <c r="T137" s="12" t="s">
        <v>420</v>
      </c>
      <c r="U137" s="12" t="s">
        <v>70</v>
      </c>
      <c r="V137" s="12" t="s">
        <v>69</v>
      </c>
      <c r="W137" s="19" t="s">
        <v>410</v>
      </c>
    </row>
    <row r="138" spans="1:23">
      <c r="A138" s="129">
        <v>41785</v>
      </c>
      <c r="M138">
        <v>28</v>
      </c>
      <c r="Q138" s="17" t="s">
        <v>503</v>
      </c>
      <c r="R138" s="80">
        <v>14</v>
      </c>
      <c r="S138" s="12" t="s">
        <v>88</v>
      </c>
      <c r="T138" s="12" t="s">
        <v>421</v>
      </c>
      <c r="U138" s="12" t="s">
        <v>70</v>
      </c>
      <c r="V138" s="12" t="s">
        <v>69</v>
      </c>
      <c r="W138" s="19" t="s">
        <v>410</v>
      </c>
    </row>
    <row r="139" spans="1:23">
      <c r="A139" s="129">
        <v>41785</v>
      </c>
      <c r="M139">
        <v>22</v>
      </c>
      <c r="Q139" s="17" t="s">
        <v>503</v>
      </c>
      <c r="R139" s="80">
        <v>15</v>
      </c>
      <c r="S139" s="12" t="s">
        <v>89</v>
      </c>
      <c r="T139" s="12" t="s">
        <v>422</v>
      </c>
      <c r="U139" s="12" t="s">
        <v>70</v>
      </c>
      <c r="V139" s="12" t="s">
        <v>69</v>
      </c>
      <c r="W139" s="19" t="s">
        <v>410</v>
      </c>
    </row>
    <row r="140" spans="1:23">
      <c r="A140" s="129">
        <v>41785</v>
      </c>
      <c r="M140">
        <v>12</v>
      </c>
      <c r="Q140" s="17" t="s">
        <v>503</v>
      </c>
      <c r="R140" s="80">
        <v>16</v>
      </c>
      <c r="S140" s="12" t="s">
        <v>90</v>
      </c>
      <c r="T140" s="12" t="s">
        <v>423</v>
      </c>
      <c r="U140" s="12" t="s">
        <v>70</v>
      </c>
      <c r="V140" s="12" t="s">
        <v>69</v>
      </c>
      <c r="W140" s="19" t="s">
        <v>410</v>
      </c>
    </row>
    <row r="141" spans="1:23">
      <c r="A141" s="129">
        <v>41785</v>
      </c>
      <c r="M141">
        <v>38</v>
      </c>
      <c r="Q141" s="17" t="s">
        <v>503</v>
      </c>
      <c r="R141" s="80">
        <v>17</v>
      </c>
      <c r="S141" s="12" t="s">
        <v>91</v>
      </c>
      <c r="T141" s="12" t="s">
        <v>424</v>
      </c>
      <c r="U141" s="12" t="s">
        <v>70</v>
      </c>
      <c r="V141" s="12" t="s">
        <v>69</v>
      </c>
      <c r="W141" s="19" t="s">
        <v>410</v>
      </c>
    </row>
    <row r="142" spans="1:23">
      <c r="A142" s="129">
        <v>41785</v>
      </c>
      <c r="M142">
        <v>12</v>
      </c>
      <c r="Q142" s="17" t="s">
        <v>503</v>
      </c>
      <c r="R142" s="80">
        <v>18</v>
      </c>
      <c r="S142" s="12" t="s">
        <v>92</v>
      </c>
      <c r="T142" s="12" t="s">
        <v>425</v>
      </c>
      <c r="U142" s="12" t="s">
        <v>70</v>
      </c>
      <c r="V142" s="12" t="s">
        <v>69</v>
      </c>
      <c r="W142" s="19" t="s">
        <v>410</v>
      </c>
    </row>
    <row r="143" spans="1:23">
      <c r="A143" s="129">
        <v>41785</v>
      </c>
      <c r="M143">
        <v>38</v>
      </c>
      <c r="Q143" s="17" t="s">
        <v>503</v>
      </c>
      <c r="R143" s="80">
        <v>19</v>
      </c>
      <c r="S143" s="12" t="s">
        <v>93</v>
      </c>
      <c r="T143" s="12" t="s">
        <v>426</v>
      </c>
      <c r="U143" s="12" t="s">
        <v>70</v>
      </c>
      <c r="V143" s="12" t="s">
        <v>69</v>
      </c>
      <c r="W143" s="19" t="s">
        <v>410</v>
      </c>
    </row>
    <row r="144" spans="1:23">
      <c r="A144" s="129">
        <v>41782</v>
      </c>
      <c r="M144">
        <v>50</v>
      </c>
      <c r="Q144" s="17" t="s">
        <v>503</v>
      </c>
      <c r="R144" s="80">
        <v>4</v>
      </c>
      <c r="S144" s="12" t="s">
        <v>79</v>
      </c>
      <c r="T144" s="12" t="s">
        <v>427</v>
      </c>
      <c r="U144" s="12" t="s">
        <v>70</v>
      </c>
      <c r="V144" s="12" t="s">
        <v>69</v>
      </c>
      <c r="W144" s="19" t="s">
        <v>410</v>
      </c>
    </row>
    <row r="145" spans="1:23">
      <c r="A145" s="129">
        <v>41782</v>
      </c>
      <c r="M145">
        <v>50</v>
      </c>
      <c r="Q145" s="17" t="s">
        <v>503</v>
      </c>
      <c r="R145" s="80">
        <v>5</v>
      </c>
      <c r="S145" s="12" t="s">
        <v>80</v>
      </c>
      <c r="T145" s="12" t="s">
        <v>428</v>
      </c>
      <c r="U145" s="12" t="s">
        <v>70</v>
      </c>
      <c r="V145" s="12" t="s">
        <v>69</v>
      </c>
      <c r="W145" s="19" t="s">
        <v>410</v>
      </c>
    </row>
    <row r="146" spans="1:23">
      <c r="A146" s="129">
        <v>41783</v>
      </c>
      <c r="M146">
        <v>50</v>
      </c>
      <c r="Q146" s="17" t="s">
        <v>503</v>
      </c>
      <c r="R146" s="80">
        <v>7</v>
      </c>
      <c r="S146" s="12" t="s">
        <v>82</v>
      </c>
      <c r="T146" s="12" t="s">
        <v>429</v>
      </c>
      <c r="U146" s="12" t="s">
        <v>70</v>
      </c>
      <c r="V146" s="12" t="s">
        <v>69</v>
      </c>
      <c r="W146" s="19" t="s">
        <v>410</v>
      </c>
    </row>
    <row r="147" spans="1:23">
      <c r="A147" s="129">
        <v>41783</v>
      </c>
      <c r="M147">
        <v>50</v>
      </c>
      <c r="Q147" s="17" t="s">
        <v>503</v>
      </c>
      <c r="R147" s="80">
        <v>8</v>
      </c>
      <c r="S147" s="12" t="s">
        <v>2107</v>
      </c>
      <c r="T147" s="12" t="s">
        <v>430</v>
      </c>
      <c r="U147" s="12" t="s">
        <v>70</v>
      </c>
      <c r="V147" s="12" t="s">
        <v>69</v>
      </c>
      <c r="W147" s="19" t="s">
        <v>410</v>
      </c>
    </row>
    <row r="148" spans="1:23">
      <c r="A148" s="129">
        <v>41784</v>
      </c>
      <c r="M148">
        <v>23</v>
      </c>
      <c r="Q148" s="17" t="s">
        <v>503</v>
      </c>
      <c r="R148" s="80">
        <v>12</v>
      </c>
      <c r="S148" s="12" t="s">
        <v>86</v>
      </c>
      <c r="T148" s="12" t="s">
        <v>431</v>
      </c>
      <c r="U148" s="12" t="s">
        <v>70</v>
      </c>
      <c r="V148" s="12" t="s">
        <v>69</v>
      </c>
      <c r="W148" s="19" t="s">
        <v>410</v>
      </c>
    </row>
    <row r="149" spans="1:23">
      <c r="A149" s="129">
        <v>41784</v>
      </c>
      <c r="M149">
        <v>33</v>
      </c>
      <c r="Q149" s="17" t="s">
        <v>503</v>
      </c>
      <c r="R149" s="80">
        <v>13</v>
      </c>
      <c r="S149" s="12" t="s">
        <v>87</v>
      </c>
      <c r="T149" s="12" t="s">
        <v>432</v>
      </c>
      <c r="U149" s="12" t="s">
        <v>70</v>
      </c>
      <c r="V149" s="12" t="s">
        <v>69</v>
      </c>
      <c r="W149" s="19" t="s">
        <v>410</v>
      </c>
    </row>
    <row r="150" spans="1:23">
      <c r="A150" s="129">
        <v>41785</v>
      </c>
      <c r="M150">
        <v>39</v>
      </c>
      <c r="Q150" s="17" t="s">
        <v>503</v>
      </c>
      <c r="R150" s="80">
        <v>21</v>
      </c>
      <c r="S150" s="12" t="s">
        <v>95</v>
      </c>
      <c r="T150" s="12" t="s">
        <v>433</v>
      </c>
      <c r="U150" s="12" t="s">
        <v>70</v>
      </c>
      <c r="V150" s="12" t="s">
        <v>69</v>
      </c>
      <c r="W150" s="19" t="s">
        <v>410</v>
      </c>
    </row>
    <row r="151" spans="1:23">
      <c r="A151" s="129">
        <v>41785</v>
      </c>
      <c r="M151">
        <v>11</v>
      </c>
      <c r="Q151" s="17" t="s">
        <v>503</v>
      </c>
      <c r="R151" s="80">
        <v>22</v>
      </c>
      <c r="S151" s="12" t="s">
        <v>96</v>
      </c>
      <c r="T151" s="12" t="s">
        <v>434</v>
      </c>
      <c r="U151" s="12" t="s">
        <v>72</v>
      </c>
      <c r="V151" s="12" t="s">
        <v>310</v>
      </c>
      <c r="W151" s="19" t="s">
        <v>411</v>
      </c>
    </row>
    <row r="152" spans="1:23">
      <c r="A152" s="129">
        <v>41785</v>
      </c>
      <c r="M152">
        <v>50</v>
      </c>
      <c r="Q152" s="17" t="s">
        <v>503</v>
      </c>
      <c r="R152" s="80">
        <v>20</v>
      </c>
      <c r="S152" s="12" t="s">
        <v>94</v>
      </c>
      <c r="T152" s="12" t="s">
        <v>435</v>
      </c>
      <c r="U152" s="12" t="s">
        <v>70</v>
      </c>
      <c r="V152" s="12" t="s">
        <v>69</v>
      </c>
      <c r="W152" s="19" t="s">
        <v>410</v>
      </c>
    </row>
    <row r="153" spans="1:23">
      <c r="A153" s="129">
        <v>41785</v>
      </c>
      <c r="M153">
        <v>39</v>
      </c>
      <c r="Q153" s="17" t="s">
        <v>503</v>
      </c>
      <c r="R153" s="80">
        <v>23</v>
      </c>
      <c r="S153" s="12" t="s">
        <v>97</v>
      </c>
      <c r="T153" s="12" t="s">
        <v>436</v>
      </c>
      <c r="U153" s="12" t="s">
        <v>70</v>
      </c>
      <c r="V153" s="12" t="s">
        <v>69</v>
      </c>
      <c r="W153" s="19" t="s">
        <v>410</v>
      </c>
    </row>
    <row r="154" spans="1:23">
      <c r="A154" s="129">
        <v>41785</v>
      </c>
      <c r="M154">
        <v>11</v>
      </c>
      <c r="Q154" s="17" t="s">
        <v>503</v>
      </c>
      <c r="R154" s="80">
        <v>24</v>
      </c>
      <c r="S154" s="12" t="s">
        <v>98</v>
      </c>
      <c r="T154" s="12" t="s">
        <v>437</v>
      </c>
      <c r="U154" s="12" t="s">
        <v>70</v>
      </c>
      <c r="V154" s="12" t="s">
        <v>69</v>
      </c>
      <c r="W154" s="19" t="s">
        <v>410</v>
      </c>
    </row>
    <row r="155" spans="1:23">
      <c r="A155" s="129">
        <v>41786</v>
      </c>
      <c r="M155">
        <v>48</v>
      </c>
      <c r="Q155" s="17" t="s">
        <v>503</v>
      </c>
      <c r="R155" s="80">
        <v>25</v>
      </c>
      <c r="S155" s="12" t="s">
        <v>99</v>
      </c>
      <c r="T155" s="12" t="s">
        <v>438</v>
      </c>
      <c r="U155" s="12" t="s">
        <v>70</v>
      </c>
      <c r="V155" s="12" t="s">
        <v>69</v>
      </c>
      <c r="W155" s="19" t="s">
        <v>410</v>
      </c>
    </row>
    <row r="156" spans="1:23">
      <c r="A156" s="129">
        <v>41786</v>
      </c>
      <c r="M156">
        <v>2</v>
      </c>
      <c r="Q156" s="17" t="s">
        <v>503</v>
      </c>
      <c r="R156" s="80">
        <v>26</v>
      </c>
      <c r="S156" s="12" t="s">
        <v>100</v>
      </c>
      <c r="T156" s="12" t="s">
        <v>439</v>
      </c>
      <c r="U156" s="12" t="s">
        <v>72</v>
      </c>
      <c r="V156" s="12" t="s">
        <v>310</v>
      </c>
      <c r="W156" s="19" t="s">
        <v>411</v>
      </c>
    </row>
    <row r="157" spans="1:23">
      <c r="A157" s="129">
        <v>41786</v>
      </c>
      <c r="M157">
        <v>33</v>
      </c>
      <c r="Q157" s="17" t="s">
        <v>503</v>
      </c>
      <c r="R157" s="80">
        <v>27</v>
      </c>
      <c r="S157" s="12" t="s">
        <v>101</v>
      </c>
      <c r="T157" s="12" t="s">
        <v>440</v>
      </c>
      <c r="U157" s="12" t="s">
        <v>70</v>
      </c>
      <c r="V157" s="12" t="s">
        <v>69</v>
      </c>
      <c r="W157" s="19" t="s">
        <v>410</v>
      </c>
    </row>
    <row r="158" spans="1:23">
      <c r="A158" s="129">
        <v>41786</v>
      </c>
      <c r="M158">
        <v>17</v>
      </c>
      <c r="Q158" s="17" t="s">
        <v>503</v>
      </c>
      <c r="R158" s="80">
        <v>28</v>
      </c>
      <c r="S158" s="12" t="s">
        <v>2109</v>
      </c>
      <c r="T158" s="12" t="s">
        <v>441</v>
      </c>
      <c r="U158" s="12" t="s">
        <v>70</v>
      </c>
      <c r="V158" s="12" t="s">
        <v>69</v>
      </c>
      <c r="W158" s="19" t="s">
        <v>410</v>
      </c>
    </row>
    <row r="159" spans="1:23">
      <c r="A159" s="129">
        <v>41786</v>
      </c>
      <c r="M159">
        <v>36</v>
      </c>
      <c r="Q159" s="17" t="s">
        <v>503</v>
      </c>
      <c r="R159" s="80">
        <v>29</v>
      </c>
      <c r="S159" s="12" t="s">
        <v>102</v>
      </c>
      <c r="T159" s="12" t="s">
        <v>442</v>
      </c>
      <c r="U159" s="12" t="s">
        <v>70</v>
      </c>
      <c r="V159" s="12" t="s">
        <v>69</v>
      </c>
      <c r="W159" s="19" t="s">
        <v>410</v>
      </c>
    </row>
    <row r="160" spans="1:23">
      <c r="A160" s="129">
        <v>41786</v>
      </c>
      <c r="M160">
        <v>14</v>
      </c>
      <c r="Q160" s="17" t="s">
        <v>503</v>
      </c>
      <c r="R160" s="80">
        <v>30</v>
      </c>
      <c r="S160" s="12" t="s">
        <v>103</v>
      </c>
      <c r="T160" s="12" t="s">
        <v>443</v>
      </c>
      <c r="U160" s="12" t="s">
        <v>70</v>
      </c>
      <c r="V160" s="12" t="s">
        <v>69</v>
      </c>
      <c r="W160" s="19" t="s">
        <v>410</v>
      </c>
    </row>
    <row r="161" spans="1:23">
      <c r="A161" s="129">
        <v>41788</v>
      </c>
      <c r="M161">
        <v>30</v>
      </c>
      <c r="Q161" s="17" t="s">
        <v>503</v>
      </c>
      <c r="R161" s="80">
        <v>31</v>
      </c>
      <c r="S161" s="12" t="s">
        <v>104</v>
      </c>
      <c r="T161" s="12" t="s">
        <v>444</v>
      </c>
      <c r="U161" s="12" t="s">
        <v>70</v>
      </c>
      <c r="V161" s="12" t="s">
        <v>69</v>
      </c>
      <c r="W161" s="19" t="s">
        <v>410</v>
      </c>
    </row>
    <row r="162" spans="1:23">
      <c r="A162" s="129">
        <v>41788</v>
      </c>
      <c r="M162">
        <v>20</v>
      </c>
      <c r="Q162" s="17" t="s">
        <v>503</v>
      </c>
      <c r="R162" s="80">
        <v>32</v>
      </c>
      <c r="S162" s="12" t="s">
        <v>105</v>
      </c>
      <c r="T162" s="12" t="s">
        <v>445</v>
      </c>
      <c r="U162" s="12" t="s">
        <v>70</v>
      </c>
      <c r="V162" s="12" t="s">
        <v>69</v>
      </c>
      <c r="W162" s="19" t="s">
        <v>410</v>
      </c>
    </row>
    <row r="163" spans="1:23">
      <c r="A163" s="129">
        <v>41789</v>
      </c>
      <c r="M163">
        <v>30</v>
      </c>
      <c r="Q163" s="17" t="s">
        <v>503</v>
      </c>
      <c r="R163" s="80">
        <v>33</v>
      </c>
      <c r="S163" s="12" t="s">
        <v>106</v>
      </c>
      <c r="T163" s="12" t="s">
        <v>446</v>
      </c>
      <c r="U163" s="12" t="s">
        <v>70</v>
      </c>
      <c r="V163" s="19" t="s">
        <v>69</v>
      </c>
      <c r="W163" s="19" t="s">
        <v>410</v>
      </c>
    </row>
    <row r="164" spans="1:23">
      <c r="A164" s="129">
        <v>41789</v>
      </c>
      <c r="M164">
        <v>20</v>
      </c>
      <c r="Q164" s="17" t="s">
        <v>503</v>
      </c>
      <c r="R164" s="80">
        <v>34</v>
      </c>
      <c r="S164" s="12" t="s">
        <v>107</v>
      </c>
      <c r="T164" s="12" t="s">
        <v>447</v>
      </c>
      <c r="U164" s="12" t="s">
        <v>70</v>
      </c>
      <c r="V164" s="12" t="s">
        <v>69</v>
      </c>
      <c r="W164" s="19" t="s">
        <v>410</v>
      </c>
    </row>
    <row r="165" spans="1:23">
      <c r="A165" s="129">
        <v>41789</v>
      </c>
      <c r="M165">
        <v>18</v>
      </c>
      <c r="Q165" s="17" t="s">
        <v>503</v>
      </c>
      <c r="R165" s="80">
        <v>35</v>
      </c>
      <c r="S165" s="12" t="s">
        <v>108</v>
      </c>
      <c r="T165" s="12" t="s">
        <v>448</v>
      </c>
      <c r="U165" s="12" t="s">
        <v>70</v>
      </c>
      <c r="V165" s="12" t="s">
        <v>69</v>
      </c>
      <c r="W165" s="19" t="s">
        <v>410</v>
      </c>
    </row>
    <row r="166" spans="1:23">
      <c r="A166" s="129">
        <v>41789</v>
      </c>
      <c r="M166">
        <v>32</v>
      </c>
      <c r="Q166" s="17" t="s">
        <v>503</v>
      </c>
      <c r="R166" s="80">
        <v>36</v>
      </c>
      <c r="S166" s="12" t="s">
        <v>109</v>
      </c>
      <c r="T166" s="12" t="s">
        <v>449</v>
      </c>
      <c r="U166" s="12" t="s">
        <v>70</v>
      </c>
      <c r="V166" s="12" t="s">
        <v>69</v>
      </c>
      <c r="W166" s="19" t="s">
        <v>410</v>
      </c>
    </row>
    <row r="167" spans="1:23">
      <c r="A167" s="129">
        <v>41790</v>
      </c>
      <c r="M167">
        <v>33</v>
      </c>
      <c r="Q167" s="17" t="s">
        <v>503</v>
      </c>
      <c r="R167" s="80">
        <v>39</v>
      </c>
      <c r="S167" s="12" t="s">
        <v>112</v>
      </c>
      <c r="T167" s="12" t="s">
        <v>450</v>
      </c>
      <c r="U167" s="12" t="s">
        <v>70</v>
      </c>
      <c r="V167" s="12" t="s">
        <v>69</v>
      </c>
      <c r="W167" s="19" t="s">
        <v>410</v>
      </c>
    </row>
    <row r="168" spans="1:23">
      <c r="A168" s="129">
        <v>41790</v>
      </c>
      <c r="M168">
        <v>17</v>
      </c>
      <c r="Q168" s="17" t="s">
        <v>503</v>
      </c>
      <c r="R168" s="80">
        <v>40</v>
      </c>
      <c r="S168" s="12" t="s">
        <v>113</v>
      </c>
      <c r="T168" s="12" t="s">
        <v>451</v>
      </c>
      <c r="U168" s="12" t="s">
        <v>72</v>
      </c>
      <c r="V168" s="12" t="s">
        <v>310</v>
      </c>
      <c r="W168" s="19" t="s">
        <v>411</v>
      </c>
    </row>
    <row r="169" spans="1:23">
      <c r="A169" s="129">
        <v>41790</v>
      </c>
      <c r="M169">
        <v>23</v>
      </c>
      <c r="Q169" s="17" t="s">
        <v>503</v>
      </c>
      <c r="R169" s="80">
        <v>41</v>
      </c>
      <c r="S169" s="12" t="s">
        <v>114</v>
      </c>
      <c r="T169" s="12" t="s">
        <v>452</v>
      </c>
      <c r="U169" s="12" t="s">
        <v>70</v>
      </c>
      <c r="V169" s="12" t="s">
        <v>69</v>
      </c>
      <c r="W169" s="19" t="s">
        <v>410</v>
      </c>
    </row>
    <row r="170" spans="1:23">
      <c r="A170" s="129">
        <v>41790</v>
      </c>
      <c r="M170">
        <v>27</v>
      </c>
      <c r="Q170" s="17" t="s">
        <v>503</v>
      </c>
      <c r="R170" s="80">
        <v>42</v>
      </c>
      <c r="S170" s="12" t="s">
        <v>115</v>
      </c>
      <c r="T170" s="12" t="s">
        <v>453</v>
      </c>
      <c r="U170" s="12" t="s">
        <v>70</v>
      </c>
      <c r="V170" s="19" t="s">
        <v>497</v>
      </c>
      <c r="W170" s="19" t="s">
        <v>411</v>
      </c>
    </row>
    <row r="171" spans="1:23">
      <c r="A171" s="129">
        <v>41790</v>
      </c>
      <c r="M171">
        <v>18</v>
      </c>
      <c r="Q171" s="17" t="s">
        <v>503</v>
      </c>
      <c r="R171" s="80">
        <v>49</v>
      </c>
      <c r="S171" s="12" t="s">
        <v>122</v>
      </c>
      <c r="T171" s="12" t="s">
        <v>454</v>
      </c>
      <c r="U171" s="12" t="s">
        <v>70</v>
      </c>
      <c r="V171" s="12" t="s">
        <v>69</v>
      </c>
      <c r="W171" s="19" t="s">
        <v>410</v>
      </c>
    </row>
    <row r="172" spans="1:23">
      <c r="A172" s="129">
        <v>41790</v>
      </c>
      <c r="M172">
        <v>32</v>
      </c>
      <c r="Q172" s="17" t="s">
        <v>503</v>
      </c>
      <c r="R172" s="80">
        <v>50</v>
      </c>
      <c r="S172" s="12" t="s">
        <v>123</v>
      </c>
      <c r="T172" s="12" t="s">
        <v>455</v>
      </c>
      <c r="U172" s="12" t="s">
        <v>70</v>
      </c>
      <c r="V172" s="12" t="s">
        <v>69</v>
      </c>
      <c r="W172" s="19" t="s">
        <v>410</v>
      </c>
    </row>
    <row r="173" spans="1:23">
      <c r="A173" s="129">
        <v>41791</v>
      </c>
      <c r="M173">
        <v>37</v>
      </c>
      <c r="Q173" s="17" t="s">
        <v>503</v>
      </c>
      <c r="R173" s="80">
        <v>53</v>
      </c>
      <c r="S173" s="12" t="s">
        <v>125</v>
      </c>
      <c r="T173" s="12" t="s">
        <v>456</v>
      </c>
      <c r="U173" s="12" t="s">
        <v>70</v>
      </c>
      <c r="V173" s="12" t="s">
        <v>69</v>
      </c>
      <c r="W173" s="19" t="s">
        <v>410</v>
      </c>
    </row>
    <row r="174" spans="1:23">
      <c r="A174" s="129">
        <v>41791</v>
      </c>
      <c r="M174">
        <v>13</v>
      </c>
      <c r="Q174" s="17" t="s">
        <v>503</v>
      </c>
      <c r="R174" s="80">
        <v>54</v>
      </c>
      <c r="S174" s="12" t="s">
        <v>126</v>
      </c>
      <c r="T174" s="12" t="s">
        <v>457</v>
      </c>
      <c r="U174" s="12" t="s">
        <v>70</v>
      </c>
      <c r="V174" s="12" t="s">
        <v>69</v>
      </c>
      <c r="W174" s="19" t="s">
        <v>410</v>
      </c>
    </row>
    <row r="175" spans="1:23">
      <c r="A175" s="129">
        <v>41791</v>
      </c>
      <c r="M175">
        <v>5</v>
      </c>
      <c r="Q175" s="17" t="s">
        <v>503</v>
      </c>
      <c r="R175" s="80">
        <v>55</v>
      </c>
      <c r="S175" s="12" t="s">
        <v>127</v>
      </c>
      <c r="T175" s="12" t="s">
        <v>458</v>
      </c>
      <c r="U175" s="12" t="s">
        <v>70</v>
      </c>
      <c r="V175" s="12" t="s">
        <v>69</v>
      </c>
      <c r="W175" s="19" t="s">
        <v>410</v>
      </c>
    </row>
    <row r="176" spans="1:23">
      <c r="A176" s="129">
        <v>41791</v>
      </c>
      <c r="M176">
        <v>45</v>
      </c>
      <c r="Q176" s="17" t="s">
        <v>503</v>
      </c>
      <c r="R176" s="80">
        <v>56</v>
      </c>
      <c r="S176" s="12" t="s">
        <v>128</v>
      </c>
      <c r="T176" s="12" t="s">
        <v>459</v>
      </c>
      <c r="U176" s="12" t="s">
        <v>71</v>
      </c>
      <c r="V176" s="19" t="s">
        <v>497</v>
      </c>
      <c r="W176" s="19" t="s">
        <v>411</v>
      </c>
    </row>
    <row r="177" spans="1:23">
      <c r="A177" s="129">
        <v>41792</v>
      </c>
      <c r="M177">
        <v>37</v>
      </c>
      <c r="Q177" s="17" t="s">
        <v>503</v>
      </c>
      <c r="R177" s="80">
        <v>57</v>
      </c>
      <c r="S177" s="12" t="s">
        <v>129</v>
      </c>
      <c r="T177" s="12" t="s">
        <v>460</v>
      </c>
      <c r="U177" s="12" t="s">
        <v>70</v>
      </c>
      <c r="V177" s="19" t="s">
        <v>69</v>
      </c>
      <c r="W177" s="19" t="s">
        <v>410</v>
      </c>
    </row>
    <row r="178" spans="1:23">
      <c r="A178" s="129">
        <v>41792</v>
      </c>
      <c r="M178">
        <v>13</v>
      </c>
      <c r="Q178" s="17" t="s">
        <v>503</v>
      </c>
      <c r="R178" s="80">
        <v>58</v>
      </c>
      <c r="S178" s="12" t="s">
        <v>130</v>
      </c>
      <c r="T178" s="12" t="s">
        <v>461</v>
      </c>
      <c r="U178" s="12" t="s">
        <v>72</v>
      </c>
      <c r="V178" s="12" t="s">
        <v>310</v>
      </c>
      <c r="W178" s="19" t="s">
        <v>411</v>
      </c>
    </row>
    <row r="179" spans="1:23">
      <c r="A179" s="129">
        <v>41789</v>
      </c>
      <c r="M179">
        <v>41</v>
      </c>
      <c r="Q179" s="17" t="s">
        <v>503</v>
      </c>
      <c r="R179" s="80">
        <v>37</v>
      </c>
      <c r="S179" s="12" t="s">
        <v>110</v>
      </c>
      <c r="T179" s="12" t="s">
        <v>462</v>
      </c>
      <c r="U179" s="12" t="s">
        <v>71</v>
      </c>
      <c r="V179" s="19" t="s">
        <v>69</v>
      </c>
      <c r="W179" s="19" t="s">
        <v>410</v>
      </c>
    </row>
    <row r="180" spans="1:23">
      <c r="A180" s="129">
        <v>41789</v>
      </c>
      <c r="M180">
        <v>9</v>
      </c>
      <c r="Q180" s="17" t="s">
        <v>503</v>
      </c>
      <c r="R180" s="80">
        <v>38</v>
      </c>
      <c r="S180" s="12" t="s">
        <v>111</v>
      </c>
      <c r="T180" s="12" t="s">
        <v>463</v>
      </c>
      <c r="U180" s="12" t="s">
        <v>71</v>
      </c>
      <c r="V180" s="12" t="s">
        <v>69</v>
      </c>
      <c r="W180" s="19" t="s">
        <v>410</v>
      </c>
    </row>
    <row r="181" spans="1:23">
      <c r="A181" s="129">
        <v>41790</v>
      </c>
      <c r="M181">
        <v>36</v>
      </c>
      <c r="Q181" s="17" t="s">
        <v>503</v>
      </c>
      <c r="R181" s="80">
        <v>43</v>
      </c>
      <c r="S181" s="12" t="s">
        <v>116</v>
      </c>
      <c r="T181" s="12" t="s">
        <v>464</v>
      </c>
      <c r="U181" s="12" t="s">
        <v>70</v>
      </c>
      <c r="V181" s="12" t="s">
        <v>69</v>
      </c>
      <c r="W181" s="19" t="s">
        <v>410</v>
      </c>
    </row>
    <row r="182" spans="1:23">
      <c r="A182" s="129">
        <v>41790</v>
      </c>
      <c r="M182">
        <v>14</v>
      </c>
      <c r="Q182" s="17" t="s">
        <v>503</v>
      </c>
      <c r="R182" s="80">
        <v>44</v>
      </c>
      <c r="S182" s="12" t="s">
        <v>117</v>
      </c>
      <c r="T182" s="12" t="s">
        <v>465</v>
      </c>
      <c r="U182" s="12" t="s">
        <v>70</v>
      </c>
      <c r="V182" s="12" t="s">
        <v>69</v>
      </c>
      <c r="W182" s="19" t="s">
        <v>410</v>
      </c>
    </row>
    <row r="183" spans="1:23">
      <c r="A183" s="129">
        <v>41790</v>
      </c>
      <c r="M183">
        <v>6</v>
      </c>
      <c r="Q183" s="17" t="s">
        <v>503</v>
      </c>
      <c r="R183" s="80">
        <v>45</v>
      </c>
      <c r="S183" s="12" t="s">
        <v>118</v>
      </c>
      <c r="T183" s="12" t="s">
        <v>466</v>
      </c>
      <c r="U183" s="12" t="s">
        <v>71</v>
      </c>
      <c r="V183" s="19" t="s">
        <v>497</v>
      </c>
      <c r="W183" s="19" t="s">
        <v>411</v>
      </c>
    </row>
    <row r="184" spans="1:23">
      <c r="A184" s="129">
        <v>41790</v>
      </c>
      <c r="M184">
        <v>44</v>
      </c>
      <c r="Q184" s="17" t="s">
        <v>503</v>
      </c>
      <c r="R184" s="80">
        <v>46</v>
      </c>
      <c r="S184" s="12" t="s">
        <v>119</v>
      </c>
      <c r="T184" s="12" t="s">
        <v>467</v>
      </c>
      <c r="U184" s="12" t="s">
        <v>71</v>
      </c>
      <c r="V184" s="12" t="s">
        <v>69</v>
      </c>
      <c r="W184" s="19" t="s">
        <v>410</v>
      </c>
    </row>
    <row r="185" spans="1:23">
      <c r="A185" s="129">
        <v>41790</v>
      </c>
      <c r="M185">
        <v>16</v>
      </c>
      <c r="Q185" s="17" t="s">
        <v>503</v>
      </c>
      <c r="R185" s="80">
        <v>47</v>
      </c>
      <c r="S185" s="12" t="s">
        <v>120</v>
      </c>
      <c r="T185" s="12" t="s">
        <v>468</v>
      </c>
      <c r="U185" s="12" t="s">
        <v>70</v>
      </c>
      <c r="V185" s="12" t="s">
        <v>69</v>
      </c>
      <c r="W185" s="19" t="s">
        <v>410</v>
      </c>
    </row>
    <row r="186" spans="1:23">
      <c r="A186" s="129">
        <v>41790</v>
      </c>
      <c r="M186">
        <v>34</v>
      </c>
      <c r="Q186" s="17" t="s">
        <v>503</v>
      </c>
      <c r="R186" s="80">
        <v>48</v>
      </c>
      <c r="S186" s="12" t="s">
        <v>121</v>
      </c>
      <c r="T186" s="12" t="s">
        <v>469</v>
      </c>
      <c r="U186" s="12" t="s">
        <v>70</v>
      </c>
      <c r="V186" s="12" t="s">
        <v>69</v>
      </c>
      <c r="W186" s="19" t="s">
        <v>410</v>
      </c>
    </row>
    <row r="187" spans="1:23">
      <c r="A187" s="129">
        <v>41791</v>
      </c>
      <c r="M187">
        <v>50</v>
      </c>
      <c r="Q187" s="17" t="s">
        <v>503</v>
      </c>
      <c r="R187" s="80">
        <v>51</v>
      </c>
      <c r="S187" s="12" t="s">
        <v>124</v>
      </c>
      <c r="T187" s="12" t="s">
        <v>470</v>
      </c>
      <c r="U187" s="12" t="s">
        <v>70</v>
      </c>
      <c r="V187" s="12" t="s">
        <v>69</v>
      </c>
      <c r="W187" s="19" t="s">
        <v>410</v>
      </c>
    </row>
    <row r="188" spans="1:23">
      <c r="A188" s="129">
        <v>41791</v>
      </c>
      <c r="M188">
        <v>50</v>
      </c>
      <c r="Q188" s="17" t="s">
        <v>503</v>
      </c>
      <c r="R188" s="80">
        <v>52</v>
      </c>
      <c r="S188" s="12" t="s">
        <v>2110</v>
      </c>
      <c r="T188" s="12" t="s">
        <v>153</v>
      </c>
      <c r="U188" s="12" t="s">
        <v>70</v>
      </c>
      <c r="V188" s="12" t="s">
        <v>69</v>
      </c>
      <c r="W188" s="19" t="s">
        <v>410</v>
      </c>
    </row>
    <row r="189" spans="1:23">
      <c r="A189" s="129">
        <v>41792</v>
      </c>
      <c r="M189">
        <v>50</v>
      </c>
      <c r="Q189" s="17" t="s">
        <v>503</v>
      </c>
      <c r="R189" s="80">
        <v>59</v>
      </c>
      <c r="S189" s="12" t="s">
        <v>131</v>
      </c>
      <c r="T189" s="12" t="s">
        <v>154</v>
      </c>
      <c r="U189" s="12" t="s">
        <v>70</v>
      </c>
      <c r="V189" s="12" t="s">
        <v>69</v>
      </c>
      <c r="W189" s="19" t="s">
        <v>410</v>
      </c>
    </row>
    <row r="190" spans="1:23">
      <c r="A190" s="129">
        <v>41793</v>
      </c>
      <c r="M190">
        <v>48</v>
      </c>
      <c r="Q190" s="17" t="s">
        <v>503</v>
      </c>
      <c r="R190" s="80">
        <v>60</v>
      </c>
      <c r="S190" s="12" t="s">
        <v>132</v>
      </c>
      <c r="T190" s="12" t="s">
        <v>471</v>
      </c>
      <c r="U190" s="12" t="s">
        <v>70</v>
      </c>
      <c r="V190" s="12" t="s">
        <v>69</v>
      </c>
      <c r="W190" s="19" t="s">
        <v>410</v>
      </c>
    </row>
    <row r="191" spans="1:23">
      <c r="A191" s="129">
        <v>41793</v>
      </c>
      <c r="M191">
        <v>2</v>
      </c>
      <c r="Q191" s="17" t="s">
        <v>503</v>
      </c>
      <c r="R191" s="80">
        <v>61</v>
      </c>
      <c r="S191" s="12" t="s">
        <v>133</v>
      </c>
      <c r="T191" s="12" t="s">
        <v>472</v>
      </c>
      <c r="U191" s="12" t="s">
        <v>71</v>
      </c>
      <c r="V191" s="19" t="s">
        <v>497</v>
      </c>
      <c r="W191" s="19" t="s">
        <v>411</v>
      </c>
    </row>
    <row r="192" spans="1:23">
      <c r="A192" s="129">
        <v>41793</v>
      </c>
      <c r="M192">
        <v>39</v>
      </c>
      <c r="Q192" s="17" t="s">
        <v>503</v>
      </c>
      <c r="R192" s="80">
        <v>62</v>
      </c>
      <c r="S192" s="12" t="s">
        <v>134</v>
      </c>
      <c r="T192" s="12" t="s">
        <v>473</v>
      </c>
      <c r="U192" s="12" t="s">
        <v>70</v>
      </c>
      <c r="V192" s="12" t="s">
        <v>69</v>
      </c>
      <c r="W192" s="19" t="s">
        <v>410</v>
      </c>
    </row>
    <row r="193" spans="1:23">
      <c r="A193" s="129">
        <v>41793</v>
      </c>
      <c r="M193">
        <v>11</v>
      </c>
      <c r="Q193" s="17" t="s">
        <v>503</v>
      </c>
      <c r="R193" s="80">
        <v>63</v>
      </c>
      <c r="S193" s="12" t="s">
        <v>135</v>
      </c>
      <c r="T193" s="12" t="s">
        <v>474</v>
      </c>
      <c r="U193" s="12" t="s">
        <v>70</v>
      </c>
      <c r="V193" s="12" t="s">
        <v>69</v>
      </c>
      <c r="W193" s="19" t="s">
        <v>410</v>
      </c>
    </row>
    <row r="194" spans="1:23">
      <c r="A194" s="129">
        <v>41793</v>
      </c>
      <c r="M194">
        <v>4</v>
      </c>
      <c r="Q194" s="17" t="s">
        <v>503</v>
      </c>
      <c r="R194" s="80">
        <v>64</v>
      </c>
      <c r="S194" s="12" t="s">
        <v>136</v>
      </c>
      <c r="T194" s="12" t="s">
        <v>475</v>
      </c>
      <c r="U194" s="12" t="s">
        <v>70</v>
      </c>
      <c r="V194" s="12" t="s">
        <v>69</v>
      </c>
      <c r="W194" s="19" t="s">
        <v>410</v>
      </c>
    </row>
    <row r="195" spans="1:23">
      <c r="A195" s="129">
        <v>41793</v>
      </c>
      <c r="M195">
        <v>46</v>
      </c>
      <c r="Q195" s="17" t="s">
        <v>503</v>
      </c>
      <c r="R195" s="80">
        <v>65</v>
      </c>
      <c r="S195" s="12" t="s">
        <v>137</v>
      </c>
      <c r="T195" s="12" t="s">
        <v>476</v>
      </c>
      <c r="U195" s="12" t="s">
        <v>70</v>
      </c>
      <c r="V195" s="12" t="s">
        <v>69</v>
      </c>
      <c r="W195" s="19" t="s">
        <v>410</v>
      </c>
    </row>
    <row r="196" spans="1:23">
      <c r="A196" s="129">
        <v>41794</v>
      </c>
      <c r="M196">
        <v>40</v>
      </c>
      <c r="Q196" s="17" t="s">
        <v>503</v>
      </c>
      <c r="R196" s="80">
        <v>71</v>
      </c>
      <c r="S196" s="12" t="s">
        <v>143</v>
      </c>
      <c r="T196" s="12" t="s">
        <v>477</v>
      </c>
      <c r="U196" s="12" t="s">
        <v>70</v>
      </c>
      <c r="V196" s="12" t="s">
        <v>69</v>
      </c>
      <c r="W196" s="19" t="s">
        <v>410</v>
      </c>
    </row>
    <row r="197" spans="1:23">
      <c r="A197" s="129">
        <v>41794</v>
      </c>
      <c r="M197">
        <v>10</v>
      </c>
      <c r="Q197" s="17" t="s">
        <v>503</v>
      </c>
      <c r="R197" s="80">
        <v>72</v>
      </c>
      <c r="S197" s="12" t="s">
        <v>144</v>
      </c>
      <c r="T197" s="12" t="s">
        <v>478</v>
      </c>
      <c r="U197" s="12" t="s">
        <v>70</v>
      </c>
      <c r="V197" s="12" t="s">
        <v>69</v>
      </c>
      <c r="W197" s="19" t="s">
        <v>410</v>
      </c>
    </row>
    <row r="198" spans="1:23">
      <c r="A198" s="129">
        <v>41793</v>
      </c>
      <c r="M198">
        <v>50</v>
      </c>
      <c r="Q198" s="17" t="s">
        <v>503</v>
      </c>
      <c r="R198" s="80">
        <v>66</v>
      </c>
      <c r="S198" s="12" t="s">
        <v>138</v>
      </c>
      <c r="T198" s="12" t="s">
        <v>479</v>
      </c>
      <c r="U198" s="12" t="s">
        <v>71</v>
      </c>
      <c r="V198" s="19" t="s">
        <v>69</v>
      </c>
      <c r="W198" s="19" t="s">
        <v>410</v>
      </c>
    </row>
    <row r="199" spans="1:23">
      <c r="A199" s="129">
        <v>41794</v>
      </c>
      <c r="M199">
        <v>50</v>
      </c>
      <c r="Q199" s="17" t="s">
        <v>503</v>
      </c>
      <c r="R199" s="80">
        <v>73</v>
      </c>
      <c r="S199" s="12" t="s">
        <v>145</v>
      </c>
      <c r="T199" s="12" t="s">
        <v>480</v>
      </c>
      <c r="U199" s="12" t="s">
        <v>71</v>
      </c>
      <c r="V199" s="12" t="s">
        <v>69</v>
      </c>
      <c r="W199" s="19" t="s">
        <v>410</v>
      </c>
    </row>
    <row r="200" spans="1:23">
      <c r="A200" s="129"/>
      <c r="Q200" s="17" t="s">
        <v>503</v>
      </c>
      <c r="R200" s="80"/>
      <c r="S200" s="12" t="s">
        <v>155</v>
      </c>
      <c r="T200" s="12" t="s">
        <v>156</v>
      </c>
      <c r="U200" s="12" t="s">
        <v>70</v>
      </c>
      <c r="V200" s="12" t="s">
        <v>69</v>
      </c>
      <c r="W200" s="19" t="s">
        <v>410</v>
      </c>
    </row>
    <row r="201" spans="1:23">
      <c r="A201" s="129"/>
      <c r="Q201" s="17" t="s">
        <v>503</v>
      </c>
      <c r="R201" s="80"/>
      <c r="S201" s="12" t="s">
        <v>481</v>
      </c>
      <c r="T201" s="12" t="s">
        <v>482</v>
      </c>
      <c r="U201" s="12" t="s">
        <v>71</v>
      </c>
      <c r="V201" s="19" t="s">
        <v>497</v>
      </c>
      <c r="W201" s="19" t="s">
        <v>411</v>
      </c>
    </row>
    <row r="202" spans="1:23">
      <c r="A202" s="129"/>
      <c r="Q202" s="17" t="s">
        <v>503</v>
      </c>
      <c r="R202" s="80"/>
      <c r="S202" s="12" t="s">
        <v>483</v>
      </c>
      <c r="T202" s="12" t="s">
        <v>484</v>
      </c>
      <c r="U202" s="12" t="s">
        <v>70</v>
      </c>
      <c r="V202" s="12" t="s">
        <v>69</v>
      </c>
      <c r="W202" s="19" t="s">
        <v>410</v>
      </c>
    </row>
    <row r="203" spans="1:23">
      <c r="A203" s="129"/>
      <c r="Q203" s="17" t="s">
        <v>503</v>
      </c>
      <c r="R203" s="80"/>
      <c r="S203" s="12" t="s">
        <v>157</v>
      </c>
      <c r="T203" s="12" t="s">
        <v>158</v>
      </c>
      <c r="U203" s="12" t="s">
        <v>70</v>
      </c>
      <c r="V203" s="12" t="s">
        <v>69</v>
      </c>
      <c r="W203" s="19" t="s">
        <v>410</v>
      </c>
    </row>
    <row r="204" spans="1:23">
      <c r="A204" s="129"/>
      <c r="Q204" s="17" t="s">
        <v>503</v>
      </c>
      <c r="R204" s="80"/>
      <c r="S204" s="12" t="s">
        <v>485</v>
      </c>
      <c r="T204" s="17" t="s">
        <v>486</v>
      </c>
      <c r="U204" s="17" t="s">
        <v>71</v>
      </c>
      <c r="V204" s="19" t="s">
        <v>497</v>
      </c>
      <c r="W204" s="19" t="s">
        <v>411</v>
      </c>
    </row>
    <row r="205" spans="1:23">
      <c r="A205" s="129">
        <v>41793</v>
      </c>
      <c r="M205">
        <v>40</v>
      </c>
      <c r="Q205" s="17" t="s">
        <v>503</v>
      </c>
      <c r="R205" s="80">
        <v>67</v>
      </c>
      <c r="S205" s="12" t="s">
        <v>139</v>
      </c>
      <c r="T205" s="17" t="s">
        <v>487</v>
      </c>
      <c r="U205" s="17" t="s">
        <v>70</v>
      </c>
      <c r="V205" s="19" t="s">
        <v>69</v>
      </c>
      <c r="W205" s="19" t="s">
        <v>410</v>
      </c>
    </row>
    <row r="206" spans="1:23">
      <c r="A206" s="129">
        <v>41793</v>
      </c>
      <c r="M206">
        <v>10</v>
      </c>
      <c r="Q206" s="17" t="s">
        <v>503</v>
      </c>
      <c r="R206" s="80">
        <v>68</v>
      </c>
      <c r="S206" s="12" t="s">
        <v>140</v>
      </c>
      <c r="T206" s="17" t="s">
        <v>488</v>
      </c>
      <c r="U206" s="17" t="s">
        <v>72</v>
      </c>
      <c r="V206" s="19" t="s">
        <v>310</v>
      </c>
      <c r="W206" s="19" t="s">
        <v>411</v>
      </c>
    </row>
    <row r="207" spans="1:23">
      <c r="A207" s="129">
        <v>41794</v>
      </c>
      <c r="M207">
        <v>30</v>
      </c>
      <c r="Q207" s="17" t="s">
        <v>503</v>
      </c>
      <c r="R207" s="80">
        <v>69</v>
      </c>
      <c r="S207" s="12" t="s">
        <v>141</v>
      </c>
      <c r="T207" s="17" t="s">
        <v>489</v>
      </c>
      <c r="U207" s="17" t="s">
        <v>70</v>
      </c>
      <c r="V207" s="19" t="s">
        <v>69</v>
      </c>
      <c r="W207" s="19" t="s">
        <v>410</v>
      </c>
    </row>
    <row r="208" spans="1:23">
      <c r="A208" s="129">
        <v>41794</v>
      </c>
      <c r="M208">
        <v>20</v>
      </c>
      <c r="Q208" s="17" t="s">
        <v>503</v>
      </c>
      <c r="R208" s="80">
        <v>70</v>
      </c>
      <c r="S208" s="12" t="s">
        <v>142</v>
      </c>
      <c r="T208" s="17" t="s">
        <v>490</v>
      </c>
      <c r="U208" s="17" t="s">
        <v>70</v>
      </c>
      <c r="V208" s="19" t="s">
        <v>69</v>
      </c>
      <c r="W208" s="19" t="s">
        <v>410</v>
      </c>
    </row>
    <row r="209" spans="1:23">
      <c r="A209" s="129">
        <v>41795</v>
      </c>
      <c r="M209">
        <v>45</v>
      </c>
      <c r="Q209" s="17" t="s">
        <v>503</v>
      </c>
      <c r="R209" s="80">
        <v>74</v>
      </c>
      <c r="S209" s="12" t="s">
        <v>146</v>
      </c>
      <c r="T209" s="17" t="s">
        <v>491</v>
      </c>
      <c r="U209" s="17" t="s">
        <v>70</v>
      </c>
      <c r="V209" s="19" t="s">
        <v>69</v>
      </c>
      <c r="W209" s="19" t="s">
        <v>410</v>
      </c>
    </row>
    <row r="210" spans="1:23">
      <c r="A210" s="129">
        <v>41795</v>
      </c>
      <c r="M210">
        <v>5</v>
      </c>
      <c r="Q210" s="17" t="s">
        <v>503</v>
      </c>
      <c r="R210" s="80">
        <v>75</v>
      </c>
      <c r="S210" s="12" t="s">
        <v>147</v>
      </c>
      <c r="T210" s="17" t="s">
        <v>492</v>
      </c>
      <c r="U210" s="17" t="s">
        <v>70</v>
      </c>
      <c r="V210" s="19" t="s">
        <v>69</v>
      </c>
      <c r="W210" s="19" t="s">
        <v>410</v>
      </c>
    </row>
    <row r="211" spans="1:23">
      <c r="A211" s="129">
        <v>41795</v>
      </c>
      <c r="M211">
        <v>50</v>
      </c>
      <c r="Q211" s="17" t="s">
        <v>503</v>
      </c>
      <c r="R211" s="80">
        <v>76</v>
      </c>
      <c r="S211" s="12" t="s">
        <v>148</v>
      </c>
      <c r="T211" s="17" t="s">
        <v>493</v>
      </c>
      <c r="U211" s="17" t="s">
        <v>71</v>
      </c>
      <c r="V211" s="19" t="s">
        <v>497</v>
      </c>
      <c r="W211" s="19" t="s">
        <v>411</v>
      </c>
    </row>
    <row r="212" spans="1:23">
      <c r="A212" s="129">
        <v>41795</v>
      </c>
      <c r="M212">
        <v>13</v>
      </c>
      <c r="Q212" s="17" t="s">
        <v>503</v>
      </c>
      <c r="R212" s="80">
        <v>77</v>
      </c>
      <c r="S212" s="12" t="s">
        <v>149</v>
      </c>
      <c r="T212" s="17" t="s">
        <v>494</v>
      </c>
      <c r="U212" s="17" t="s">
        <v>70</v>
      </c>
      <c r="V212" s="19" t="s">
        <v>69</v>
      </c>
      <c r="W212" s="19" t="s">
        <v>410</v>
      </c>
    </row>
    <row r="213" spans="1:23">
      <c r="A213" s="129">
        <v>41795</v>
      </c>
      <c r="M213">
        <v>37</v>
      </c>
      <c r="Q213" s="17" t="s">
        <v>503</v>
      </c>
      <c r="R213" s="80">
        <v>78</v>
      </c>
      <c r="S213" s="12" t="s">
        <v>150</v>
      </c>
      <c r="T213" s="17" t="s">
        <v>495</v>
      </c>
      <c r="U213" s="17" t="s">
        <v>71</v>
      </c>
      <c r="V213" s="19" t="s">
        <v>69</v>
      </c>
      <c r="W213" s="19" t="s">
        <v>410</v>
      </c>
    </row>
    <row r="214" spans="1:23">
      <c r="A214" s="129">
        <v>41795</v>
      </c>
      <c r="M214">
        <v>12</v>
      </c>
      <c r="Q214" s="17" t="s">
        <v>503</v>
      </c>
      <c r="R214" s="80">
        <v>81</v>
      </c>
      <c r="S214" s="12" t="s">
        <v>2112</v>
      </c>
      <c r="T214" s="17" t="s">
        <v>496</v>
      </c>
      <c r="U214" s="17" t="s">
        <v>70</v>
      </c>
      <c r="V214" s="19" t="s">
        <v>69</v>
      </c>
      <c r="W214" s="19" t="s">
        <v>410</v>
      </c>
    </row>
    <row r="215" spans="1:23">
      <c r="A215" s="129">
        <v>41795</v>
      </c>
      <c r="M215">
        <v>16</v>
      </c>
      <c r="Q215" s="17" t="s">
        <v>503</v>
      </c>
      <c r="R215" s="80">
        <v>79</v>
      </c>
      <c r="S215" s="12" t="s">
        <v>151</v>
      </c>
      <c r="T215" s="17" t="s">
        <v>2105</v>
      </c>
      <c r="U215" s="17" t="s">
        <v>70</v>
      </c>
      <c r="V215" s="19" t="s">
        <v>69</v>
      </c>
      <c r="W215" s="19" t="s">
        <v>410</v>
      </c>
    </row>
    <row r="216" spans="1:23">
      <c r="A216" s="129">
        <v>41795</v>
      </c>
      <c r="M216">
        <v>2</v>
      </c>
      <c r="Q216" s="17" t="s">
        <v>503</v>
      </c>
      <c r="R216" s="80">
        <v>80</v>
      </c>
      <c r="S216" s="12" t="s">
        <v>152</v>
      </c>
      <c r="T216" s="17" t="s">
        <v>2106</v>
      </c>
      <c r="U216" s="17" t="s">
        <v>70</v>
      </c>
      <c r="V216" s="19" t="s">
        <v>69</v>
      </c>
      <c r="W216" s="19" t="s">
        <v>410</v>
      </c>
    </row>
  </sheetData>
  <autoFilter ref="A1:W216"/>
  <mergeCells count="5">
    <mergeCell ref="M27:M28"/>
    <mergeCell ref="O52:O56"/>
    <mergeCell ref="P52:P56"/>
    <mergeCell ref="O2:O18"/>
    <mergeCell ref="P2:P18"/>
  </mergeCells>
  <phoneticPr fontId="2" type="noConversion"/>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H8"/>
  <sheetViews>
    <sheetView workbookViewId="0">
      <selection activeCell="F14" sqref="F14"/>
    </sheetView>
  </sheetViews>
  <sheetFormatPr baseColWidth="10" defaultRowHeight="14" x14ac:dyDescent="0"/>
  <cols>
    <col min="1" max="1" width="22.6640625" bestFit="1" customWidth="1"/>
    <col min="2" max="2" width="17.1640625" bestFit="1" customWidth="1"/>
    <col min="3" max="3" width="16.83203125" bestFit="1" customWidth="1"/>
    <col min="4" max="4" width="11.83203125" customWidth="1"/>
    <col min="5" max="5" width="16.83203125" bestFit="1" customWidth="1"/>
    <col min="6" max="6" width="21" bestFit="1" customWidth="1"/>
    <col min="7" max="7" width="13" customWidth="1"/>
    <col min="8" max="8" width="17.83203125" bestFit="1" customWidth="1"/>
    <col min="9" max="9" width="11.83203125" customWidth="1"/>
    <col min="10" max="10" width="16.83203125" bestFit="1" customWidth="1"/>
    <col min="11" max="11" width="13.33203125" bestFit="1" customWidth="1"/>
    <col min="12" max="12" width="11.83203125" bestFit="1" customWidth="1"/>
  </cols>
  <sheetData>
    <row r="3" spans="1:8">
      <c r="A3" s="30" t="s">
        <v>510</v>
      </c>
      <c r="B3" s="30" t="s">
        <v>507</v>
      </c>
    </row>
    <row r="4" spans="1:8">
      <c r="A4" s="30" t="s">
        <v>505</v>
      </c>
      <c r="B4" t="s">
        <v>508</v>
      </c>
      <c r="C4" t="s">
        <v>509</v>
      </c>
      <c r="D4" t="s">
        <v>506</v>
      </c>
    </row>
    <row r="5" spans="1:8">
      <c r="A5" s="31" t="s">
        <v>501</v>
      </c>
      <c r="B5" s="32">
        <v>8</v>
      </c>
      <c r="C5" s="32">
        <v>66</v>
      </c>
      <c r="D5" s="32">
        <v>74</v>
      </c>
      <c r="G5" t="s">
        <v>511</v>
      </c>
      <c r="H5" t="s">
        <v>514</v>
      </c>
    </row>
    <row r="6" spans="1:8">
      <c r="A6" s="31" t="s">
        <v>499</v>
      </c>
      <c r="B6" s="32">
        <v>9</v>
      </c>
      <c r="C6" s="32">
        <v>46</v>
      </c>
      <c r="D6" s="32">
        <v>55</v>
      </c>
      <c r="F6" t="s">
        <v>513</v>
      </c>
      <c r="G6">
        <f>GETPIVOTDATA("bioinformatics",$A$3,"Shipment Batch","PST2013")+GETPIVOTDATA("bioinformatics",$A$3,"Shipment Batch","XS&amp;LL2012")+GETPIVOTDATA("bioinformatics",$A$3,"Shipment Batch","XS2014")</f>
        <v>215</v>
      </c>
      <c r="H6">
        <f>220-G6</f>
        <v>5</v>
      </c>
    </row>
    <row r="7" spans="1:8">
      <c r="A7" s="31" t="s">
        <v>503</v>
      </c>
      <c r="B7" s="32">
        <v>13</v>
      </c>
      <c r="C7" s="32">
        <v>73</v>
      </c>
      <c r="D7" s="32">
        <v>86</v>
      </c>
      <c r="F7" t="s">
        <v>512</v>
      </c>
      <c r="G7">
        <f>GETPIVOTDATA("bioinformatics",$A$3,"Shipment Batch","PST2013")+GETPIVOTDATA("bioinformatics",$A$3,"Shipment Batch","XS2014")</f>
        <v>160</v>
      </c>
      <c r="H7">
        <f>220-G7</f>
        <v>60</v>
      </c>
    </row>
    <row r="8" spans="1:8">
      <c r="A8" s="31" t="s">
        <v>506</v>
      </c>
      <c r="B8" s="32">
        <v>30</v>
      </c>
      <c r="C8" s="32">
        <v>185</v>
      </c>
      <c r="D8" s="32">
        <v>215</v>
      </c>
    </row>
  </sheetData>
  <phoneticPr fontId="2" type="noConversion"/>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5</vt:i4>
      </vt:variant>
    </vt:vector>
  </HeadingPairs>
  <TitlesOfParts>
    <vt:vector size="5" baseType="lpstr">
      <vt:lpstr>XS&amp;LL2012</vt:lpstr>
      <vt:lpstr>PST2013</vt:lpstr>
      <vt:lpstr>XS2014</vt:lpstr>
      <vt:lpstr>All</vt:lpstr>
      <vt:lpstr>pivot</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yinqiu ji</cp:lastModifiedBy>
  <cp:lastPrinted>2015-08-21T02:46:50Z</cp:lastPrinted>
  <dcterms:created xsi:type="dcterms:W3CDTF">2008-09-11T17:22:52Z</dcterms:created>
  <dcterms:modified xsi:type="dcterms:W3CDTF">2016-12-17T15:33:40Z</dcterms:modified>
</cp:coreProperties>
</file>