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BA9D367E-5B51-CA4F-AE41-CFFA608CD79D}" xr6:coauthVersionLast="47" xr6:coauthVersionMax="47" xr10:uidLastSave="{00000000-0000-0000-0000-000000000000}"/>
  <bookViews>
    <workbookView xWindow="1260" yWindow="500" windowWidth="67540" windowHeight="28300" activeTab="6" xr2:uid="{5437B52F-85AC-DC42-B195-13DB204C42BF}"/>
  </bookViews>
  <sheets>
    <sheet name="Apfel" sheetId="11" r:id="rId1"/>
    <sheet name="Banane" sheetId="12" r:id="rId2"/>
    <sheet name="Birne" sheetId="14" r:id="rId3"/>
    <sheet name="Brokkoli" sheetId="15" r:id="rId4"/>
    <sheet name="Hokkaido" sheetId="16" r:id="rId5"/>
    <sheet name="Kiwi" sheetId="13" r:id="rId6"/>
    <sheet name="Kompakt" sheetId="29" r:id="rId7"/>
    <sheet name="Wachstums- bzw. Abnahmefaktoren" sheetId="22" r:id="rId8"/>
    <sheet name="R-Dataset-Apfel" sheetId="23" r:id="rId9"/>
    <sheet name="R-Dataset-Banane" sheetId="24" r:id="rId10"/>
    <sheet name="R-Dataset-Birne" sheetId="25" r:id="rId11"/>
    <sheet name="R-Dataset-Brokkoli" sheetId="26" r:id="rId12"/>
    <sheet name="R-Dataset-Hokkaido" sheetId="27" r:id="rId13"/>
    <sheet name="R-Dataset-Kiwi" sheetId="28" r:id="rId14"/>
  </sheets>
  <definedNames>
    <definedName name="_xlchart.v1.0" hidden="1">'Wachstums- bzw. Abnahmefaktoren'!#REF!</definedName>
    <definedName name="_xlchart.v1.1" hidden="1">'Wachstums- bzw. Abnahmefaktoren'!#REF!</definedName>
    <definedName name="_xlchart.v1.10" hidden="1">'Wachstums- bzw. Abnahmefaktoren'!#REF!</definedName>
    <definedName name="_xlchart.v1.11" hidden="1">'Wachstums- bzw. Abnahmefaktoren'!#REF!</definedName>
    <definedName name="_xlchart.v1.12" hidden="1">'Wachstums- bzw. Abnahmefaktoren'!$B$6:$C$15</definedName>
    <definedName name="_xlchart.v1.13" hidden="1">'Wachstums- bzw. Abnahmefaktoren'!$D$6:$D$15</definedName>
    <definedName name="_xlchart.v1.14" hidden="1">'Wachstums- bzw. Abnahmefaktoren'!$E$6:$E$15</definedName>
    <definedName name="_xlchart.v1.15" hidden="1">'Wachstums- bzw. Abnahmefaktoren'!#REF!</definedName>
    <definedName name="_xlchart.v1.16" hidden="1">'Wachstums- bzw. Abnahmefaktoren'!#REF!</definedName>
    <definedName name="_xlchart.v1.17" hidden="1">'Wachstums- bzw. Abnahmefaktoren'!$B$6:$C$15</definedName>
    <definedName name="_xlchart.v1.18" hidden="1">'Wachstums- bzw. Abnahmefaktoren'!$D$6:$D$15</definedName>
    <definedName name="_xlchart.v1.19" hidden="1">'Wachstums- bzw. Abnahmefaktoren'!$E$6:$E$15</definedName>
    <definedName name="_xlchart.v1.2" hidden="1">'Wachstums- bzw. Abnahmefaktoren'!$B$6:$C$15</definedName>
    <definedName name="_xlchart.v1.20" hidden="1">'Wachstums- bzw. Abnahmefaktoren'!#REF!</definedName>
    <definedName name="_xlchart.v1.21" hidden="1">'Wachstums- bzw. Abnahmefaktoren'!#REF!</definedName>
    <definedName name="_xlchart.v1.22" hidden="1">'Wachstums- bzw. Abnahmefaktoren'!$B$6:$C$15</definedName>
    <definedName name="_xlchart.v1.23" hidden="1">'Wachstums- bzw. Abnahmefaktoren'!$D$6:$D$15</definedName>
    <definedName name="_xlchart.v1.24" hidden="1">'Wachstums- bzw. Abnahmefaktoren'!$E$6:$E$15</definedName>
    <definedName name="_xlchart.v1.25" hidden="1">'Wachstums- bzw. Abnahmefaktoren'!#REF!</definedName>
    <definedName name="_xlchart.v1.26" hidden="1">'Wachstums- bzw. Abnahmefaktoren'!#REF!</definedName>
    <definedName name="_xlchart.v1.27" hidden="1">'Wachstums- bzw. Abnahmefaktoren'!$B$6:$C$15</definedName>
    <definedName name="_xlchart.v1.28" hidden="1">'Wachstums- bzw. Abnahmefaktoren'!$D$6:$D$15</definedName>
    <definedName name="_xlchart.v1.29" hidden="1">'Wachstums- bzw. Abnahmefaktoren'!$E$6:$E$15</definedName>
    <definedName name="_xlchart.v1.3" hidden="1">'Wachstums- bzw. Abnahmefaktoren'!$D$6:$D$15</definedName>
    <definedName name="_xlchart.v1.30" hidden="1">'Wachstums- bzw. Abnahmefaktoren'!#REF!</definedName>
    <definedName name="_xlchart.v1.31" hidden="1">'Wachstums- bzw. Abnahmefaktoren'!#REF!</definedName>
    <definedName name="_xlchart.v1.32" hidden="1">'Wachstums- bzw. Abnahmefaktoren'!$B$6:$C$15</definedName>
    <definedName name="_xlchart.v1.33" hidden="1">'Wachstums- bzw. Abnahmefaktoren'!$D$6:$D$15</definedName>
    <definedName name="_xlchart.v1.34" hidden="1">'Wachstums- bzw. Abnahmefaktoren'!$E$6:$E$15</definedName>
    <definedName name="_xlchart.v1.4" hidden="1">'Wachstums- bzw. Abnahmefaktoren'!$E$6:$E$15</definedName>
    <definedName name="_xlchart.v1.5" hidden="1">'Wachstums- bzw. Abnahmefaktoren'!#REF!</definedName>
    <definedName name="_xlchart.v1.6" hidden="1">'Wachstums- bzw. Abnahmefaktoren'!#REF!</definedName>
    <definedName name="_xlchart.v1.7" hidden="1">'Wachstums- bzw. Abnahmefaktoren'!$B$6:$C$15</definedName>
    <definedName name="_xlchart.v1.8" hidden="1">'Wachstums- bzw. Abnahmefaktoren'!$D$6:$D$15</definedName>
    <definedName name="_xlchart.v1.9" hidden="1">'Wachstums- bzw. Abnahmefaktoren'!$E$6:$E$15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3" l="1"/>
  <c r="R9" i="13"/>
  <c r="R10" i="13"/>
  <c r="R18" i="13"/>
  <c r="R19" i="13"/>
  <c r="R20" i="13"/>
  <c r="R22" i="13"/>
  <c r="R28" i="13"/>
  <c r="R29" i="13"/>
  <c r="R30" i="13"/>
  <c r="R13" i="16"/>
  <c r="R10" i="15"/>
  <c r="R12" i="15"/>
  <c r="R13" i="15"/>
  <c r="R14" i="15"/>
  <c r="R18" i="15"/>
  <c r="R19" i="15"/>
  <c r="R20" i="15"/>
  <c r="R22" i="15"/>
  <c r="R24" i="15"/>
  <c r="R28" i="15"/>
  <c r="R29" i="15"/>
  <c r="R32" i="15"/>
  <c r="R33" i="15"/>
  <c r="R4" i="15"/>
  <c r="R12" i="14"/>
  <c r="R13" i="14"/>
  <c r="R14" i="14"/>
  <c r="R24" i="14"/>
  <c r="R33" i="14"/>
  <c r="R4" i="14"/>
  <c r="R9" i="12"/>
  <c r="R10" i="12"/>
  <c r="R11" i="12"/>
  <c r="R12" i="12"/>
  <c r="R13" i="12"/>
  <c r="R21" i="12"/>
  <c r="R22" i="12"/>
  <c r="R23" i="12"/>
  <c r="R24" i="12"/>
  <c r="R28" i="12"/>
  <c r="R29" i="12"/>
  <c r="R30" i="12"/>
  <c r="R31" i="12"/>
  <c r="R32" i="12"/>
  <c r="R33" i="12"/>
  <c r="R12" i="11"/>
  <c r="R13" i="11"/>
  <c r="R22" i="11"/>
  <c r="R23" i="11"/>
  <c r="Q5" i="11"/>
  <c r="Q6" i="11"/>
  <c r="Q7" i="11"/>
  <c r="Q8" i="11"/>
  <c r="Q9" i="11"/>
  <c r="Q10" i="11"/>
  <c r="Q11" i="11"/>
  <c r="Q12" i="11"/>
  <c r="Q13" i="11"/>
  <c r="P5" i="11"/>
  <c r="R5" i="11" s="1"/>
  <c r="P6" i="11"/>
  <c r="R6" i="11" s="1"/>
  <c r="P7" i="11"/>
  <c r="R7" i="11" s="1"/>
  <c r="P8" i="11"/>
  <c r="R8" i="11" s="1"/>
  <c r="P9" i="11"/>
  <c r="R9" i="11" s="1"/>
  <c r="P10" i="11"/>
  <c r="R10" i="11" s="1"/>
  <c r="P11" i="11"/>
  <c r="R11" i="11" s="1"/>
  <c r="P12" i="11"/>
  <c r="P13" i="11"/>
  <c r="Q15" i="11"/>
  <c r="Q16" i="11"/>
  <c r="Q17" i="11"/>
  <c r="Q18" i="11"/>
  <c r="Q19" i="11"/>
  <c r="Q20" i="11"/>
  <c r="Q21" i="11"/>
  <c r="Q22" i="11"/>
  <c r="Q23" i="11"/>
  <c r="P15" i="11"/>
  <c r="R15" i="11" s="1"/>
  <c r="P16" i="11"/>
  <c r="R16" i="11" s="1"/>
  <c r="P17" i="11"/>
  <c r="R17" i="11" s="1"/>
  <c r="P18" i="11"/>
  <c r="R18" i="11" s="1"/>
  <c r="P19" i="11"/>
  <c r="R19" i="11" s="1"/>
  <c r="P20" i="11"/>
  <c r="R20" i="11" s="1"/>
  <c r="P21" i="11"/>
  <c r="R21" i="11" s="1"/>
  <c r="P22" i="11"/>
  <c r="P23" i="11"/>
  <c r="Q25" i="11"/>
  <c r="Q26" i="11"/>
  <c r="Q27" i="11"/>
  <c r="Q28" i="11"/>
  <c r="Q29" i="11"/>
  <c r="Q30" i="11"/>
  <c r="Q31" i="11"/>
  <c r="Q32" i="11"/>
  <c r="Q33" i="11"/>
  <c r="P25" i="11"/>
  <c r="R25" i="11" s="1"/>
  <c r="P26" i="11"/>
  <c r="R26" i="11" s="1"/>
  <c r="P27" i="11"/>
  <c r="R27" i="11" s="1"/>
  <c r="P28" i="11"/>
  <c r="R28" i="11" s="1"/>
  <c r="P29" i="11"/>
  <c r="R29" i="11" s="1"/>
  <c r="P30" i="11"/>
  <c r="R30" i="11" s="1"/>
  <c r="P31" i="11"/>
  <c r="R31" i="11" s="1"/>
  <c r="P32" i="11"/>
  <c r="R32" i="11" s="1"/>
  <c r="P33" i="11"/>
  <c r="R33" i="11" s="1"/>
  <c r="P25" i="13"/>
  <c r="R25" i="13" s="1"/>
  <c r="P26" i="13"/>
  <c r="R26" i="13" s="1"/>
  <c r="P27" i="13"/>
  <c r="R27" i="13" s="1"/>
  <c r="P28" i="13"/>
  <c r="P29" i="13"/>
  <c r="P30" i="13"/>
  <c r="P31" i="13"/>
  <c r="R31" i="13" s="1"/>
  <c r="P32" i="13"/>
  <c r="R32" i="13" s="1"/>
  <c r="P33" i="13"/>
  <c r="R33" i="13" s="1"/>
  <c r="P15" i="13"/>
  <c r="R15" i="13" s="1"/>
  <c r="P16" i="13"/>
  <c r="R16" i="13" s="1"/>
  <c r="P17" i="13"/>
  <c r="R17" i="13" s="1"/>
  <c r="P18" i="13"/>
  <c r="P19" i="13"/>
  <c r="P20" i="13"/>
  <c r="P21" i="13"/>
  <c r="R21" i="13" s="1"/>
  <c r="P22" i="13"/>
  <c r="P23" i="13"/>
  <c r="R23" i="13" s="1"/>
  <c r="P13" i="13"/>
  <c r="R13" i="13" s="1"/>
  <c r="P12" i="13"/>
  <c r="R12" i="13" s="1"/>
  <c r="P11" i="13"/>
  <c r="R11" i="13" s="1"/>
  <c r="P10" i="13"/>
  <c r="P9" i="13"/>
  <c r="P8" i="13"/>
  <c r="P7" i="13"/>
  <c r="R7" i="13" s="1"/>
  <c r="P6" i="13"/>
  <c r="R6" i="13" s="1"/>
  <c r="P5" i="13"/>
  <c r="R5" i="13" s="1"/>
  <c r="P4" i="13"/>
  <c r="R4" i="13" s="1"/>
  <c r="Q25" i="12"/>
  <c r="Q26" i="12"/>
  <c r="Q27" i="12"/>
  <c r="Q28" i="12"/>
  <c r="Q29" i="12"/>
  <c r="Q30" i="12"/>
  <c r="Q31" i="12"/>
  <c r="Q32" i="12"/>
  <c r="Q33" i="12"/>
  <c r="P25" i="15"/>
  <c r="R25" i="15" s="1"/>
  <c r="P26" i="15"/>
  <c r="R26" i="15" s="1"/>
  <c r="P27" i="15"/>
  <c r="R27" i="15" s="1"/>
  <c r="P28" i="15"/>
  <c r="P29" i="15"/>
  <c r="P30" i="15"/>
  <c r="R30" i="15" s="1"/>
  <c r="P31" i="15"/>
  <c r="R31" i="15" s="1"/>
  <c r="P32" i="15"/>
  <c r="P33" i="15"/>
  <c r="P15" i="15"/>
  <c r="R15" i="15" s="1"/>
  <c r="P16" i="15"/>
  <c r="R16" i="15" s="1"/>
  <c r="P17" i="15"/>
  <c r="R17" i="15" s="1"/>
  <c r="P18" i="15"/>
  <c r="P19" i="15"/>
  <c r="P20" i="15"/>
  <c r="P21" i="15"/>
  <c r="R21" i="15" s="1"/>
  <c r="P22" i="15"/>
  <c r="P23" i="15"/>
  <c r="R23" i="15" s="1"/>
  <c r="P25" i="14"/>
  <c r="R25" i="14" s="1"/>
  <c r="P26" i="14"/>
  <c r="R26" i="14" s="1"/>
  <c r="P27" i="14"/>
  <c r="R27" i="14" s="1"/>
  <c r="P28" i="14"/>
  <c r="R28" i="14" s="1"/>
  <c r="P29" i="14"/>
  <c r="R29" i="14" s="1"/>
  <c r="P30" i="14"/>
  <c r="R30" i="14" s="1"/>
  <c r="P31" i="14"/>
  <c r="R31" i="14" s="1"/>
  <c r="P32" i="14"/>
  <c r="R32" i="14" s="1"/>
  <c r="P33" i="14"/>
  <c r="P15" i="14"/>
  <c r="R15" i="14" s="1"/>
  <c r="P16" i="14"/>
  <c r="R16" i="14" s="1"/>
  <c r="P17" i="14"/>
  <c r="R17" i="14" s="1"/>
  <c r="P18" i="14"/>
  <c r="R18" i="14" s="1"/>
  <c r="P19" i="14"/>
  <c r="R19" i="14" s="1"/>
  <c r="P20" i="14"/>
  <c r="R20" i="14" s="1"/>
  <c r="P21" i="14"/>
  <c r="R21" i="14" s="1"/>
  <c r="P22" i="14"/>
  <c r="R22" i="14" s="1"/>
  <c r="P23" i="14"/>
  <c r="R23" i="14" s="1"/>
  <c r="P25" i="12"/>
  <c r="R25" i="12" s="1"/>
  <c r="P26" i="12"/>
  <c r="R26" i="12" s="1"/>
  <c r="P27" i="12"/>
  <c r="R27" i="12" s="1"/>
  <c r="P28" i="12"/>
  <c r="P29" i="12"/>
  <c r="P30" i="12"/>
  <c r="P31" i="12"/>
  <c r="P32" i="12"/>
  <c r="P33" i="12"/>
  <c r="Q5" i="12"/>
  <c r="Q6" i="12"/>
  <c r="Q7" i="12"/>
  <c r="Q8" i="12"/>
  <c r="Q9" i="12"/>
  <c r="Q10" i="12"/>
  <c r="Q11" i="12"/>
  <c r="Q12" i="12"/>
  <c r="Q13" i="12"/>
  <c r="P5" i="12"/>
  <c r="R5" i="12" s="1"/>
  <c r="P6" i="12"/>
  <c r="R6" i="12" s="1"/>
  <c r="P7" i="12"/>
  <c r="R7" i="12" s="1"/>
  <c r="P8" i="12"/>
  <c r="R8" i="12" s="1"/>
  <c r="P9" i="12"/>
  <c r="P10" i="12"/>
  <c r="P11" i="12"/>
  <c r="P12" i="12"/>
  <c r="P13" i="12"/>
  <c r="Q15" i="12"/>
  <c r="Q16" i="12"/>
  <c r="Q17" i="12"/>
  <c r="Q18" i="12"/>
  <c r="Q19" i="12"/>
  <c r="Q20" i="12"/>
  <c r="Q21" i="12"/>
  <c r="Q22" i="12"/>
  <c r="Q23" i="12"/>
  <c r="P15" i="12"/>
  <c r="R15" i="12" s="1"/>
  <c r="P16" i="12"/>
  <c r="R16" i="12" s="1"/>
  <c r="P17" i="12"/>
  <c r="R17" i="12" s="1"/>
  <c r="P18" i="12"/>
  <c r="R18" i="12" s="1"/>
  <c r="P19" i="12"/>
  <c r="R19" i="12" s="1"/>
  <c r="P20" i="12"/>
  <c r="R20" i="12" s="1"/>
  <c r="P21" i="12"/>
  <c r="P22" i="12"/>
  <c r="P23" i="12"/>
  <c r="P24" i="12"/>
  <c r="P14" i="12"/>
  <c r="R14" i="12" s="1"/>
  <c r="P4" i="12"/>
  <c r="R4" i="12" s="1"/>
  <c r="Q14" i="12"/>
  <c r="Q24" i="12"/>
  <c r="Q4" i="12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4" i="13"/>
  <c r="Q31" i="16"/>
  <c r="Q32" i="16"/>
  <c r="Q33" i="16"/>
  <c r="Q30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4" i="16"/>
  <c r="P5" i="16"/>
  <c r="R5" i="16" s="1"/>
  <c r="P6" i="16"/>
  <c r="R6" i="16" s="1"/>
  <c r="P7" i="16"/>
  <c r="R7" i="16" s="1"/>
  <c r="P8" i="16"/>
  <c r="R8" i="16" s="1"/>
  <c r="P9" i="16"/>
  <c r="R9" i="16" s="1"/>
  <c r="P10" i="16"/>
  <c r="R10" i="16" s="1"/>
  <c r="P11" i="16"/>
  <c r="R11" i="16" s="1"/>
  <c r="P12" i="16"/>
  <c r="R12" i="16" s="1"/>
  <c r="P13" i="16"/>
  <c r="P14" i="16"/>
  <c r="R14" i="16" s="1"/>
  <c r="P15" i="16"/>
  <c r="R15" i="16" s="1"/>
  <c r="P16" i="16"/>
  <c r="R16" i="16" s="1"/>
  <c r="P17" i="16"/>
  <c r="R17" i="16" s="1"/>
  <c r="P18" i="16"/>
  <c r="R18" i="16" s="1"/>
  <c r="P19" i="16"/>
  <c r="R19" i="16" s="1"/>
  <c r="P20" i="16"/>
  <c r="R20" i="16" s="1"/>
  <c r="P21" i="16"/>
  <c r="R21" i="16" s="1"/>
  <c r="P22" i="16"/>
  <c r="R22" i="16" s="1"/>
  <c r="P23" i="16"/>
  <c r="R23" i="16" s="1"/>
  <c r="P24" i="16"/>
  <c r="R24" i="16" s="1"/>
  <c r="P25" i="16"/>
  <c r="R25" i="16" s="1"/>
  <c r="P26" i="16"/>
  <c r="R26" i="16" s="1"/>
  <c r="P27" i="16"/>
  <c r="R27" i="16" s="1"/>
  <c r="P28" i="16"/>
  <c r="R28" i="16" s="1"/>
  <c r="P29" i="16"/>
  <c r="R29" i="16" s="1"/>
  <c r="P30" i="16"/>
  <c r="R30" i="16" s="1"/>
  <c r="P31" i="16"/>
  <c r="R31" i="16" s="1"/>
  <c r="P32" i="16"/>
  <c r="R32" i="16" s="1"/>
  <c r="P33" i="16"/>
  <c r="R33" i="16" s="1"/>
  <c r="P4" i="16"/>
  <c r="R4" i="16" s="1"/>
  <c r="Q5" i="15"/>
  <c r="Q4" i="15"/>
  <c r="Q9" i="15"/>
  <c r="Q8" i="15"/>
  <c r="Q12" i="15"/>
  <c r="Q7" i="15"/>
  <c r="Q10" i="15"/>
  <c r="Q11" i="15"/>
  <c r="Q13" i="15"/>
  <c r="Q14" i="15"/>
  <c r="Q15" i="15"/>
  <c r="Q16" i="15"/>
  <c r="Q22" i="15"/>
  <c r="Q18" i="15"/>
  <c r="Q19" i="15"/>
  <c r="Q20" i="15"/>
  <c r="Q21" i="15"/>
  <c r="Q17" i="15"/>
  <c r="Q23" i="15"/>
  <c r="Q26" i="15"/>
  <c r="Q25" i="15"/>
  <c r="Q24" i="15"/>
  <c r="Q27" i="15"/>
  <c r="Q28" i="15"/>
  <c r="Q31" i="15"/>
  <c r="Q30" i="15"/>
  <c r="Q29" i="15"/>
  <c r="Q32" i="15"/>
  <c r="Q33" i="15"/>
  <c r="Q6" i="15"/>
  <c r="P5" i="15"/>
  <c r="R5" i="15" s="1"/>
  <c r="P4" i="15"/>
  <c r="P9" i="15"/>
  <c r="R9" i="15" s="1"/>
  <c r="P8" i="15"/>
  <c r="R8" i="15" s="1"/>
  <c r="P12" i="15"/>
  <c r="P7" i="15"/>
  <c r="R7" i="15" s="1"/>
  <c r="P10" i="15"/>
  <c r="P11" i="15"/>
  <c r="R11" i="15" s="1"/>
  <c r="P13" i="15"/>
  <c r="P14" i="15"/>
  <c r="P24" i="15"/>
  <c r="P6" i="15"/>
  <c r="R6" i="15" s="1"/>
  <c r="Q26" i="14"/>
  <c r="Q18" i="14"/>
  <c r="Q5" i="14"/>
  <c r="P4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9" i="14"/>
  <c r="Q20" i="14"/>
  <c r="Q21" i="14"/>
  <c r="Q22" i="14"/>
  <c r="Q23" i="14"/>
  <c r="Q24" i="14"/>
  <c r="Q25" i="14"/>
  <c r="Q27" i="14"/>
  <c r="Q28" i="14"/>
  <c r="Q29" i="14"/>
  <c r="Q30" i="14"/>
  <c r="Q31" i="14"/>
  <c r="Q32" i="14"/>
  <c r="Q33" i="14"/>
  <c r="Q4" i="14"/>
  <c r="P5" i="14"/>
  <c r="R5" i="14" s="1"/>
  <c r="P6" i="14"/>
  <c r="R6" i="14" s="1"/>
  <c r="P7" i="14"/>
  <c r="R7" i="14" s="1"/>
  <c r="P8" i="14"/>
  <c r="R8" i="14" s="1"/>
  <c r="P9" i="14"/>
  <c r="R9" i="14" s="1"/>
  <c r="P10" i="14"/>
  <c r="R10" i="14" s="1"/>
  <c r="P11" i="14"/>
  <c r="R11" i="14" s="1"/>
  <c r="P12" i="14"/>
  <c r="P13" i="14"/>
  <c r="P14" i="14"/>
  <c r="P24" i="14"/>
  <c r="P14" i="13"/>
  <c r="R14" i="13" s="1"/>
  <c r="P24" i="13"/>
  <c r="R24" i="13" s="1"/>
  <c r="Q24" i="11"/>
  <c r="P24" i="11"/>
  <c r="R24" i="11" s="1"/>
  <c r="Q14" i="11"/>
  <c r="P14" i="11"/>
  <c r="R14" i="11" s="1"/>
  <c r="Q4" i="11"/>
  <c r="P4" i="11"/>
  <c r="R4" i="11" s="1"/>
</calcChain>
</file>

<file path=xl/sharedStrings.xml><?xml version="1.0" encoding="utf-8"?>
<sst xmlns="http://schemas.openxmlformats.org/spreadsheetml/2006/main" count="990" uniqueCount="72">
  <si>
    <t>normal</t>
  </si>
  <si>
    <t>high</t>
  </si>
  <si>
    <t>preview</t>
  </si>
  <si>
    <t>reduced</t>
  </si>
  <si>
    <t>medium</t>
  </si>
  <si>
    <t>full</t>
  </si>
  <si>
    <t>Volumen</t>
  </si>
  <si>
    <t>Feature
Sensitivity</t>
  </si>
  <si>
    <t>Detail
Level</t>
  </si>
  <si>
    <t>Volumen
in cm3</t>
  </si>
  <si>
    <t>Messzeit
in sec.</t>
  </si>
  <si>
    <t>raw</t>
  </si>
  <si>
    <t>Messung 1</t>
  </si>
  <si>
    <t>Messung 2</t>
  </si>
  <si>
    <t>Messung 3</t>
  </si>
  <si>
    <t>Messung 4</t>
  </si>
  <si>
    <t>Messung 5</t>
  </si>
  <si>
    <t>Median</t>
  </si>
  <si>
    <t>Bild-
anzahl</t>
  </si>
  <si>
    <t>Faktor</t>
  </si>
  <si>
    <t>60-1</t>
  </si>
  <si>
    <t>60-2</t>
  </si>
  <si>
    <t>60-3</t>
  </si>
  <si>
    <t>60-4</t>
  </si>
  <si>
    <t>60-5</t>
  </si>
  <si>
    <t>60-6</t>
  </si>
  <si>
    <t>60-7</t>
  </si>
  <si>
    <t>60-8</t>
  </si>
  <si>
    <t>60-9</t>
  </si>
  <si>
    <t>60-10</t>
  </si>
  <si>
    <t>120-1</t>
  </si>
  <si>
    <t>120-2</t>
  </si>
  <si>
    <t>120-3</t>
  </si>
  <si>
    <t>120-4</t>
  </si>
  <si>
    <t>120-5</t>
  </si>
  <si>
    <t>120-6</t>
  </si>
  <si>
    <t>120-7</t>
  </si>
  <si>
    <t>120-8</t>
  </si>
  <si>
    <t>120-9</t>
  </si>
  <si>
    <t>120-10</t>
  </si>
  <si>
    <t>180-1</t>
  </si>
  <si>
    <t>180-2</t>
  </si>
  <si>
    <t>180-3</t>
  </si>
  <si>
    <t>180-4</t>
  </si>
  <si>
    <t>180-5</t>
  </si>
  <si>
    <t>180-6</t>
  </si>
  <si>
    <t>180-7</t>
  </si>
  <si>
    <t>180-8</t>
  </si>
  <si>
    <t>180-9</t>
  </si>
  <si>
    <t>180-10</t>
  </si>
  <si>
    <t>ID</t>
  </si>
  <si>
    <t>Apfel</t>
  </si>
  <si>
    <t>Banane</t>
  </si>
  <si>
    <t>Birne</t>
  </si>
  <si>
    <t>Brokkoli</t>
  </si>
  <si>
    <t>Kiwi</t>
  </si>
  <si>
    <t>RMA
in %</t>
  </si>
  <si>
    <t>Bildanzahl</t>
  </si>
  <si>
    <t>Hokkaido</t>
  </si>
  <si>
    <t>RMA
Volumen
in %</t>
  </si>
  <si>
    <t>MZ
in Sek.</t>
  </si>
  <si>
    <t>Gemittelte
Messzeit</t>
  </si>
  <si>
    <t>Tatsächliches Volumen / Referenzwert:</t>
  </si>
  <si>
    <t>60/120 (2x)</t>
  </si>
  <si>
    <t>60/180 (3x)</t>
  </si>
  <si>
    <t>Wachstums- bzw. Abnahmefaktor</t>
  </si>
  <si>
    <t>MZ_MEDIAN</t>
  </si>
  <si>
    <t>BILDANZAHL</t>
  </si>
  <si>
    <t>LEBENSMITTEL</t>
  </si>
  <si>
    <t>LFD_NR</t>
  </si>
  <si>
    <t>RANG_KONFIG_PROFIL</t>
  </si>
  <si>
    <t>RMA_V_BETRAG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</si>
</sst>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rgb="FF0070C0"/>
      <name val="Times New Roman"/>
      <family val="1"/>
    </font>
    <font>
      <sz val="12"/>
      <color theme="0"/>
      <name val="Times New Roman"/>
      <family val="1"/>
    </font>
    <font>
      <b/>
      <sz val="14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3BFAF"/>
        <bgColor indexed="64"/>
      </patternFill>
    </fill>
    <fill>
      <patternFill patternType="solid">
        <fgColor rgb="FF03BFAF"/>
        <bgColor rgb="FF000000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wrapText="1"/>
    </xf>
    <xf numFmtId="0" fontId="2" fillId="2" borderId="35" xfId="0" applyFont="1" applyFill="1" applyBorder="1" applyAlignment="1">
      <alignment horizontal="center" wrapText="1"/>
    </xf>
    <xf numFmtId="2" fontId="2" fillId="2" borderId="34" xfId="0" applyNumberFormat="1" applyFont="1" applyFill="1" applyBorder="1" applyAlignment="1">
      <alignment horizontal="center"/>
    </xf>
    <xf numFmtId="2" fontId="2" fillId="2" borderId="35" xfId="0" applyNumberFormat="1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166" fontId="3" fillId="4" borderId="20" xfId="0" applyNumberFormat="1" applyFont="1" applyFill="1" applyBorder="1" applyAlignment="1">
      <alignment horizontal="center" vertical="center"/>
    </xf>
    <xf numFmtId="2" fontId="3" fillId="4" borderId="21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166" fontId="3" fillId="4" borderId="10" xfId="0" applyNumberFormat="1" applyFont="1" applyFill="1" applyBorder="1" applyAlignment="1">
      <alignment horizontal="center" vertical="center"/>
    </xf>
    <xf numFmtId="2" fontId="3" fillId="4" borderId="12" xfId="0" applyNumberFormat="1" applyFont="1" applyFill="1" applyBorder="1" applyAlignment="1">
      <alignment horizontal="center" vertical="center"/>
    </xf>
    <xf numFmtId="2" fontId="3" fillId="4" borderId="9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6" fontId="3" fillId="4" borderId="8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1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 vertical="center"/>
    </xf>
    <xf numFmtId="166" fontId="3" fillId="2" borderId="13" xfId="0" applyNumberFormat="1" applyFont="1" applyFill="1" applyBorder="1" applyAlignment="1">
      <alignment horizontal="center" vertical="center"/>
    </xf>
    <xf numFmtId="164" fontId="3" fillId="2" borderId="13" xfId="0" applyNumberFormat="1" applyFont="1" applyFill="1" applyBorder="1" applyAlignment="1">
      <alignment horizontal="center" vertical="center"/>
    </xf>
    <xf numFmtId="166" fontId="3" fillId="2" borderId="21" xfId="0" applyNumberFormat="1" applyFont="1" applyFill="1" applyBorder="1" applyAlignment="1">
      <alignment horizontal="center" vertical="center"/>
    </xf>
    <xf numFmtId="2" fontId="3" fillId="2" borderId="2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6" fontId="3" fillId="2" borderId="9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6" fontId="3" fillId="2" borderId="11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6" fontId="3" fillId="2" borderId="12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6" fillId="2" borderId="0" xfId="0" applyFont="1" applyFill="1"/>
    <xf numFmtId="164" fontId="3" fillId="2" borderId="0" xfId="0" applyNumberFormat="1" applyFont="1" applyFill="1"/>
    <xf numFmtId="2" fontId="4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2" fontId="7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164" fontId="3" fillId="2" borderId="23" xfId="0" applyNumberFormat="1" applyFont="1" applyFill="1" applyBorder="1" applyAlignment="1">
      <alignment horizontal="center" vertical="center"/>
    </xf>
    <xf numFmtId="164" fontId="3" fillId="2" borderId="15" xfId="0" applyNumberFormat="1" applyFont="1" applyFill="1" applyBorder="1" applyAlignment="1">
      <alignment horizontal="center" vertical="center"/>
    </xf>
    <xf numFmtId="164" fontId="3" fillId="2" borderId="16" xfId="0" applyNumberFormat="1" applyFont="1" applyFill="1" applyBorder="1" applyAlignment="1">
      <alignment horizontal="center" vertical="center"/>
    </xf>
    <xf numFmtId="164" fontId="3" fillId="2" borderId="24" xfId="0" applyNumberFormat="1" applyFont="1" applyFill="1" applyBorder="1" applyAlignment="1">
      <alignment horizontal="center" vertical="center"/>
    </xf>
    <xf numFmtId="166" fontId="3" fillId="2" borderId="5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 wrapText="1"/>
    </xf>
    <xf numFmtId="0" fontId="3" fillId="2" borderId="2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166" fontId="3" fillId="2" borderId="17" xfId="0" applyNumberFormat="1" applyFont="1" applyFill="1" applyBorder="1" applyAlignment="1">
      <alignment horizontal="center" vertical="center"/>
    </xf>
    <xf numFmtId="166" fontId="3" fillId="2" borderId="1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6" fontId="3" fillId="2" borderId="7" xfId="0" applyNumberFormat="1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 wrapText="1"/>
    </xf>
    <xf numFmtId="0" fontId="8" fillId="6" borderId="28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5" fillId="5" borderId="25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3BFAF"/>
      <color rgb="FF00428A"/>
      <color rgb="FF0091BF"/>
      <color rgb="FF008A7D"/>
      <color rgb="FF029687"/>
      <color rgb="FFE64300"/>
      <color rgb="FFE66600"/>
      <color rgb="FFE3782E"/>
      <color rgb="FF00524A"/>
      <color rgb="FFE64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527050</xdr:colOff>
      <xdr:row>35</xdr:row>
      <xdr:rowOff>3175</xdr:rowOff>
    </xdr:from>
    <xdr:ext cx="308674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320ACE93-E38B-15B5-C9FD-CE7C4B9ED26D}"/>
                </a:ext>
              </a:extLst>
            </xdr:cNvPr>
            <xdr:cNvSpPr txBox="1"/>
          </xdr:nvSpPr>
          <xdr:spPr>
            <a:xfrm>
              <a:off x="717550" y="7758113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de-DE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320ACE93-E38B-15B5-C9FD-CE7C4B9ED26D}"/>
                </a:ext>
              </a:extLst>
            </xdr:cNvPr>
            <xdr:cNvSpPr txBox="1"/>
          </xdr:nvSpPr>
          <xdr:spPr>
            <a:xfrm>
              <a:off x="717550" y="7758113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de-DE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𝑐𝑚〗^3</a:t>
              </a:r>
              <a:endParaRPr lang="de-DE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527050</xdr:colOff>
      <xdr:row>35</xdr:row>
      <xdr:rowOff>3175</xdr:rowOff>
    </xdr:from>
    <xdr:ext cx="308674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A9F72DE9-B35D-0E44-9604-4D44A2518F5C}"/>
                </a:ext>
              </a:extLst>
            </xdr:cNvPr>
            <xdr:cNvSpPr txBox="1"/>
          </xdr:nvSpPr>
          <xdr:spPr>
            <a:xfrm>
              <a:off x="717550" y="7686675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de-DE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A9F72DE9-B35D-0E44-9604-4D44A2518F5C}"/>
                </a:ext>
              </a:extLst>
            </xdr:cNvPr>
            <xdr:cNvSpPr txBox="1"/>
          </xdr:nvSpPr>
          <xdr:spPr>
            <a:xfrm>
              <a:off x="717550" y="7686675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de-DE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𝑐𝑚〗^3</a:t>
              </a:r>
              <a:endParaRPr lang="de-DE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527050</xdr:colOff>
      <xdr:row>35</xdr:row>
      <xdr:rowOff>3175</xdr:rowOff>
    </xdr:from>
    <xdr:ext cx="308674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4DC6D866-212E-E64F-83D3-A0EF4CC4F82F}"/>
                </a:ext>
              </a:extLst>
            </xdr:cNvPr>
            <xdr:cNvSpPr txBox="1"/>
          </xdr:nvSpPr>
          <xdr:spPr>
            <a:xfrm>
              <a:off x="857250" y="7800975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de-DE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4DC6D866-212E-E64F-83D3-A0EF4CC4F82F}"/>
                </a:ext>
              </a:extLst>
            </xdr:cNvPr>
            <xdr:cNvSpPr txBox="1"/>
          </xdr:nvSpPr>
          <xdr:spPr>
            <a:xfrm>
              <a:off x="857250" y="7800975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de-DE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𝑐𝑚〗^3</a:t>
              </a:r>
              <a:endParaRPr lang="de-DE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527050</xdr:colOff>
      <xdr:row>35</xdr:row>
      <xdr:rowOff>3175</xdr:rowOff>
    </xdr:from>
    <xdr:ext cx="308674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3D27B3C-4DF7-5F4D-A448-DB1B576667BF}"/>
                </a:ext>
              </a:extLst>
            </xdr:cNvPr>
            <xdr:cNvSpPr txBox="1"/>
          </xdr:nvSpPr>
          <xdr:spPr>
            <a:xfrm>
              <a:off x="704850" y="7699375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de-DE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3D27B3C-4DF7-5F4D-A448-DB1B576667BF}"/>
                </a:ext>
              </a:extLst>
            </xdr:cNvPr>
            <xdr:cNvSpPr txBox="1"/>
          </xdr:nvSpPr>
          <xdr:spPr>
            <a:xfrm>
              <a:off x="704850" y="7699375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de-DE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𝑐𝑚〗^3</a:t>
              </a:r>
              <a:endParaRPr lang="de-DE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20563</xdr:colOff>
      <xdr:row>35</xdr:row>
      <xdr:rowOff>3175</xdr:rowOff>
    </xdr:from>
    <xdr:ext cx="308674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F8FB051E-3234-574C-AC02-60DC314064C4}"/>
                </a:ext>
              </a:extLst>
            </xdr:cNvPr>
            <xdr:cNvSpPr txBox="1"/>
          </xdr:nvSpPr>
          <xdr:spPr>
            <a:xfrm>
              <a:off x="927706" y="7842401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de-DE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F8FB051E-3234-574C-AC02-60DC314064C4}"/>
                </a:ext>
              </a:extLst>
            </xdr:cNvPr>
            <xdr:cNvSpPr txBox="1"/>
          </xdr:nvSpPr>
          <xdr:spPr>
            <a:xfrm>
              <a:off x="927706" y="7842401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de-DE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𝑐𝑚〗^3</a:t>
              </a:r>
              <a:endParaRPr lang="de-DE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35</xdr:row>
      <xdr:rowOff>0</xdr:rowOff>
    </xdr:from>
    <xdr:ext cx="308674" cy="1913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8EFBB1E-0EE2-5741-A600-DDB2C1317678}"/>
                </a:ext>
              </a:extLst>
            </xdr:cNvPr>
            <xdr:cNvSpPr txBox="1"/>
          </xdr:nvSpPr>
          <xdr:spPr>
            <a:xfrm>
              <a:off x="706438" y="7762875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de-DE" sz="12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8EFBB1E-0EE2-5741-A600-DDB2C1317678}"/>
                </a:ext>
              </a:extLst>
            </xdr:cNvPr>
            <xdr:cNvSpPr txBox="1"/>
          </xdr:nvSpPr>
          <xdr:spPr>
            <a:xfrm>
              <a:off x="706438" y="7762875"/>
              <a:ext cx="30867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de-DE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𝑐𝑚〗^3</a:t>
              </a:r>
              <a:endParaRPr lang="de-DE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571499</xdr:colOff>
      <xdr:row>1</xdr:row>
      <xdr:rowOff>190500</xdr:rowOff>
    </xdr:from>
    <xdr:ext cx="540917" cy="2105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4FCC994B-5B09-96E6-8333-9D9A8F355D2D}"/>
                </a:ext>
              </a:extLst>
            </xdr:cNvPr>
            <xdr:cNvSpPr txBox="1"/>
          </xdr:nvSpPr>
          <xdr:spPr>
            <a:xfrm>
              <a:off x="749299" y="368300"/>
              <a:ext cx="540917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400" b="1" i="0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1" i="0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𝐑𝐌𝐀</m:t>
                        </m:r>
                      </m:e>
                      <m:sub>
                        <m:r>
                          <a:rPr lang="de-DE" sz="1400" b="1" i="0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𝐕</m:t>
                        </m:r>
                      </m:sub>
                    </m:sSub>
                  </m:oMath>
                </m:oMathPara>
              </a14:m>
              <a:endParaRPr lang="de-DE" sz="1400" b="1" i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4FCC994B-5B09-96E6-8333-9D9A8F355D2D}"/>
                </a:ext>
              </a:extLst>
            </xdr:cNvPr>
            <xdr:cNvSpPr txBox="1"/>
          </xdr:nvSpPr>
          <xdr:spPr>
            <a:xfrm>
              <a:off x="749299" y="368300"/>
              <a:ext cx="540917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〖𝐑𝐌𝐀〗_𝐕</a:t>
              </a:r>
              <a:endParaRPr lang="de-DE" sz="1400" b="1" i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F1C6-41B1-8D49-9D9C-9E73AA7CF69F}">
  <dimension ref="B1:W41"/>
  <sheetViews>
    <sheetView zoomScaleNormal="100" workbookViewId="0">
      <selection activeCell="B2" sqref="B2:E2"/>
    </sheetView>
  </sheetViews>
  <sheetFormatPr baseColWidth="10" defaultRowHeight="16" x14ac:dyDescent="0.2"/>
  <cols>
    <col min="1" max="1" width="2.33203125" style="46" customWidth="1"/>
    <col min="2" max="2" width="7" style="46" customWidth="1"/>
    <col min="3" max="3" width="10.1640625" style="46" customWidth="1"/>
    <col min="4" max="4" width="10.5" style="46" customWidth="1"/>
    <col min="5" max="5" width="8.33203125" style="46" customWidth="1"/>
    <col min="6" max="6" width="10.6640625" style="46" customWidth="1"/>
    <col min="7" max="7" width="8.5" style="46" bestFit="1" customWidth="1"/>
    <col min="8" max="8" width="10.6640625" style="46" customWidth="1"/>
    <col min="9" max="9" width="8.5" style="46" bestFit="1" customWidth="1"/>
    <col min="10" max="10" width="10.6640625" style="46" customWidth="1"/>
    <col min="11" max="11" width="8.5" style="46" bestFit="1" customWidth="1"/>
    <col min="12" max="12" width="10.6640625" style="46" customWidth="1"/>
    <col min="13" max="13" width="8.5" style="46" bestFit="1" customWidth="1"/>
    <col min="14" max="14" width="10.6640625" style="46" customWidth="1"/>
    <col min="15" max="15" width="8.5" style="46" bestFit="1" customWidth="1"/>
    <col min="16" max="16" width="10.6640625" style="46" customWidth="1"/>
    <col min="17" max="17" width="8.5" style="46" bestFit="1" customWidth="1"/>
    <col min="18" max="18" width="8.5" style="46" customWidth="1"/>
    <col min="19" max="16384" width="10.83203125" style="46"/>
  </cols>
  <sheetData>
    <row r="1" spans="2:23" ht="14" customHeight="1" x14ac:dyDescent="0.2"/>
    <row r="2" spans="2:23" ht="36" customHeight="1" x14ac:dyDescent="0.2">
      <c r="B2" s="87" t="s">
        <v>51</v>
      </c>
      <c r="C2" s="88"/>
      <c r="D2" s="88"/>
      <c r="E2" s="89"/>
      <c r="F2" s="47" t="s">
        <v>12</v>
      </c>
      <c r="G2" s="4"/>
      <c r="H2" s="4" t="s">
        <v>13</v>
      </c>
      <c r="I2" s="4"/>
      <c r="J2" s="4" t="s">
        <v>14</v>
      </c>
      <c r="K2" s="4"/>
      <c r="L2" s="4" t="s">
        <v>15</v>
      </c>
      <c r="M2" s="4"/>
      <c r="N2" s="4" t="s">
        <v>16</v>
      </c>
      <c r="O2" s="48"/>
      <c r="P2" s="49" t="s">
        <v>17</v>
      </c>
      <c r="Q2" s="49"/>
      <c r="R2" s="50" t="s">
        <v>59</v>
      </c>
    </row>
    <row r="3" spans="2:23" ht="37" customHeight="1" thickBot="1" x14ac:dyDescent="0.25">
      <c r="B3" s="51" t="s">
        <v>18</v>
      </c>
      <c r="C3" s="51" t="s">
        <v>8</v>
      </c>
      <c r="D3" s="52" t="s">
        <v>7</v>
      </c>
      <c r="E3" s="53" t="s">
        <v>50</v>
      </c>
      <c r="F3" s="90" t="s">
        <v>9</v>
      </c>
      <c r="G3" s="91" t="s">
        <v>10</v>
      </c>
      <c r="H3" s="91" t="s">
        <v>9</v>
      </c>
      <c r="I3" s="91" t="s">
        <v>10</v>
      </c>
      <c r="J3" s="91" t="s">
        <v>9</v>
      </c>
      <c r="K3" s="91" t="s">
        <v>10</v>
      </c>
      <c r="L3" s="91" t="s">
        <v>9</v>
      </c>
      <c r="M3" s="91" t="s">
        <v>10</v>
      </c>
      <c r="N3" s="91" t="s">
        <v>9</v>
      </c>
      <c r="O3" s="92" t="s">
        <v>10</v>
      </c>
      <c r="P3" s="90" t="s">
        <v>9</v>
      </c>
      <c r="Q3" s="93" t="s">
        <v>10</v>
      </c>
      <c r="R3" s="55"/>
    </row>
    <row r="4" spans="2:23" ht="17" thickTop="1" x14ac:dyDescent="0.2">
      <c r="B4" s="56">
        <v>60</v>
      </c>
      <c r="C4" s="56" t="s">
        <v>2</v>
      </c>
      <c r="D4" s="57" t="s">
        <v>0</v>
      </c>
      <c r="E4" s="58" t="s">
        <v>20</v>
      </c>
      <c r="F4" s="94">
        <v>217.9084</v>
      </c>
      <c r="G4" s="60">
        <v>82.744500000000002</v>
      </c>
      <c r="H4" s="61">
        <v>214.0737</v>
      </c>
      <c r="I4" s="60">
        <v>81.901740000000004</v>
      </c>
      <c r="J4" s="61">
        <v>226.0926</v>
      </c>
      <c r="K4" s="60">
        <v>85.922219999999996</v>
      </c>
      <c r="L4" s="61">
        <v>221.0239</v>
      </c>
      <c r="M4" s="60">
        <v>82.352099999999993</v>
      </c>
      <c r="N4" s="61">
        <v>223.15799999999999</v>
      </c>
      <c r="O4" s="62">
        <v>81.280680000000004</v>
      </c>
      <c r="P4" s="59">
        <f t="shared" ref="P4:P33" si="0">MEDIAN(F4,H4,J4,L4,N4)</f>
        <v>221.0239</v>
      </c>
      <c r="Q4" s="62">
        <f t="shared" ref="Q4:Q33" si="1">MEDIAN(G4,I4,K4,M4,O4)</f>
        <v>82.352099999999993</v>
      </c>
      <c r="R4" s="63">
        <f>(((P4*100)/$B$36)-100)</f>
        <v>10.523002300230033</v>
      </c>
      <c r="S4" s="82"/>
    </row>
    <row r="5" spans="2:23" x14ac:dyDescent="0.2">
      <c r="B5" s="4"/>
      <c r="C5" s="4"/>
      <c r="D5" s="5" t="s">
        <v>1</v>
      </c>
      <c r="E5" s="65" t="s">
        <v>21</v>
      </c>
      <c r="F5" s="95">
        <v>217.72476096290529</v>
      </c>
      <c r="G5" s="67">
        <v>116.544</v>
      </c>
      <c r="H5" s="68">
        <v>217.90047004521821</v>
      </c>
      <c r="I5" s="67">
        <v>118.03326</v>
      </c>
      <c r="J5" s="68">
        <v>225.2809452212411</v>
      </c>
      <c r="K5" s="67">
        <v>119.8716</v>
      </c>
      <c r="L5" s="68">
        <v>214.81480846208541</v>
      </c>
      <c r="M5" s="67">
        <v>114.46152000000001</v>
      </c>
      <c r="N5" s="68">
        <v>214.83225053681019</v>
      </c>
      <c r="O5" s="69">
        <v>115.31981999999999</v>
      </c>
      <c r="P5" s="66">
        <f t="shared" si="0"/>
        <v>217.72476096290529</v>
      </c>
      <c r="Q5" s="69">
        <f t="shared" si="1"/>
        <v>116.544</v>
      </c>
      <c r="R5" s="70">
        <f t="shared" ref="R5:R33" si="2">(((P5*100)/$B$36)-100)</f>
        <v>8.8732678082334644</v>
      </c>
      <c r="S5" s="82"/>
    </row>
    <row r="6" spans="2:23" x14ac:dyDescent="0.2">
      <c r="B6" s="4"/>
      <c r="C6" s="4" t="s">
        <v>3</v>
      </c>
      <c r="D6" s="5" t="s">
        <v>0</v>
      </c>
      <c r="E6" s="65" t="s">
        <v>22</v>
      </c>
      <c r="F6" s="95">
        <v>218.40479999999999</v>
      </c>
      <c r="G6" s="67">
        <v>210.90534</v>
      </c>
      <c r="H6" s="68">
        <v>214.46969999999999</v>
      </c>
      <c r="I6" s="67">
        <v>207.44561999999999</v>
      </c>
      <c r="J6" s="68">
        <v>222.6105</v>
      </c>
      <c r="K6" s="67">
        <v>212.82444000000001</v>
      </c>
      <c r="L6" s="68">
        <v>214.9847</v>
      </c>
      <c r="M6" s="67">
        <v>209.40852000000001</v>
      </c>
      <c r="N6" s="68">
        <v>222.48099999999999</v>
      </c>
      <c r="O6" s="69">
        <v>216.43086</v>
      </c>
      <c r="P6" s="66">
        <f t="shared" si="0"/>
        <v>218.40479999999999</v>
      </c>
      <c r="Q6" s="69">
        <f t="shared" si="1"/>
        <v>210.90534</v>
      </c>
      <c r="R6" s="70">
        <f t="shared" si="2"/>
        <v>9.2133213321332192</v>
      </c>
      <c r="S6" s="82"/>
    </row>
    <row r="7" spans="2:23" x14ac:dyDescent="0.2">
      <c r="B7" s="4"/>
      <c r="C7" s="4"/>
      <c r="D7" s="5" t="s">
        <v>1</v>
      </c>
      <c r="E7" s="65" t="s">
        <v>23</v>
      </c>
      <c r="F7" s="95">
        <v>215.68446900000001</v>
      </c>
      <c r="G7" s="67">
        <v>214.22394</v>
      </c>
      <c r="H7" s="68">
        <v>215.818218</v>
      </c>
      <c r="I7" s="67">
        <v>216.00299999999999</v>
      </c>
      <c r="J7" s="68">
        <v>214.22144700000001</v>
      </c>
      <c r="K7" s="67">
        <v>210.89429999999999</v>
      </c>
      <c r="L7" s="68">
        <v>215.74505699999997</v>
      </c>
      <c r="M7" s="67">
        <v>222.28619999999998</v>
      </c>
      <c r="N7" s="68">
        <v>223.87384800000001</v>
      </c>
      <c r="O7" s="69">
        <v>212.5164</v>
      </c>
      <c r="P7" s="66">
        <f t="shared" si="0"/>
        <v>215.74505699999997</v>
      </c>
      <c r="Q7" s="69">
        <f t="shared" si="1"/>
        <v>214.22394</v>
      </c>
      <c r="R7" s="70">
        <f t="shared" si="2"/>
        <v>7.8833168316831603</v>
      </c>
      <c r="S7" s="82"/>
      <c r="T7" s="64"/>
      <c r="U7" s="64"/>
      <c r="W7" s="64"/>
    </row>
    <row r="8" spans="2:23" x14ac:dyDescent="0.2">
      <c r="B8" s="4"/>
      <c r="C8" s="4" t="s">
        <v>4</v>
      </c>
      <c r="D8" s="5" t="s">
        <v>0</v>
      </c>
      <c r="E8" s="65" t="s">
        <v>24</v>
      </c>
      <c r="F8" s="95">
        <v>217.8339</v>
      </c>
      <c r="G8" s="67">
        <v>220.13633999999999</v>
      </c>
      <c r="H8" s="68">
        <v>219.3158</v>
      </c>
      <c r="I8" s="67">
        <v>219.62616</v>
      </c>
      <c r="J8" s="68">
        <v>219.78980000000001</v>
      </c>
      <c r="K8" s="67">
        <v>217.3389</v>
      </c>
      <c r="L8" s="68">
        <v>215.74019999999999</v>
      </c>
      <c r="M8" s="67">
        <v>217.12974</v>
      </c>
      <c r="N8" s="68">
        <v>215.6377</v>
      </c>
      <c r="O8" s="69">
        <v>224.20733999999999</v>
      </c>
      <c r="P8" s="66">
        <f t="shared" si="0"/>
        <v>217.8339</v>
      </c>
      <c r="Q8" s="69">
        <f t="shared" si="1"/>
        <v>219.62616</v>
      </c>
      <c r="R8" s="70">
        <f t="shared" si="2"/>
        <v>8.9278427842784254</v>
      </c>
      <c r="S8" s="82"/>
    </row>
    <row r="9" spans="2:23" x14ac:dyDescent="0.2">
      <c r="B9" s="4"/>
      <c r="C9" s="4"/>
      <c r="D9" s="5" t="s">
        <v>1</v>
      </c>
      <c r="E9" s="65" t="s">
        <v>25</v>
      </c>
      <c r="F9" s="95">
        <v>215.231247</v>
      </c>
      <c r="G9" s="67">
        <v>224.49095999999997</v>
      </c>
      <c r="H9" s="68">
        <v>210.915639</v>
      </c>
      <c r="I9" s="67">
        <v>227.51321999999999</v>
      </c>
      <c r="J9" s="68">
        <v>220.35786299999998</v>
      </c>
      <c r="K9" s="67">
        <v>231.48336</v>
      </c>
      <c r="L9" s="68">
        <v>214.02423899999999</v>
      </c>
      <c r="M9" s="67">
        <v>223.17684</v>
      </c>
      <c r="N9" s="68">
        <v>215.21857500000002</v>
      </c>
      <c r="O9" s="69">
        <v>221.77043999999998</v>
      </c>
      <c r="P9" s="66">
        <f t="shared" si="0"/>
        <v>215.21857500000002</v>
      </c>
      <c r="Q9" s="69">
        <f t="shared" si="1"/>
        <v>224.49095999999997</v>
      </c>
      <c r="R9" s="70">
        <f t="shared" si="2"/>
        <v>7.620049504950515</v>
      </c>
      <c r="S9" s="82"/>
    </row>
    <row r="10" spans="2:23" x14ac:dyDescent="0.2">
      <c r="B10" s="4"/>
      <c r="C10" s="4" t="s">
        <v>5</v>
      </c>
      <c r="D10" s="5" t="s">
        <v>0</v>
      </c>
      <c r="E10" s="65" t="s">
        <v>26</v>
      </c>
      <c r="F10" s="95">
        <v>216.94470000000001</v>
      </c>
      <c r="G10" s="67">
        <v>241.46207999999999</v>
      </c>
      <c r="H10" s="68">
        <v>222.73859999999999</v>
      </c>
      <c r="I10" s="67">
        <v>241.59263999999999</v>
      </c>
      <c r="J10" s="68">
        <v>216.71289999999999</v>
      </c>
      <c r="K10" s="67">
        <v>238.63883999999999</v>
      </c>
      <c r="L10" s="68">
        <v>222.06880000000001</v>
      </c>
      <c r="M10" s="67">
        <v>249.34206</v>
      </c>
      <c r="N10" s="68">
        <v>217.46430000000001</v>
      </c>
      <c r="O10" s="69">
        <v>246.04674</v>
      </c>
      <c r="P10" s="66">
        <f t="shared" si="0"/>
        <v>217.46430000000001</v>
      </c>
      <c r="Q10" s="69">
        <f t="shared" si="1"/>
        <v>241.59263999999999</v>
      </c>
      <c r="R10" s="70">
        <f t="shared" si="2"/>
        <v>8.743024302430257</v>
      </c>
      <c r="S10" s="82"/>
    </row>
    <row r="11" spans="2:23" x14ac:dyDescent="0.2">
      <c r="B11" s="4"/>
      <c r="C11" s="4"/>
      <c r="D11" s="5" t="s">
        <v>1</v>
      </c>
      <c r="E11" s="65" t="s">
        <v>27</v>
      </c>
      <c r="F11" s="95">
        <v>217.19210000000001</v>
      </c>
      <c r="G11" s="67">
        <v>250.41816</v>
      </c>
      <c r="H11" s="68">
        <v>217.91130000000001</v>
      </c>
      <c r="I11" s="67">
        <v>250.48955999999998</v>
      </c>
      <c r="J11" s="68">
        <v>216.02539999999999</v>
      </c>
      <c r="K11" s="67">
        <v>248.42988</v>
      </c>
      <c r="L11" s="68">
        <v>213.18960000000001</v>
      </c>
      <c r="M11" s="67">
        <v>255.05411999999998</v>
      </c>
      <c r="N11" s="68">
        <v>217.18119999999999</v>
      </c>
      <c r="O11" s="69">
        <v>256.88069999999999</v>
      </c>
      <c r="P11" s="66">
        <f t="shared" si="0"/>
        <v>217.18119999999999</v>
      </c>
      <c r="Q11" s="69">
        <f t="shared" si="1"/>
        <v>250.48955999999998</v>
      </c>
      <c r="R11" s="70">
        <f t="shared" si="2"/>
        <v>8.6014601460146025</v>
      </c>
      <c r="S11" s="82"/>
    </row>
    <row r="12" spans="2:23" x14ac:dyDescent="0.2">
      <c r="B12" s="4"/>
      <c r="C12" s="4" t="s">
        <v>11</v>
      </c>
      <c r="D12" s="5" t="s">
        <v>0</v>
      </c>
      <c r="E12" s="65" t="s">
        <v>28</v>
      </c>
      <c r="F12" s="95">
        <v>211.4436</v>
      </c>
      <c r="G12" s="67">
        <v>248.08439999999999</v>
      </c>
      <c r="H12" s="68">
        <v>214.2286</v>
      </c>
      <c r="I12" s="67">
        <v>255.10607999999999</v>
      </c>
      <c r="J12" s="68">
        <v>212.53200000000001</v>
      </c>
      <c r="K12" s="67">
        <v>256.15758</v>
      </c>
      <c r="L12" s="68">
        <v>217.24189999999999</v>
      </c>
      <c r="M12" s="67">
        <v>254.73678000000001</v>
      </c>
      <c r="N12" s="68">
        <v>213.3656</v>
      </c>
      <c r="O12" s="69">
        <v>246.46073999999999</v>
      </c>
      <c r="P12" s="66">
        <f t="shared" si="0"/>
        <v>213.3656</v>
      </c>
      <c r="Q12" s="69">
        <f t="shared" si="1"/>
        <v>254.73678000000001</v>
      </c>
      <c r="R12" s="70">
        <f t="shared" si="2"/>
        <v>6.6934693469347053</v>
      </c>
      <c r="S12" s="82"/>
    </row>
    <row r="13" spans="2:23" ht="17" thickBot="1" x14ac:dyDescent="0.25">
      <c r="B13" s="71"/>
      <c r="C13" s="71"/>
      <c r="D13" s="72" t="s">
        <v>1</v>
      </c>
      <c r="E13" s="65" t="s">
        <v>29</v>
      </c>
      <c r="F13" s="96">
        <v>214.36779999999999</v>
      </c>
      <c r="G13" s="74">
        <v>257.65026</v>
      </c>
      <c r="H13" s="75">
        <v>210.35769999999999</v>
      </c>
      <c r="I13" s="74">
        <v>253.71887999999998</v>
      </c>
      <c r="J13" s="75">
        <v>209.8623</v>
      </c>
      <c r="K13" s="74">
        <v>256.37441999999999</v>
      </c>
      <c r="L13" s="75">
        <v>211.61060000000001</v>
      </c>
      <c r="M13" s="74">
        <v>258.71465999999998</v>
      </c>
      <c r="N13" s="75">
        <v>212.01859999999999</v>
      </c>
      <c r="O13" s="76">
        <v>258.77958000000001</v>
      </c>
      <c r="P13" s="73">
        <f t="shared" si="0"/>
        <v>211.61060000000001</v>
      </c>
      <c r="Q13" s="76">
        <f t="shared" si="1"/>
        <v>257.65026</v>
      </c>
      <c r="R13" s="77">
        <f t="shared" si="2"/>
        <v>5.8158815881588311</v>
      </c>
      <c r="S13" s="82"/>
    </row>
    <row r="14" spans="2:23" ht="17" customHeight="1" thickTop="1" x14ac:dyDescent="0.2">
      <c r="B14" s="56">
        <v>120</v>
      </c>
      <c r="C14" s="56" t="s">
        <v>2</v>
      </c>
      <c r="D14" s="57" t="s">
        <v>0</v>
      </c>
      <c r="E14" s="58" t="s">
        <v>30</v>
      </c>
      <c r="F14" s="94">
        <v>213.37318260000001</v>
      </c>
      <c r="G14" s="60">
        <v>118.58351999999999</v>
      </c>
      <c r="H14" s="61">
        <v>217.77244439999998</v>
      </c>
      <c r="I14" s="60">
        <v>119.47583999999999</v>
      </c>
      <c r="J14" s="61">
        <v>212.9544578</v>
      </c>
      <c r="K14" s="60">
        <v>119.38584</v>
      </c>
      <c r="L14" s="61">
        <v>220.06610179999998</v>
      </c>
      <c r="M14" s="60">
        <v>120.98934</v>
      </c>
      <c r="N14" s="61">
        <v>220.11687119999999</v>
      </c>
      <c r="O14" s="62">
        <v>123.15516</v>
      </c>
      <c r="P14" s="59">
        <f t="shared" si="0"/>
        <v>217.77244439999998</v>
      </c>
      <c r="Q14" s="62">
        <f t="shared" si="1"/>
        <v>119.47583999999999</v>
      </c>
      <c r="R14" s="63">
        <f t="shared" si="2"/>
        <v>8.8971119111911179</v>
      </c>
      <c r="S14" s="82"/>
    </row>
    <row r="15" spans="2:23" x14ac:dyDescent="0.2">
      <c r="B15" s="4"/>
      <c r="C15" s="4"/>
      <c r="D15" s="5" t="s">
        <v>1</v>
      </c>
      <c r="E15" s="65" t="s">
        <v>31</v>
      </c>
      <c r="F15" s="95">
        <v>213.30709400000001</v>
      </c>
      <c r="G15" s="67">
        <v>160.07723999999999</v>
      </c>
      <c r="H15" s="68">
        <v>215.1884096</v>
      </c>
      <c r="I15" s="67">
        <v>159.52997999999999</v>
      </c>
      <c r="J15" s="68">
        <v>217.99280519999999</v>
      </c>
      <c r="K15" s="67">
        <v>160.21848</v>
      </c>
      <c r="L15" s="68">
        <v>219.99844200000001</v>
      </c>
      <c r="M15" s="67">
        <v>157.66788</v>
      </c>
      <c r="N15" s="68">
        <v>213.7685358</v>
      </c>
      <c r="O15" s="69">
        <v>159.23177999999999</v>
      </c>
      <c r="P15" s="66">
        <f t="shared" si="0"/>
        <v>215.1884096</v>
      </c>
      <c r="Q15" s="69">
        <f t="shared" si="1"/>
        <v>159.52997999999999</v>
      </c>
      <c r="R15" s="70">
        <f t="shared" si="2"/>
        <v>7.6049652965296701</v>
      </c>
      <c r="S15" s="82"/>
    </row>
    <row r="16" spans="2:23" x14ac:dyDescent="0.2">
      <c r="B16" s="4"/>
      <c r="C16" s="4" t="s">
        <v>3</v>
      </c>
      <c r="D16" s="5" t="s">
        <v>0</v>
      </c>
      <c r="E16" s="65" t="s">
        <v>32</v>
      </c>
      <c r="F16" s="95">
        <v>215.19606920000001</v>
      </c>
      <c r="G16" s="67">
        <v>284.82126</v>
      </c>
      <c r="H16" s="68">
        <v>214.32699919999999</v>
      </c>
      <c r="I16" s="67">
        <v>280.75758000000002</v>
      </c>
      <c r="J16" s="68">
        <v>215.96389500000001</v>
      </c>
      <c r="K16" s="67">
        <v>286.6653</v>
      </c>
      <c r="L16" s="68">
        <v>220.1406356</v>
      </c>
      <c r="M16" s="67">
        <v>289.97886</v>
      </c>
      <c r="N16" s="68">
        <v>210.65068579999999</v>
      </c>
      <c r="O16" s="69">
        <v>278.87106</v>
      </c>
      <c r="P16" s="66">
        <f t="shared" si="0"/>
        <v>215.19606920000001</v>
      </c>
      <c r="Q16" s="69">
        <f t="shared" si="1"/>
        <v>284.82126</v>
      </c>
      <c r="R16" s="70">
        <f t="shared" si="2"/>
        <v>7.6087954795479646</v>
      </c>
      <c r="S16" s="82"/>
    </row>
    <row r="17" spans="2:23" x14ac:dyDescent="0.2">
      <c r="B17" s="4"/>
      <c r="C17" s="4"/>
      <c r="D17" s="5" t="s">
        <v>1</v>
      </c>
      <c r="E17" s="65" t="s">
        <v>33</v>
      </c>
      <c r="F17" s="95">
        <v>212.20715580000001</v>
      </c>
      <c r="G17" s="67">
        <v>288.64823999999999</v>
      </c>
      <c r="H17" s="68">
        <v>212.76365519999999</v>
      </c>
      <c r="I17" s="67">
        <v>284.76779999999997</v>
      </c>
      <c r="J17" s="68">
        <v>207.90540659999999</v>
      </c>
      <c r="K17" s="67">
        <v>287.13371999999998</v>
      </c>
      <c r="L17" s="68">
        <v>218.55107219999999</v>
      </c>
      <c r="M17" s="67">
        <v>298.06961999999999</v>
      </c>
      <c r="N17" s="68">
        <v>212.8054884</v>
      </c>
      <c r="O17" s="69">
        <v>299.15544</v>
      </c>
      <c r="P17" s="66">
        <f t="shared" si="0"/>
        <v>212.76365519999999</v>
      </c>
      <c r="Q17" s="69">
        <f t="shared" si="1"/>
        <v>288.64823999999999</v>
      </c>
      <c r="R17" s="70">
        <f t="shared" si="2"/>
        <v>6.3924668466846697</v>
      </c>
      <c r="S17" s="82"/>
    </row>
    <row r="18" spans="2:23" x14ac:dyDescent="0.2">
      <c r="B18" s="4"/>
      <c r="C18" s="4" t="s">
        <v>4</v>
      </c>
      <c r="D18" s="5" t="s">
        <v>0</v>
      </c>
      <c r="E18" s="65" t="s">
        <v>34</v>
      </c>
      <c r="F18" s="95">
        <v>211.61677739999999</v>
      </c>
      <c r="G18" s="67">
        <v>293.08655999999996</v>
      </c>
      <c r="H18" s="68">
        <v>477.3789726</v>
      </c>
      <c r="I18" s="67">
        <v>291.67757999999998</v>
      </c>
      <c r="J18" s="68">
        <v>488.43364119999995</v>
      </c>
      <c r="K18" s="67">
        <v>300.54942</v>
      </c>
      <c r="L18" s="68">
        <v>209.92292560000001</v>
      </c>
      <c r="M18" s="67">
        <v>298.43196</v>
      </c>
      <c r="N18" s="68">
        <v>215.7785916</v>
      </c>
      <c r="O18" s="69">
        <v>288.99245999999999</v>
      </c>
      <c r="P18" s="66">
        <f t="shared" si="0"/>
        <v>215.7785916</v>
      </c>
      <c r="Q18" s="69">
        <f t="shared" si="1"/>
        <v>293.08655999999996</v>
      </c>
      <c r="R18" s="70">
        <f t="shared" si="2"/>
        <v>7.9000858085808687</v>
      </c>
      <c r="S18" s="82"/>
      <c r="T18" s="64"/>
      <c r="U18" s="64"/>
      <c r="V18" s="64"/>
    </row>
    <row r="19" spans="2:23" x14ac:dyDescent="0.2">
      <c r="B19" s="4"/>
      <c r="C19" s="4"/>
      <c r="D19" s="5" t="s">
        <v>1</v>
      </c>
      <c r="E19" s="65" t="s">
        <v>35</v>
      </c>
      <c r="F19" s="95">
        <v>211.99759699999998</v>
      </c>
      <c r="G19" s="67">
        <v>298.42511999999999</v>
      </c>
      <c r="H19" s="68">
        <v>208.66950080000001</v>
      </c>
      <c r="I19" s="67">
        <v>305.50914</v>
      </c>
      <c r="J19" s="68">
        <v>217.22252439999997</v>
      </c>
      <c r="K19" s="67">
        <v>303.99029999999999</v>
      </c>
      <c r="L19" s="68">
        <v>211.0957282</v>
      </c>
      <c r="M19" s="67">
        <v>304.17635999999999</v>
      </c>
      <c r="N19" s="68">
        <v>218.32040040000001</v>
      </c>
      <c r="O19" s="69">
        <v>308.91281999999995</v>
      </c>
      <c r="P19" s="66">
        <f t="shared" si="0"/>
        <v>211.99759699999998</v>
      </c>
      <c r="Q19" s="69">
        <f t="shared" si="1"/>
        <v>304.17635999999999</v>
      </c>
      <c r="R19" s="70">
        <f t="shared" si="2"/>
        <v>6.0093994399439907</v>
      </c>
      <c r="S19" s="82"/>
    </row>
    <row r="20" spans="2:23" x14ac:dyDescent="0.2">
      <c r="B20" s="4"/>
      <c r="C20" s="4" t="s">
        <v>5</v>
      </c>
      <c r="D20" s="5" t="s">
        <v>0</v>
      </c>
      <c r="E20" s="65" t="s">
        <v>36</v>
      </c>
      <c r="F20" s="95">
        <v>213.91655315689198</v>
      </c>
      <c r="G20" s="67">
        <v>334.64495999999997</v>
      </c>
      <c r="H20" s="68">
        <v>211.38342560023196</v>
      </c>
      <c r="I20" s="67">
        <v>327.61842000000001</v>
      </c>
      <c r="J20" s="68">
        <v>213.786354462996</v>
      </c>
      <c r="K20" s="67">
        <v>329.61599999999999</v>
      </c>
      <c r="L20" s="68">
        <v>218.22400948949999</v>
      </c>
      <c r="M20" s="67">
        <v>344.81969999999995</v>
      </c>
      <c r="N20" s="68">
        <v>219.90836839173596</v>
      </c>
      <c r="O20" s="69">
        <v>328.18637999999999</v>
      </c>
      <c r="P20" s="66">
        <f t="shared" si="0"/>
        <v>213.91655315689198</v>
      </c>
      <c r="Q20" s="69">
        <f t="shared" si="1"/>
        <v>329.61599999999999</v>
      </c>
      <c r="R20" s="70">
        <f t="shared" si="2"/>
        <v>6.9689734757935753</v>
      </c>
      <c r="S20" s="82"/>
      <c r="T20" s="64"/>
      <c r="U20" s="64"/>
      <c r="V20" s="64"/>
      <c r="W20" s="64"/>
    </row>
    <row r="21" spans="2:23" x14ac:dyDescent="0.2">
      <c r="B21" s="4"/>
      <c r="C21" s="4"/>
      <c r="D21" s="5" t="s">
        <v>1</v>
      </c>
      <c r="E21" s="65" t="s">
        <v>37</v>
      </c>
      <c r="F21" s="95">
        <v>211.39533639999999</v>
      </c>
      <c r="G21" s="67">
        <v>336.86777999999998</v>
      </c>
      <c r="H21" s="68">
        <v>213.6481426</v>
      </c>
      <c r="I21" s="67">
        <v>345.04595999999998</v>
      </c>
      <c r="J21" s="68">
        <v>209.81794980000001</v>
      </c>
      <c r="K21" s="67">
        <v>347.42321999999996</v>
      </c>
      <c r="L21" s="68">
        <v>210.67081679999998</v>
      </c>
      <c r="M21" s="67">
        <v>346.57764000000003</v>
      </c>
      <c r="N21" s="68">
        <v>218.283379</v>
      </c>
      <c r="O21" s="69">
        <v>331.66194000000002</v>
      </c>
      <c r="P21" s="66">
        <f t="shared" si="0"/>
        <v>211.39533639999999</v>
      </c>
      <c r="Q21" s="69">
        <f t="shared" si="1"/>
        <v>345.04595999999998</v>
      </c>
      <c r="R21" s="70">
        <f t="shared" si="2"/>
        <v>5.7082390239023795</v>
      </c>
      <c r="S21" s="82"/>
    </row>
    <row r="22" spans="2:23" x14ac:dyDescent="0.2">
      <c r="B22" s="4"/>
      <c r="C22" s="4" t="s">
        <v>11</v>
      </c>
      <c r="D22" s="5" t="s">
        <v>0</v>
      </c>
      <c r="E22" s="65" t="s">
        <v>38</v>
      </c>
      <c r="F22" s="95">
        <v>204.78274479999999</v>
      </c>
      <c r="G22" s="67">
        <v>343.85232000000002</v>
      </c>
      <c r="H22" s="68">
        <v>203.5144918</v>
      </c>
      <c r="I22" s="67">
        <v>353.25942000000003</v>
      </c>
      <c r="J22" s="68">
        <v>211.9024412</v>
      </c>
      <c r="K22" s="67">
        <v>348.35033999999996</v>
      </c>
      <c r="L22" s="68">
        <v>209.8587028</v>
      </c>
      <c r="M22" s="67">
        <v>343.21091999999999</v>
      </c>
      <c r="N22" s="68">
        <v>212.0194956</v>
      </c>
      <c r="O22" s="69">
        <v>353.52611999999999</v>
      </c>
      <c r="P22" s="66">
        <f t="shared" si="0"/>
        <v>209.8587028</v>
      </c>
      <c r="Q22" s="69">
        <f t="shared" si="1"/>
        <v>348.35033999999996</v>
      </c>
      <c r="R22" s="70">
        <f t="shared" si="2"/>
        <v>4.939845384538458</v>
      </c>
      <c r="S22" s="82"/>
      <c r="T22" s="64"/>
      <c r="U22" s="64"/>
      <c r="V22" s="64"/>
    </row>
    <row r="23" spans="2:23" ht="17" thickBot="1" x14ac:dyDescent="0.25">
      <c r="B23" s="71"/>
      <c r="C23" s="71"/>
      <c r="D23" s="72" t="s">
        <v>1</v>
      </c>
      <c r="E23" s="78" t="s">
        <v>39</v>
      </c>
      <c r="F23" s="96">
        <v>203.88941940000001</v>
      </c>
      <c r="G23" s="74">
        <v>343.80732</v>
      </c>
      <c r="H23" s="75">
        <v>211.28054059999999</v>
      </c>
      <c r="I23" s="74">
        <v>355.28742</v>
      </c>
      <c r="J23" s="75">
        <v>208.95310239999998</v>
      </c>
      <c r="K23" s="74">
        <v>350.76503999999994</v>
      </c>
      <c r="L23" s="75">
        <v>206.33499219999999</v>
      </c>
      <c r="M23" s="74">
        <v>355.37880000000001</v>
      </c>
      <c r="N23" s="75">
        <v>207.8391216</v>
      </c>
      <c r="O23" s="76">
        <v>350.90057999999999</v>
      </c>
      <c r="P23" s="73">
        <f t="shared" si="0"/>
        <v>207.8391216</v>
      </c>
      <c r="Q23" s="76">
        <f t="shared" si="1"/>
        <v>350.90057999999999</v>
      </c>
      <c r="R23" s="77">
        <f t="shared" si="2"/>
        <v>3.9299537953795465</v>
      </c>
      <c r="S23" s="82"/>
    </row>
    <row r="24" spans="2:23" ht="17" customHeight="1" thickTop="1" x14ac:dyDescent="0.2">
      <c r="B24" s="56">
        <v>180</v>
      </c>
      <c r="C24" s="56" t="s">
        <v>2</v>
      </c>
      <c r="D24" s="57" t="s">
        <v>0</v>
      </c>
      <c r="E24" s="79" t="s">
        <v>40</v>
      </c>
      <c r="F24" s="97">
        <v>211.710645</v>
      </c>
      <c r="G24" s="98">
        <v>181.52477999999999</v>
      </c>
      <c r="H24" s="99">
        <v>207.42531600000001</v>
      </c>
      <c r="I24" s="98">
        <v>185.63945999999999</v>
      </c>
      <c r="J24" s="99">
        <v>214.37058099999999</v>
      </c>
      <c r="K24" s="98">
        <v>184.32978</v>
      </c>
      <c r="L24" s="99">
        <v>216.665806</v>
      </c>
      <c r="M24" s="98">
        <v>187.58633999999998</v>
      </c>
      <c r="N24" s="99">
        <v>218.88154400000002</v>
      </c>
      <c r="O24" s="100">
        <v>182.99051999999998</v>
      </c>
      <c r="P24" s="59">
        <f t="shared" si="0"/>
        <v>214.37058099999999</v>
      </c>
      <c r="Q24" s="62">
        <f t="shared" si="1"/>
        <v>184.32978</v>
      </c>
      <c r="R24" s="63">
        <f t="shared" si="2"/>
        <v>7.1960101010101027</v>
      </c>
      <c r="S24" s="82"/>
    </row>
    <row r="25" spans="2:23" x14ac:dyDescent="0.2">
      <c r="B25" s="4"/>
      <c r="C25" s="4"/>
      <c r="D25" s="5" t="s">
        <v>1</v>
      </c>
      <c r="E25" s="65" t="s">
        <v>41</v>
      </c>
      <c r="F25" s="95">
        <v>209.50385297399998</v>
      </c>
      <c r="G25" s="67">
        <v>246.72569999999999</v>
      </c>
      <c r="H25" s="68">
        <v>215.66324727599999</v>
      </c>
      <c r="I25" s="67">
        <v>247.05017999999998</v>
      </c>
      <c r="J25" s="68">
        <v>216.83256336299999</v>
      </c>
      <c r="K25" s="67">
        <v>247.58537999999999</v>
      </c>
      <c r="L25" s="68">
        <v>206.47701023400001</v>
      </c>
      <c r="M25" s="67">
        <v>251.8005</v>
      </c>
      <c r="N25" s="68">
        <v>212.457080652</v>
      </c>
      <c r="O25" s="101">
        <v>243.53441999999998</v>
      </c>
      <c r="P25" s="66">
        <f t="shared" si="0"/>
        <v>212.457080652</v>
      </c>
      <c r="Q25" s="69">
        <f t="shared" si="1"/>
        <v>247.05017999999998</v>
      </c>
      <c r="R25" s="70">
        <f t="shared" si="2"/>
        <v>6.2391642424242519</v>
      </c>
      <c r="S25" s="82"/>
    </row>
    <row r="26" spans="2:23" x14ac:dyDescent="0.2">
      <c r="B26" s="4"/>
      <c r="C26" s="4" t="s">
        <v>3</v>
      </c>
      <c r="D26" s="5" t="s">
        <v>0</v>
      </c>
      <c r="E26" s="65" t="s">
        <v>42</v>
      </c>
      <c r="F26" s="95">
        <v>211.01798700000001</v>
      </c>
      <c r="G26" s="67">
        <v>358.12516800000003</v>
      </c>
      <c r="H26" s="68">
        <v>214.202921</v>
      </c>
      <c r="I26" s="67">
        <v>355.76721599999996</v>
      </c>
      <c r="J26" s="68">
        <v>208.76104100000001</v>
      </c>
      <c r="K26" s="67">
        <v>352.75996800000001</v>
      </c>
      <c r="L26" s="68">
        <v>214.29028600000001</v>
      </c>
      <c r="M26" s="67">
        <v>363.47092799999996</v>
      </c>
      <c r="N26" s="68">
        <v>216.586016</v>
      </c>
      <c r="O26" s="101">
        <v>359.19009599999998</v>
      </c>
      <c r="P26" s="66">
        <f t="shared" si="0"/>
        <v>214.202921</v>
      </c>
      <c r="Q26" s="69">
        <f t="shared" si="1"/>
        <v>358.12516800000003</v>
      </c>
      <c r="R26" s="70">
        <f t="shared" si="2"/>
        <v>7.1121717171717194</v>
      </c>
      <c r="S26" s="82"/>
      <c r="T26" s="64"/>
      <c r="U26" s="64"/>
      <c r="V26" s="64"/>
    </row>
    <row r="27" spans="2:23" x14ac:dyDescent="0.2">
      <c r="B27" s="4"/>
      <c r="C27" s="4"/>
      <c r="D27" s="5" t="s">
        <v>1</v>
      </c>
      <c r="E27" s="65" t="s">
        <v>43</v>
      </c>
      <c r="F27" s="95">
        <v>208.839922</v>
      </c>
      <c r="G27" s="67">
        <v>436.78122239999999</v>
      </c>
      <c r="H27" s="68">
        <v>210.59267600000001</v>
      </c>
      <c r="I27" s="67">
        <v>436.43365199999994</v>
      </c>
      <c r="J27" s="68">
        <v>205.51904199999998</v>
      </c>
      <c r="K27" s="67">
        <v>438.63599820000002</v>
      </c>
      <c r="L27" s="68">
        <v>216.51248799999999</v>
      </c>
      <c r="M27" s="67">
        <v>436.58729999999997</v>
      </c>
      <c r="N27" s="68">
        <v>205.55924000000002</v>
      </c>
      <c r="O27" s="69">
        <v>437.94562979999995</v>
      </c>
      <c r="P27" s="66">
        <f t="shared" si="0"/>
        <v>208.839922</v>
      </c>
      <c r="Q27" s="69">
        <f t="shared" si="1"/>
        <v>436.78122239999999</v>
      </c>
      <c r="R27" s="70">
        <f t="shared" si="2"/>
        <v>4.4304040404040421</v>
      </c>
      <c r="S27" s="82"/>
      <c r="T27" s="64"/>
      <c r="U27" s="64"/>
      <c r="V27" s="64"/>
    </row>
    <row r="28" spans="2:23" x14ac:dyDescent="0.2">
      <c r="B28" s="4"/>
      <c r="C28" s="4" t="s">
        <v>4</v>
      </c>
      <c r="D28" s="5" t="s">
        <v>0</v>
      </c>
      <c r="E28" s="65" t="s">
        <v>44</v>
      </c>
      <c r="F28" s="95">
        <v>210.32320800000002</v>
      </c>
      <c r="G28" s="67">
        <v>441.80702999999994</v>
      </c>
      <c r="H28" s="68">
        <v>211.858408</v>
      </c>
      <c r="I28" s="67">
        <v>444.24628919999992</v>
      </c>
      <c r="J28" s="68">
        <v>208.94546700000001</v>
      </c>
      <c r="K28" s="67">
        <v>444.03355079999994</v>
      </c>
      <c r="L28" s="68">
        <v>216.73691000000002</v>
      </c>
      <c r="M28" s="67">
        <v>455.68541759999994</v>
      </c>
      <c r="N28" s="68">
        <v>218.18716900000001</v>
      </c>
      <c r="O28" s="69">
        <v>457.34722319999992</v>
      </c>
      <c r="P28" s="66">
        <f t="shared" si="0"/>
        <v>211.858408</v>
      </c>
      <c r="Q28" s="69">
        <f t="shared" si="1"/>
        <v>444.24628919999992</v>
      </c>
      <c r="R28" s="70">
        <f t="shared" si="2"/>
        <v>5.939797979797973</v>
      </c>
      <c r="S28" s="82"/>
      <c r="T28" s="64"/>
      <c r="U28" s="64"/>
      <c r="V28" s="64"/>
    </row>
    <row r="29" spans="2:23" x14ac:dyDescent="0.2">
      <c r="B29" s="4"/>
      <c r="C29" s="4"/>
      <c r="D29" s="5" t="s">
        <v>1</v>
      </c>
      <c r="E29" s="65" t="s">
        <v>45</v>
      </c>
      <c r="F29" s="95">
        <v>206.72275999999999</v>
      </c>
      <c r="G29" s="67">
        <v>456.38934</v>
      </c>
      <c r="H29" s="68">
        <v>207.676604</v>
      </c>
      <c r="I29" s="67">
        <v>471.24359999999996</v>
      </c>
      <c r="J29" s="68">
        <v>206.97182599999999</v>
      </c>
      <c r="K29" s="67">
        <v>451.90031999999997</v>
      </c>
      <c r="L29" s="68">
        <v>209.36259700000002</v>
      </c>
      <c r="M29" s="67">
        <v>472.80401999999998</v>
      </c>
      <c r="N29" s="68">
        <v>208.67125200000001</v>
      </c>
      <c r="O29" s="69">
        <v>448.60836</v>
      </c>
      <c r="P29" s="66">
        <f t="shared" si="0"/>
        <v>207.676604</v>
      </c>
      <c r="Q29" s="69">
        <f t="shared" si="1"/>
        <v>456.38934</v>
      </c>
      <c r="R29" s="70">
        <f t="shared" si="2"/>
        <v>3.8486868686868831</v>
      </c>
      <c r="S29" s="82"/>
      <c r="T29" s="64"/>
      <c r="U29" s="64"/>
      <c r="V29" s="64"/>
    </row>
    <row r="30" spans="2:23" x14ac:dyDescent="0.2">
      <c r="B30" s="4"/>
      <c r="C30" s="4" t="s">
        <v>5</v>
      </c>
      <c r="D30" s="5" t="s">
        <v>0</v>
      </c>
      <c r="E30" s="65" t="s">
        <v>46</v>
      </c>
      <c r="F30" s="95">
        <v>210.31381500000001</v>
      </c>
      <c r="G30" s="67">
        <v>448.45776000000001</v>
      </c>
      <c r="H30" s="68">
        <v>207.45430299999998</v>
      </c>
      <c r="I30" s="67">
        <v>463.67915999999997</v>
      </c>
      <c r="J30" s="68">
        <v>211.76215500000001</v>
      </c>
      <c r="K30" s="67">
        <v>453.32963999999998</v>
      </c>
      <c r="L30" s="68">
        <v>217.08243099999999</v>
      </c>
      <c r="M30" s="67">
        <v>458.06952000000001</v>
      </c>
      <c r="N30" s="68">
        <v>218.18373500000001</v>
      </c>
      <c r="O30" s="69">
        <v>461.33669999999995</v>
      </c>
      <c r="P30" s="66">
        <f t="shared" si="0"/>
        <v>211.76215500000001</v>
      </c>
      <c r="Q30" s="69">
        <f t="shared" si="1"/>
        <v>458.06952000000001</v>
      </c>
      <c r="R30" s="70">
        <f t="shared" si="2"/>
        <v>5.8916666666666799</v>
      </c>
      <c r="S30" s="82"/>
      <c r="T30" s="64"/>
      <c r="U30" s="64"/>
      <c r="V30" s="64"/>
    </row>
    <row r="31" spans="2:23" x14ac:dyDescent="0.2">
      <c r="B31" s="4"/>
      <c r="C31" s="4"/>
      <c r="D31" s="5" t="s">
        <v>1</v>
      </c>
      <c r="E31" s="65" t="s">
        <v>47</v>
      </c>
      <c r="F31" s="95">
        <v>207.116761</v>
      </c>
      <c r="G31" s="67">
        <v>459.49259999999998</v>
      </c>
      <c r="H31" s="68">
        <v>202.88304300000001</v>
      </c>
      <c r="I31" s="67">
        <v>457.13148000000001</v>
      </c>
      <c r="J31" s="68">
        <v>205.52722299999999</v>
      </c>
      <c r="K31" s="67">
        <v>459.9135</v>
      </c>
      <c r="L31" s="68">
        <v>210.18766599999998</v>
      </c>
      <c r="M31" s="67">
        <v>450.04349999999999</v>
      </c>
      <c r="N31" s="68">
        <v>207.87618000000001</v>
      </c>
      <c r="O31" s="69">
        <v>466.78667999999999</v>
      </c>
      <c r="P31" s="66">
        <f t="shared" si="0"/>
        <v>207.116761</v>
      </c>
      <c r="Q31" s="69">
        <f t="shared" si="1"/>
        <v>459.49259999999998</v>
      </c>
      <c r="R31" s="70">
        <f t="shared" si="2"/>
        <v>3.5687373737373775</v>
      </c>
      <c r="S31" s="82"/>
      <c r="T31" s="64"/>
      <c r="U31" s="64"/>
      <c r="V31" s="64"/>
    </row>
    <row r="32" spans="2:23" x14ac:dyDescent="0.2">
      <c r="B32" s="4"/>
      <c r="C32" s="4" t="s">
        <v>11</v>
      </c>
      <c r="D32" s="5" t="s">
        <v>0</v>
      </c>
      <c r="E32" s="65" t="s">
        <v>48</v>
      </c>
      <c r="F32" s="95">
        <v>205.929203</v>
      </c>
      <c r="G32" s="67">
        <v>513.46421999999995</v>
      </c>
      <c r="H32" s="68">
        <v>207.81345899999999</v>
      </c>
      <c r="I32" s="67">
        <v>525.84612000000004</v>
      </c>
      <c r="J32" s="68">
        <v>206.34047500000003</v>
      </c>
      <c r="K32" s="67">
        <v>514.33230000000003</v>
      </c>
      <c r="L32" s="68">
        <v>211.68731399999999</v>
      </c>
      <c r="M32" s="67">
        <v>504.99275999999998</v>
      </c>
      <c r="N32" s="68">
        <v>211.002938</v>
      </c>
      <c r="O32" s="69">
        <v>521.8685999999999</v>
      </c>
      <c r="P32" s="66">
        <f t="shared" si="0"/>
        <v>207.81345899999999</v>
      </c>
      <c r="Q32" s="69">
        <f t="shared" si="1"/>
        <v>514.33230000000003</v>
      </c>
      <c r="R32" s="70">
        <f t="shared" si="2"/>
        <v>3.9171212121212164</v>
      </c>
      <c r="S32" s="82"/>
    </row>
    <row r="33" spans="2:22" ht="17" thickBot="1" x14ac:dyDescent="0.25">
      <c r="B33" s="71"/>
      <c r="C33" s="71"/>
      <c r="D33" s="72" t="s">
        <v>1</v>
      </c>
      <c r="E33" s="78" t="s">
        <v>49</v>
      </c>
      <c r="F33" s="96">
        <v>204.42059326999998</v>
      </c>
      <c r="G33" s="74">
        <v>527.15639999999996</v>
      </c>
      <c r="H33" s="75">
        <v>205.26656220000001</v>
      </c>
      <c r="I33" s="74">
        <v>542.06165999999996</v>
      </c>
      <c r="J33" s="75">
        <v>203.85351968000001</v>
      </c>
      <c r="K33" s="74">
        <v>538.38468</v>
      </c>
      <c r="L33" s="75">
        <v>203.77721620000003</v>
      </c>
      <c r="M33" s="74">
        <v>541.60079999999994</v>
      </c>
      <c r="N33" s="75">
        <v>210.38940239000001</v>
      </c>
      <c r="O33" s="76">
        <v>544.04988000000003</v>
      </c>
      <c r="P33" s="73">
        <f t="shared" si="0"/>
        <v>204.42059326999998</v>
      </c>
      <c r="Q33" s="76">
        <f t="shared" si="1"/>
        <v>541.60079999999994</v>
      </c>
      <c r="R33" s="77">
        <f t="shared" si="2"/>
        <v>2.2205186868686866</v>
      </c>
      <c r="S33" s="82"/>
      <c r="T33" s="64"/>
      <c r="U33" s="64"/>
      <c r="V33" s="64"/>
    </row>
    <row r="34" spans="2:22" ht="17" thickTop="1" x14ac:dyDescent="0.2"/>
    <row r="35" spans="2:22" x14ac:dyDescent="0.2">
      <c r="B35" s="80" t="s">
        <v>62</v>
      </c>
      <c r="C35" s="81"/>
      <c r="D35" s="81"/>
      <c r="E35" s="81"/>
      <c r="F35" s="81"/>
    </row>
    <row r="36" spans="2:22" x14ac:dyDescent="0.2">
      <c r="B36" s="102">
        <v>199.98</v>
      </c>
      <c r="C36" s="103"/>
      <c r="D36" s="85"/>
      <c r="E36" s="86"/>
      <c r="F36" s="81"/>
      <c r="K36" s="64"/>
      <c r="L36" s="64"/>
      <c r="M36" s="64"/>
      <c r="N36" s="64"/>
      <c r="O36" s="64"/>
    </row>
    <row r="41" spans="2:22" x14ac:dyDescent="0.2"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</row>
  </sheetData>
  <mergeCells count="26">
    <mergeCell ref="B2:E2"/>
    <mergeCell ref="R2:R3"/>
    <mergeCell ref="P2:Q2"/>
    <mergeCell ref="F2:G2"/>
    <mergeCell ref="H2:I2"/>
    <mergeCell ref="J2:K2"/>
    <mergeCell ref="L2:M2"/>
    <mergeCell ref="N2:O2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</mergeCells>
  <phoneticPr fontId="1" type="noConversion"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39F5-9970-B243-A08E-08B7E12D1A41}">
  <dimension ref="A1:F31"/>
  <sheetViews>
    <sheetView workbookViewId="0"/>
  </sheetViews>
  <sheetFormatPr baseColWidth="10" defaultRowHeight="16" x14ac:dyDescent="0.2"/>
  <cols>
    <col min="1" max="1" width="7.6640625" bestFit="1" customWidth="1"/>
    <col min="2" max="2" width="13.5" bestFit="1" customWidth="1"/>
    <col min="3" max="3" width="11.5" bestFit="1" customWidth="1"/>
    <col min="4" max="4" width="20.6640625" bestFit="1" customWidth="1"/>
    <col min="5" max="5" width="11.6640625" bestFit="1" customWidth="1"/>
    <col min="6" max="6" width="15.1640625" bestFit="1" customWidth="1"/>
  </cols>
  <sheetData>
    <row r="1" spans="1:6" x14ac:dyDescent="0.2">
      <c r="A1" s="25" t="s">
        <v>69</v>
      </c>
      <c r="B1" s="25" t="s">
        <v>68</v>
      </c>
      <c r="C1" s="25" t="s">
        <v>67</v>
      </c>
      <c r="D1" s="25" t="s">
        <v>70</v>
      </c>
      <c r="E1" s="25" t="s">
        <v>66</v>
      </c>
      <c r="F1" s="25" t="s">
        <v>71</v>
      </c>
    </row>
    <row r="2" spans="1:6" x14ac:dyDescent="0.2">
      <c r="A2" s="25">
        <v>1</v>
      </c>
      <c r="B2" s="25" t="s">
        <v>52</v>
      </c>
      <c r="C2" s="25">
        <v>60</v>
      </c>
      <c r="D2" s="25">
        <v>1</v>
      </c>
      <c r="E2" s="25">
        <v>71.04804</v>
      </c>
      <c r="F2" s="25">
        <v>12.709669672131156</v>
      </c>
    </row>
    <row r="3" spans="1:6" x14ac:dyDescent="0.2">
      <c r="A3" s="25">
        <v>2</v>
      </c>
      <c r="B3" s="25" t="s">
        <v>52</v>
      </c>
      <c r="C3" s="25">
        <v>60</v>
      </c>
      <c r="D3" s="25">
        <v>2</v>
      </c>
      <c r="E3" s="25">
        <v>165.23622</v>
      </c>
      <c r="F3" s="25">
        <v>10.627378688524587</v>
      </c>
    </row>
    <row r="4" spans="1:6" x14ac:dyDescent="0.2">
      <c r="A4" s="25">
        <v>3</v>
      </c>
      <c r="B4" s="25" t="s">
        <v>52</v>
      </c>
      <c r="C4" s="25">
        <v>60</v>
      </c>
      <c r="D4" s="25">
        <v>3</v>
      </c>
      <c r="E4" s="25">
        <v>105.27042</v>
      </c>
      <c r="F4" s="25">
        <v>11.433336065573783</v>
      </c>
    </row>
    <row r="5" spans="1:6" x14ac:dyDescent="0.2">
      <c r="A5" s="25">
        <v>4</v>
      </c>
      <c r="B5" s="25" t="s">
        <v>52</v>
      </c>
      <c r="C5" s="25">
        <v>60</v>
      </c>
      <c r="D5" s="25">
        <v>4</v>
      </c>
      <c r="E5" s="25">
        <v>172.30517999999998</v>
      </c>
      <c r="F5" s="25">
        <v>9.4571815573770692</v>
      </c>
    </row>
    <row r="6" spans="1:6" x14ac:dyDescent="0.2">
      <c r="A6" s="25">
        <v>5</v>
      </c>
      <c r="B6" s="25" t="s">
        <v>52</v>
      </c>
      <c r="C6" s="25">
        <v>60</v>
      </c>
      <c r="D6" s="25">
        <v>5</v>
      </c>
      <c r="E6" s="25">
        <v>175.31117999999998</v>
      </c>
      <c r="F6" s="25">
        <v>11.642327049180352</v>
      </c>
    </row>
    <row r="7" spans="1:6" x14ac:dyDescent="0.2">
      <c r="A7" s="25">
        <v>6</v>
      </c>
      <c r="B7" s="25" t="s">
        <v>52</v>
      </c>
      <c r="C7" s="25">
        <v>60</v>
      </c>
      <c r="D7" s="25">
        <v>6</v>
      </c>
      <c r="E7" s="25">
        <v>178.93487999999999</v>
      </c>
      <c r="F7" s="25">
        <v>7.7497381147541233</v>
      </c>
    </row>
    <row r="8" spans="1:6" x14ac:dyDescent="0.2">
      <c r="A8" s="25">
        <v>7</v>
      </c>
      <c r="B8" s="25" t="s">
        <v>52</v>
      </c>
      <c r="C8" s="25">
        <v>60</v>
      </c>
      <c r="D8" s="25">
        <v>7</v>
      </c>
      <c r="E8" s="25">
        <v>202.2174</v>
      </c>
      <c r="F8" s="25">
        <v>10.665765983606576</v>
      </c>
    </row>
    <row r="9" spans="1:6" x14ac:dyDescent="0.2">
      <c r="A9" s="25">
        <v>8</v>
      </c>
      <c r="B9" s="25" t="s">
        <v>52</v>
      </c>
      <c r="C9" s="25">
        <v>60</v>
      </c>
      <c r="D9" s="25">
        <v>8</v>
      </c>
      <c r="E9" s="25">
        <v>207.39168000000001</v>
      </c>
      <c r="F9" s="25">
        <v>8.0046180327868939</v>
      </c>
    </row>
    <row r="10" spans="1:6" x14ac:dyDescent="0.2">
      <c r="A10" s="25">
        <v>9</v>
      </c>
      <c r="B10" s="25" t="s">
        <v>52</v>
      </c>
      <c r="C10" s="25">
        <v>60</v>
      </c>
      <c r="D10" s="25">
        <v>9</v>
      </c>
      <c r="E10" s="25">
        <v>202.83575999999999</v>
      </c>
      <c r="F10" s="25">
        <v>6.0620450819672413</v>
      </c>
    </row>
    <row r="11" spans="1:6" x14ac:dyDescent="0.2">
      <c r="A11" s="25">
        <v>10</v>
      </c>
      <c r="B11" s="25" t="s">
        <v>52</v>
      </c>
      <c r="C11" s="25">
        <v>60</v>
      </c>
      <c r="D11" s="25">
        <v>10</v>
      </c>
      <c r="E11" s="25">
        <v>214.19268</v>
      </c>
      <c r="F11" s="25">
        <v>6.4229442622950899</v>
      </c>
    </row>
    <row r="12" spans="1:6" x14ac:dyDescent="0.2">
      <c r="A12" s="25">
        <v>11</v>
      </c>
      <c r="B12" s="25" t="s">
        <v>52</v>
      </c>
      <c r="C12" s="25">
        <v>120</v>
      </c>
      <c r="D12" s="25">
        <v>1</v>
      </c>
      <c r="E12" s="25">
        <v>160.02516</v>
      </c>
      <c r="F12" s="25">
        <v>10.005123780563935</v>
      </c>
    </row>
    <row r="13" spans="1:6" x14ac:dyDescent="0.2">
      <c r="A13" s="25">
        <v>12</v>
      </c>
      <c r="B13" s="25" t="s">
        <v>52</v>
      </c>
      <c r="C13" s="25">
        <v>120</v>
      </c>
      <c r="D13" s="25">
        <v>2</v>
      </c>
      <c r="E13" s="25">
        <v>243.72102000000001</v>
      </c>
      <c r="F13" s="25">
        <v>6.6600792986492081</v>
      </c>
    </row>
    <row r="14" spans="1:6" x14ac:dyDescent="0.2">
      <c r="A14" s="25">
        <v>13</v>
      </c>
      <c r="B14" s="25" t="s">
        <v>52</v>
      </c>
      <c r="C14" s="25">
        <v>120</v>
      </c>
      <c r="D14" s="25">
        <v>3</v>
      </c>
      <c r="E14" s="25">
        <v>356.61156</v>
      </c>
      <c r="F14" s="25">
        <v>8.1180386182290079</v>
      </c>
    </row>
    <row r="15" spans="1:6" x14ac:dyDescent="0.2">
      <c r="A15" s="25">
        <v>14</v>
      </c>
      <c r="B15" s="25" t="s">
        <v>52</v>
      </c>
      <c r="C15" s="25">
        <v>120</v>
      </c>
      <c r="D15" s="25">
        <v>4</v>
      </c>
      <c r="E15" s="25">
        <v>360.45954</v>
      </c>
      <c r="F15" s="25">
        <v>5.8645144406924743</v>
      </c>
    </row>
    <row r="16" spans="1:6" x14ac:dyDescent="0.2">
      <c r="A16" s="25">
        <v>15</v>
      </c>
      <c r="B16" s="25" t="s">
        <v>52</v>
      </c>
      <c r="C16" s="25">
        <v>120</v>
      </c>
      <c r="D16" s="25">
        <v>5</v>
      </c>
      <c r="E16" s="25">
        <v>363.92375999999996</v>
      </c>
      <c r="F16" s="25">
        <v>6.2624756683803469</v>
      </c>
    </row>
    <row r="17" spans="1:6" x14ac:dyDescent="0.2">
      <c r="A17" s="25">
        <v>16</v>
      </c>
      <c r="B17" s="25" t="s">
        <v>52</v>
      </c>
      <c r="C17" s="25">
        <v>120</v>
      </c>
      <c r="D17" s="25">
        <v>6</v>
      </c>
      <c r="E17" s="25">
        <v>370.24811999999997</v>
      </c>
      <c r="F17" s="25">
        <v>3.9527315891147765</v>
      </c>
    </row>
    <row r="18" spans="1:6" x14ac:dyDescent="0.2">
      <c r="A18" s="25">
        <v>17</v>
      </c>
      <c r="B18" s="25" t="s">
        <v>52</v>
      </c>
      <c r="C18" s="25">
        <v>120</v>
      </c>
      <c r="D18" s="25">
        <v>7</v>
      </c>
      <c r="E18" s="25">
        <v>438.09426000000002</v>
      </c>
      <c r="F18" s="25">
        <v>6.2101211712524673</v>
      </c>
    </row>
    <row r="19" spans="1:6" x14ac:dyDescent="0.2">
      <c r="A19" s="25">
        <v>18</v>
      </c>
      <c r="B19" s="25" t="s">
        <v>52</v>
      </c>
      <c r="C19" s="25">
        <v>120</v>
      </c>
      <c r="D19" s="25">
        <v>8</v>
      </c>
      <c r="E19" s="25">
        <v>443.24268000000001</v>
      </c>
      <c r="F19" s="25">
        <v>4.592942718347544</v>
      </c>
    </row>
    <row r="20" spans="1:6" x14ac:dyDescent="0.2">
      <c r="A20" s="25">
        <v>19</v>
      </c>
      <c r="B20" s="25" t="s">
        <v>52</v>
      </c>
      <c r="C20" s="25">
        <v>120</v>
      </c>
      <c r="D20" s="25">
        <v>9</v>
      </c>
      <c r="E20" s="25">
        <v>445.69271999999995</v>
      </c>
      <c r="F20" s="25">
        <v>4.8978503926557408</v>
      </c>
    </row>
    <row r="21" spans="1:6" x14ac:dyDescent="0.2">
      <c r="A21" s="25">
        <v>20</v>
      </c>
      <c r="B21" s="25" t="s">
        <v>52</v>
      </c>
      <c r="C21" s="25">
        <v>120</v>
      </c>
      <c r="D21" s="25">
        <v>10</v>
      </c>
      <c r="E21" s="25">
        <v>452.18621999999999</v>
      </c>
      <c r="F21" s="25">
        <v>2.3893044982557541</v>
      </c>
    </row>
    <row r="22" spans="1:6" x14ac:dyDescent="0.2">
      <c r="A22" s="25">
        <v>21</v>
      </c>
      <c r="B22" s="25" t="s">
        <v>52</v>
      </c>
      <c r="C22" s="25">
        <v>180</v>
      </c>
      <c r="D22" s="25">
        <v>1</v>
      </c>
      <c r="E22" s="25">
        <v>251.55246</v>
      </c>
      <c r="F22" s="25">
        <v>3.3873191311475352</v>
      </c>
    </row>
    <row r="23" spans="1:6" x14ac:dyDescent="0.2">
      <c r="A23" s="25">
        <v>22</v>
      </c>
      <c r="B23" s="25" t="s">
        <v>52</v>
      </c>
      <c r="C23" s="25">
        <v>180</v>
      </c>
      <c r="D23" s="25">
        <v>2</v>
      </c>
      <c r="E23" s="25">
        <v>409.46333999999996</v>
      </c>
      <c r="F23" s="25">
        <v>1.8903480450819359</v>
      </c>
    </row>
    <row r="24" spans="1:6" x14ac:dyDescent="0.2">
      <c r="A24" s="25">
        <v>23</v>
      </c>
      <c r="B24" s="25" t="s">
        <v>52</v>
      </c>
      <c r="C24" s="25">
        <v>180</v>
      </c>
      <c r="D24" s="25">
        <v>3</v>
      </c>
      <c r="E24" s="25">
        <v>539.06813999999997</v>
      </c>
      <c r="F24" s="25">
        <v>2.9029367909836026</v>
      </c>
    </row>
    <row r="25" spans="1:6" x14ac:dyDescent="0.2">
      <c r="A25" s="25">
        <v>24</v>
      </c>
      <c r="B25" s="25" t="s">
        <v>52</v>
      </c>
      <c r="C25" s="25">
        <v>180</v>
      </c>
      <c r="D25" s="25">
        <v>4</v>
      </c>
      <c r="E25" s="25">
        <v>540.84582</v>
      </c>
      <c r="F25" s="25">
        <v>1.111328927131126</v>
      </c>
    </row>
    <row r="26" spans="1:6" x14ac:dyDescent="0.2">
      <c r="A26" s="25">
        <v>25</v>
      </c>
      <c r="B26" s="25" t="s">
        <v>52</v>
      </c>
      <c r="C26" s="25">
        <v>180</v>
      </c>
      <c r="D26" s="25">
        <v>5</v>
      </c>
      <c r="E26" s="25">
        <v>545.57352000000003</v>
      </c>
      <c r="F26" s="25">
        <v>2.2030685706967148</v>
      </c>
    </row>
    <row r="27" spans="1:6" x14ac:dyDescent="0.2">
      <c r="A27" s="25">
        <v>26</v>
      </c>
      <c r="B27" s="25" t="s">
        <v>52</v>
      </c>
      <c r="C27" s="25">
        <v>180</v>
      </c>
      <c r="D27" s="25">
        <v>6</v>
      </c>
      <c r="E27" s="25">
        <v>543.89483999999993</v>
      </c>
      <c r="F27" s="25">
        <v>1.2034624303278747</v>
      </c>
    </row>
    <row r="28" spans="1:6" x14ac:dyDescent="0.2">
      <c r="A28" s="25">
        <v>27</v>
      </c>
      <c r="B28" s="25" t="s">
        <v>52</v>
      </c>
      <c r="C28" s="25">
        <v>180</v>
      </c>
      <c r="D28" s="25">
        <v>7</v>
      </c>
      <c r="E28" s="25">
        <v>673.41575999999998</v>
      </c>
      <c r="F28" s="25">
        <v>2.1891878668032945</v>
      </c>
    </row>
    <row r="29" spans="1:6" x14ac:dyDescent="0.2">
      <c r="A29" s="25">
        <v>28</v>
      </c>
      <c r="B29" s="25" t="s">
        <v>52</v>
      </c>
      <c r="C29" s="25">
        <v>180</v>
      </c>
      <c r="D29" s="25">
        <v>8</v>
      </c>
      <c r="E29" s="25">
        <v>682.44335999999998</v>
      </c>
      <c r="F29" s="25">
        <v>0.76777774999997916</v>
      </c>
    </row>
    <row r="30" spans="1:6" x14ac:dyDescent="0.2">
      <c r="A30" s="25">
        <v>29</v>
      </c>
      <c r="B30" s="25" t="s">
        <v>52</v>
      </c>
      <c r="C30" s="25">
        <v>180</v>
      </c>
      <c r="D30" s="25">
        <v>9</v>
      </c>
      <c r="E30" s="25">
        <v>681.12599999999998</v>
      </c>
      <c r="F30" s="25">
        <v>2.0095226991341093</v>
      </c>
    </row>
    <row r="31" spans="1:6" x14ac:dyDescent="0.2">
      <c r="A31" s="25">
        <v>30</v>
      </c>
      <c r="B31" s="25" t="s">
        <v>52</v>
      </c>
      <c r="C31" s="25">
        <v>180</v>
      </c>
      <c r="D31" s="25">
        <v>10</v>
      </c>
      <c r="E31" s="25">
        <v>714.63138000000004</v>
      </c>
      <c r="F31" s="25">
        <v>0.64715622336065337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9D0DF-6380-4641-ACCC-E6C3FAED4E78}">
  <dimension ref="A1:F31"/>
  <sheetViews>
    <sheetView workbookViewId="0"/>
  </sheetViews>
  <sheetFormatPr baseColWidth="10" defaultRowHeight="16" x14ac:dyDescent="0.2"/>
  <cols>
    <col min="1" max="1" width="7.6640625" bestFit="1" customWidth="1"/>
    <col min="2" max="2" width="13.5" bestFit="1" customWidth="1"/>
    <col min="3" max="3" width="11.5" bestFit="1" customWidth="1"/>
    <col min="4" max="4" width="20.6640625" bestFit="1" customWidth="1"/>
    <col min="5" max="5" width="11.6640625" bestFit="1" customWidth="1"/>
    <col min="6" max="6" width="15.1640625" bestFit="1" customWidth="1"/>
  </cols>
  <sheetData>
    <row r="1" spans="1:6" x14ac:dyDescent="0.2">
      <c r="A1" s="25" t="s">
        <v>69</v>
      </c>
      <c r="B1" s="25" t="s">
        <v>68</v>
      </c>
      <c r="C1" s="25" t="s">
        <v>67</v>
      </c>
      <c r="D1" s="25" t="s">
        <v>70</v>
      </c>
      <c r="E1" s="25" t="s">
        <v>66</v>
      </c>
      <c r="F1" s="25" t="s">
        <v>71</v>
      </c>
    </row>
    <row r="2" spans="1:6" x14ac:dyDescent="0.2">
      <c r="A2" s="25">
        <v>1</v>
      </c>
      <c r="B2" s="25" t="s">
        <v>53</v>
      </c>
      <c r="C2" s="25">
        <v>60</v>
      </c>
      <c r="D2" s="25">
        <v>1</v>
      </c>
      <c r="E2" s="25">
        <v>70.33578</v>
      </c>
      <c r="F2" s="25">
        <v>9.9174578505515711</v>
      </c>
    </row>
    <row r="3" spans="1:6" x14ac:dyDescent="0.2">
      <c r="A3" s="25">
        <v>2</v>
      </c>
      <c r="B3" s="25" t="s">
        <v>53</v>
      </c>
      <c r="C3" s="25">
        <v>60</v>
      </c>
      <c r="D3" s="25">
        <v>2</v>
      </c>
      <c r="E3" s="25">
        <v>97.810559999999995</v>
      </c>
      <c r="F3" s="25">
        <v>8.4342635121071368</v>
      </c>
    </row>
    <row r="4" spans="1:6" x14ac:dyDescent="0.2">
      <c r="A4" s="25">
        <v>3</v>
      </c>
      <c r="B4" s="25" t="s">
        <v>53</v>
      </c>
      <c r="C4" s="25">
        <v>60</v>
      </c>
      <c r="D4" s="25">
        <v>3</v>
      </c>
      <c r="E4" s="25">
        <v>146.55462</v>
      </c>
      <c r="F4" s="25">
        <v>9.7522070353153367</v>
      </c>
    </row>
    <row r="5" spans="1:6" x14ac:dyDescent="0.2">
      <c r="A5" s="25">
        <v>4</v>
      </c>
      <c r="B5" s="25" t="s">
        <v>53</v>
      </c>
      <c r="C5" s="25">
        <v>60</v>
      </c>
      <c r="D5" s="25">
        <v>4</v>
      </c>
      <c r="E5" s="25">
        <v>153.16361999999998</v>
      </c>
      <c r="F5" s="25">
        <v>8.7200721570804092</v>
      </c>
    </row>
    <row r="6" spans="1:6" x14ac:dyDescent="0.2">
      <c r="A6" s="25">
        <v>5</v>
      </c>
      <c r="B6" s="25" t="s">
        <v>53</v>
      </c>
      <c r="C6" s="25">
        <v>60</v>
      </c>
      <c r="D6" s="25">
        <v>5</v>
      </c>
      <c r="E6" s="25">
        <v>146.19221999999999</v>
      </c>
      <c r="F6" s="25">
        <v>9.0018178033719636</v>
      </c>
    </row>
    <row r="7" spans="1:6" x14ac:dyDescent="0.2">
      <c r="A7" s="25">
        <v>6</v>
      </c>
      <c r="B7" s="25" t="s">
        <v>53</v>
      </c>
      <c r="C7" s="25">
        <v>60</v>
      </c>
      <c r="D7" s="25">
        <v>6</v>
      </c>
      <c r="E7" s="25">
        <v>156.98064000000002</v>
      </c>
      <c r="F7" s="25">
        <v>8.2050704225352007</v>
      </c>
    </row>
    <row r="8" spans="1:6" x14ac:dyDescent="0.2">
      <c r="A8" s="25">
        <v>7</v>
      </c>
      <c r="B8" s="25" t="s">
        <v>53</v>
      </c>
      <c r="C8" s="25">
        <v>60</v>
      </c>
      <c r="D8" s="25">
        <v>7</v>
      </c>
      <c r="E8" s="25">
        <v>172.38672</v>
      </c>
      <c r="F8" s="25">
        <v>8.9562589329078008</v>
      </c>
    </row>
    <row r="9" spans="1:6" x14ac:dyDescent="0.2">
      <c r="A9" s="25">
        <v>8</v>
      </c>
      <c r="B9" s="25" t="s">
        <v>53</v>
      </c>
      <c r="C9" s="25">
        <v>60</v>
      </c>
      <c r="D9" s="25">
        <v>8</v>
      </c>
      <c r="E9" s="25">
        <v>183.54372000000001</v>
      </c>
      <c r="F9" s="25">
        <v>8.2945896066051432</v>
      </c>
    </row>
    <row r="10" spans="1:6" x14ac:dyDescent="0.2">
      <c r="A10" s="25">
        <v>9</v>
      </c>
      <c r="B10" s="25" t="s">
        <v>53</v>
      </c>
      <c r="C10" s="25">
        <v>60</v>
      </c>
      <c r="D10" s="25">
        <v>9</v>
      </c>
      <c r="E10" s="25">
        <v>177.18899999999999</v>
      </c>
      <c r="F10" s="25">
        <v>7.9488350794421621</v>
      </c>
    </row>
    <row r="11" spans="1:6" x14ac:dyDescent="0.2">
      <c r="A11" s="25">
        <v>10</v>
      </c>
      <c r="B11" s="25" t="s">
        <v>53</v>
      </c>
      <c r="C11" s="25">
        <v>60</v>
      </c>
      <c r="D11" s="25">
        <v>10</v>
      </c>
      <c r="E11" s="25">
        <v>184.44665999999998</v>
      </c>
      <c r="F11" s="25">
        <v>7.4757288558939905</v>
      </c>
    </row>
    <row r="12" spans="1:6" x14ac:dyDescent="0.2">
      <c r="A12" s="25">
        <v>11</v>
      </c>
      <c r="B12" s="25" t="s">
        <v>53</v>
      </c>
      <c r="C12" s="25">
        <v>120</v>
      </c>
      <c r="D12" s="25">
        <v>1</v>
      </c>
      <c r="E12" s="25">
        <v>152.39255999999997</v>
      </c>
      <c r="F12" s="25">
        <v>9.5491134748685198</v>
      </c>
    </row>
    <row r="13" spans="1:6" x14ac:dyDescent="0.2">
      <c r="A13" s="25">
        <v>12</v>
      </c>
      <c r="B13" s="25" t="s">
        <v>53</v>
      </c>
      <c r="C13" s="25">
        <v>120</v>
      </c>
      <c r="D13" s="25">
        <v>2</v>
      </c>
      <c r="E13" s="25">
        <v>292.72709999999995</v>
      </c>
      <c r="F13" s="25">
        <v>7.4634518337167748</v>
      </c>
    </row>
    <row r="14" spans="1:6" x14ac:dyDescent="0.2">
      <c r="A14" s="25">
        <v>13</v>
      </c>
      <c r="B14" s="25" t="s">
        <v>53</v>
      </c>
      <c r="C14" s="25">
        <v>120</v>
      </c>
      <c r="D14" s="25">
        <v>3</v>
      </c>
      <c r="E14" s="25">
        <v>253.85885999999999</v>
      </c>
      <c r="F14" s="25">
        <v>7.8238946131853453</v>
      </c>
    </row>
    <row r="15" spans="1:6" x14ac:dyDescent="0.2">
      <c r="A15" s="25">
        <v>14</v>
      </c>
      <c r="B15" s="25" t="s">
        <v>53</v>
      </c>
      <c r="C15" s="25">
        <v>120</v>
      </c>
      <c r="D15" s="25">
        <v>4</v>
      </c>
      <c r="E15" s="25">
        <v>301.74083999999999</v>
      </c>
      <c r="F15" s="25">
        <v>5.999458847651411</v>
      </c>
    </row>
    <row r="16" spans="1:6" x14ac:dyDescent="0.2">
      <c r="A16" s="25">
        <v>15</v>
      </c>
      <c r="B16" s="25" t="s">
        <v>53</v>
      </c>
      <c r="C16" s="25">
        <v>120</v>
      </c>
      <c r="D16" s="25">
        <v>5</v>
      </c>
      <c r="E16" s="25">
        <v>300.32279999999997</v>
      </c>
      <c r="F16" s="25">
        <v>7.7956245912662183</v>
      </c>
    </row>
    <row r="17" spans="1:6" x14ac:dyDescent="0.2">
      <c r="A17" s="25">
        <v>16</v>
      </c>
      <c r="B17" s="25" t="s">
        <v>53</v>
      </c>
      <c r="C17" s="25">
        <v>120</v>
      </c>
      <c r="D17" s="25">
        <v>6</v>
      </c>
      <c r="E17" s="25">
        <v>302.95799999999997</v>
      </c>
      <c r="F17" s="25">
        <v>5.7867541154235909</v>
      </c>
    </row>
    <row r="18" spans="1:6" x14ac:dyDescent="0.2">
      <c r="A18" s="25">
        <v>17</v>
      </c>
      <c r="B18" s="25" t="s">
        <v>53</v>
      </c>
      <c r="C18" s="25">
        <v>120</v>
      </c>
      <c r="D18" s="25">
        <v>7</v>
      </c>
      <c r="E18" s="25">
        <v>393.54113999999998</v>
      </c>
      <c r="F18" s="25">
        <v>6.4428850145378789</v>
      </c>
    </row>
    <row r="19" spans="1:6" x14ac:dyDescent="0.2">
      <c r="A19" s="25">
        <v>18</v>
      </c>
      <c r="B19" s="25" t="s">
        <v>53</v>
      </c>
      <c r="C19" s="25">
        <v>120</v>
      </c>
      <c r="D19" s="25">
        <v>8</v>
      </c>
      <c r="E19" s="25">
        <v>406.06650000000002</v>
      </c>
      <c r="F19" s="25">
        <v>5.9311350975613806</v>
      </c>
    </row>
    <row r="20" spans="1:6" x14ac:dyDescent="0.2">
      <c r="A20" s="25">
        <v>19</v>
      </c>
      <c r="B20" s="25" t="s">
        <v>53</v>
      </c>
      <c r="C20" s="25">
        <v>120</v>
      </c>
      <c r="D20" s="25">
        <v>9</v>
      </c>
      <c r="E20" s="25">
        <v>405.54552000000001</v>
      </c>
      <c r="F20" s="25">
        <v>6.8039006696909894</v>
      </c>
    </row>
    <row r="21" spans="1:6" x14ac:dyDescent="0.2">
      <c r="A21" s="25">
        <v>20</v>
      </c>
      <c r="B21" s="25" t="s">
        <v>53</v>
      </c>
      <c r="C21" s="25">
        <v>120</v>
      </c>
      <c r="D21" s="25">
        <v>10</v>
      </c>
      <c r="E21" s="25">
        <v>415.09379999999999</v>
      </c>
      <c r="F21" s="25">
        <v>5.8625259289808014</v>
      </c>
    </row>
    <row r="22" spans="1:6" x14ac:dyDescent="0.2">
      <c r="A22" s="25">
        <v>21</v>
      </c>
      <c r="B22" s="25" t="s">
        <v>53</v>
      </c>
      <c r="C22" s="25">
        <v>180</v>
      </c>
      <c r="D22" s="25">
        <v>1</v>
      </c>
      <c r="E22" s="25">
        <v>230.60195999999996</v>
      </c>
      <c r="F22" s="25">
        <v>7.3183931173246464</v>
      </c>
    </row>
    <row r="23" spans="1:6" x14ac:dyDescent="0.2">
      <c r="A23" s="25">
        <v>22</v>
      </c>
      <c r="B23" s="25" t="s">
        <v>53</v>
      </c>
      <c r="C23" s="25">
        <v>180</v>
      </c>
      <c r="D23" s="25">
        <v>2</v>
      </c>
      <c r="E23" s="25">
        <v>465.19919999999996</v>
      </c>
      <c r="F23" s="25">
        <v>5.5489488656074428</v>
      </c>
    </row>
    <row r="24" spans="1:6" x14ac:dyDescent="0.2">
      <c r="A24" s="25">
        <v>23</v>
      </c>
      <c r="B24" s="25" t="s">
        <v>53</v>
      </c>
      <c r="C24" s="25">
        <v>180</v>
      </c>
      <c r="D24" s="25">
        <v>3</v>
      </c>
      <c r="E24" s="25">
        <v>388.66128000000003</v>
      </c>
      <c r="F24" s="25">
        <v>5.6941649899396367</v>
      </c>
    </row>
    <row r="25" spans="1:6" x14ac:dyDescent="0.2">
      <c r="A25" s="25">
        <v>24</v>
      </c>
      <c r="B25" s="25" t="s">
        <v>53</v>
      </c>
      <c r="C25" s="25">
        <v>180</v>
      </c>
      <c r="D25" s="25">
        <v>4</v>
      </c>
      <c r="E25" s="25">
        <v>467.72039999999998</v>
      </c>
      <c r="F25" s="25">
        <v>5.271421633247769</v>
      </c>
    </row>
    <row r="26" spans="1:6" x14ac:dyDescent="0.2">
      <c r="A26" s="25">
        <v>25</v>
      </c>
      <c r="B26" s="25" t="s">
        <v>53</v>
      </c>
      <c r="C26" s="25">
        <v>180</v>
      </c>
      <c r="D26" s="25">
        <v>5</v>
      </c>
      <c r="E26" s="25">
        <v>452.84213999999997</v>
      </c>
      <c r="F26" s="25">
        <v>5.181155900922775</v>
      </c>
    </row>
    <row r="27" spans="1:6" x14ac:dyDescent="0.2">
      <c r="A27" s="25">
        <v>26</v>
      </c>
      <c r="B27" s="25" t="s">
        <v>53</v>
      </c>
      <c r="C27" s="25">
        <v>180</v>
      </c>
      <c r="D27" s="25">
        <v>6</v>
      </c>
      <c r="E27" s="25">
        <v>467.97906</v>
      </c>
      <c r="F27" s="25">
        <v>3.4417539721085149</v>
      </c>
    </row>
    <row r="28" spans="1:6" x14ac:dyDescent="0.2">
      <c r="A28" s="25">
        <v>27</v>
      </c>
      <c r="B28" s="25" t="s">
        <v>53</v>
      </c>
      <c r="C28" s="25">
        <v>180</v>
      </c>
      <c r="D28" s="25">
        <v>7</v>
      </c>
      <c r="E28" s="25">
        <v>580.96007999999995</v>
      </c>
      <c r="F28" s="25">
        <v>3.6906958995351431</v>
      </c>
    </row>
    <row r="29" spans="1:6" x14ac:dyDescent="0.2">
      <c r="A29" s="25">
        <v>28</v>
      </c>
      <c r="B29" s="25" t="s">
        <v>53</v>
      </c>
      <c r="C29" s="25">
        <v>180</v>
      </c>
      <c r="D29" s="25">
        <v>8</v>
      </c>
      <c r="E29" s="25">
        <v>605.29782</v>
      </c>
      <c r="F29" s="25">
        <v>1.3768125997363541</v>
      </c>
    </row>
    <row r="30" spans="1:6" x14ac:dyDescent="0.2">
      <c r="A30" s="25">
        <v>29</v>
      </c>
      <c r="B30" s="25" t="s">
        <v>53</v>
      </c>
      <c r="C30" s="25">
        <v>180</v>
      </c>
      <c r="D30" s="25">
        <v>9</v>
      </c>
      <c r="E30" s="25">
        <v>602.26350000000002</v>
      </c>
      <c r="F30" s="25">
        <v>1.6478873239436638</v>
      </c>
    </row>
    <row r="31" spans="1:6" x14ac:dyDescent="0.2">
      <c r="A31" s="25">
        <v>30</v>
      </c>
      <c r="B31" s="25" t="s">
        <v>53</v>
      </c>
      <c r="C31" s="25">
        <v>180</v>
      </c>
      <c r="D31" s="25">
        <v>10</v>
      </c>
      <c r="E31" s="25">
        <v>625.94471999999996</v>
      </c>
      <c r="F31" s="25">
        <v>0.77587108860055309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2F1D-8EC8-FE4F-9694-2C4B1C572E9F}">
  <dimension ref="A1:F31"/>
  <sheetViews>
    <sheetView workbookViewId="0"/>
  </sheetViews>
  <sheetFormatPr baseColWidth="10" defaultRowHeight="16" x14ac:dyDescent="0.2"/>
  <cols>
    <col min="1" max="1" width="7.6640625" bestFit="1" customWidth="1"/>
    <col min="2" max="2" width="13.5" bestFit="1" customWidth="1"/>
    <col min="3" max="3" width="11.5" bestFit="1" customWidth="1"/>
    <col min="4" max="4" width="20.6640625" bestFit="1" customWidth="1"/>
    <col min="5" max="5" width="11.6640625" bestFit="1" customWidth="1"/>
    <col min="6" max="6" width="15.1640625" bestFit="1" customWidth="1"/>
  </cols>
  <sheetData>
    <row r="1" spans="1:6" x14ac:dyDescent="0.2">
      <c r="A1" s="25" t="s">
        <v>69</v>
      </c>
      <c r="B1" s="25" t="s">
        <v>68</v>
      </c>
      <c r="C1" s="25" t="s">
        <v>67</v>
      </c>
      <c r="D1" s="25" t="s">
        <v>70</v>
      </c>
      <c r="E1" s="25" t="s">
        <v>66</v>
      </c>
      <c r="F1" s="25" t="s">
        <v>71</v>
      </c>
    </row>
    <row r="2" spans="1:6" x14ac:dyDescent="0.2">
      <c r="A2" s="25">
        <v>1</v>
      </c>
      <c r="B2" s="25" t="s">
        <v>54</v>
      </c>
      <c r="C2" s="25">
        <v>60</v>
      </c>
      <c r="D2" s="25">
        <v>1</v>
      </c>
      <c r="E2" s="25">
        <v>81.976680000000002</v>
      </c>
      <c r="F2" s="25">
        <v>43.625584204169513</v>
      </c>
    </row>
    <row r="3" spans="1:6" x14ac:dyDescent="0.2">
      <c r="A3" s="25">
        <v>2</v>
      </c>
      <c r="B3" s="25" t="s">
        <v>54</v>
      </c>
      <c r="C3" s="25">
        <v>60</v>
      </c>
      <c r="D3" s="25">
        <v>2</v>
      </c>
      <c r="E3" s="25">
        <v>141.79404</v>
      </c>
      <c r="F3" s="25">
        <v>39.790701745173209</v>
      </c>
    </row>
    <row r="4" spans="1:6" x14ac:dyDescent="0.2">
      <c r="A4" s="25">
        <v>3</v>
      </c>
      <c r="B4" s="25" t="s">
        <v>54</v>
      </c>
      <c r="C4" s="25">
        <v>60</v>
      </c>
      <c r="D4" s="25">
        <v>3</v>
      </c>
      <c r="E4" s="25">
        <v>102.81191999999999</v>
      </c>
      <c r="F4" s="25">
        <v>41.16417231178562</v>
      </c>
    </row>
    <row r="5" spans="1:6" x14ac:dyDescent="0.2">
      <c r="A5" s="25">
        <v>4</v>
      </c>
      <c r="B5" s="25" t="s">
        <v>54</v>
      </c>
      <c r="C5" s="25">
        <v>60</v>
      </c>
      <c r="D5" s="25">
        <v>4</v>
      </c>
      <c r="E5" s="25">
        <v>164.71553999999998</v>
      </c>
      <c r="F5" s="25">
        <v>38.83577517548008</v>
      </c>
    </row>
    <row r="6" spans="1:6" x14ac:dyDescent="0.2">
      <c r="A6" s="25">
        <v>5</v>
      </c>
      <c r="B6" s="25" t="s">
        <v>54</v>
      </c>
      <c r="C6" s="25">
        <v>60</v>
      </c>
      <c r="D6" s="25">
        <v>5</v>
      </c>
      <c r="E6" s="25">
        <v>195.37140000000002</v>
      </c>
      <c r="F6" s="25">
        <v>41.056101104517865</v>
      </c>
    </row>
    <row r="7" spans="1:6" x14ac:dyDescent="0.2">
      <c r="A7" s="25">
        <v>6</v>
      </c>
      <c r="B7" s="25" t="s">
        <v>54</v>
      </c>
      <c r="C7" s="25">
        <v>60</v>
      </c>
      <c r="D7" s="25">
        <v>6</v>
      </c>
      <c r="E7" s="25">
        <v>269.27123999999998</v>
      </c>
      <c r="F7" s="25">
        <v>32.050464737698888</v>
      </c>
    </row>
    <row r="8" spans="1:6" x14ac:dyDescent="0.2">
      <c r="A8" s="25">
        <v>7</v>
      </c>
      <c r="B8" s="25" t="s">
        <v>54</v>
      </c>
      <c r="C8" s="25">
        <v>60</v>
      </c>
      <c r="D8" s="25">
        <v>7</v>
      </c>
      <c r="E8" s="25">
        <v>205.89012</v>
      </c>
      <c r="F8" s="25">
        <v>29.525477428276361</v>
      </c>
    </row>
    <row r="9" spans="1:6" x14ac:dyDescent="0.2">
      <c r="A9" s="25">
        <v>8</v>
      </c>
      <c r="B9" s="25" t="s">
        <v>54</v>
      </c>
      <c r="C9" s="25">
        <v>60</v>
      </c>
      <c r="D9" s="25">
        <v>8</v>
      </c>
      <c r="E9" s="25">
        <v>339.34938</v>
      </c>
      <c r="F9" s="25">
        <v>27.79485025118592</v>
      </c>
    </row>
    <row r="10" spans="1:6" x14ac:dyDescent="0.2">
      <c r="A10" s="25">
        <v>9</v>
      </c>
      <c r="B10" s="25" t="s">
        <v>54</v>
      </c>
      <c r="C10" s="25">
        <v>60</v>
      </c>
      <c r="D10" s="25">
        <v>9</v>
      </c>
      <c r="E10" s="25">
        <v>277.48194000000001</v>
      </c>
      <c r="F10" s="25">
        <v>28.207740377041432</v>
      </c>
    </row>
    <row r="11" spans="1:6" x14ac:dyDescent="0.2">
      <c r="A11" s="25">
        <v>10</v>
      </c>
      <c r="B11" s="25" t="s">
        <v>54</v>
      </c>
      <c r="C11" s="25">
        <v>60</v>
      </c>
      <c r="D11" s="25">
        <v>10</v>
      </c>
      <c r="E11" s="25">
        <v>352.40645999999998</v>
      </c>
      <c r="F11" s="25">
        <v>25.475730364613426</v>
      </c>
    </row>
    <row r="12" spans="1:6" x14ac:dyDescent="0.2">
      <c r="A12" s="25">
        <v>11</v>
      </c>
      <c r="B12" s="25" t="s">
        <v>54</v>
      </c>
      <c r="C12" s="25">
        <v>120</v>
      </c>
      <c r="D12" s="25">
        <v>1</v>
      </c>
      <c r="E12" s="25">
        <v>134.5686</v>
      </c>
      <c r="F12" s="25">
        <v>32.852683400724686</v>
      </c>
    </row>
    <row r="13" spans="1:6" x14ac:dyDescent="0.2">
      <c r="A13" s="25">
        <v>12</v>
      </c>
      <c r="B13" s="25" t="s">
        <v>54</v>
      </c>
      <c r="C13" s="25">
        <v>120</v>
      </c>
      <c r="D13" s="25">
        <v>2</v>
      </c>
      <c r="E13" s="25">
        <v>291.93149999999997</v>
      </c>
      <c r="F13" s="25">
        <v>23.60176967914721</v>
      </c>
    </row>
    <row r="14" spans="1:6" x14ac:dyDescent="0.2">
      <c r="A14" s="25">
        <v>13</v>
      </c>
      <c r="B14" s="25" t="s">
        <v>54</v>
      </c>
      <c r="C14" s="25">
        <v>120</v>
      </c>
      <c r="D14" s="25">
        <v>3</v>
      </c>
      <c r="E14" s="25">
        <v>197.5266</v>
      </c>
      <c r="F14" s="25">
        <v>31.1149495002538</v>
      </c>
    </row>
    <row r="15" spans="1:6" x14ac:dyDescent="0.2">
      <c r="A15" s="25">
        <v>14</v>
      </c>
      <c r="B15" s="25" t="s">
        <v>54</v>
      </c>
      <c r="C15" s="25">
        <v>120</v>
      </c>
      <c r="D15" s="25">
        <v>4</v>
      </c>
      <c r="E15" s="25">
        <v>308.07114000000001</v>
      </c>
      <c r="F15" s="25">
        <v>23.355793029809732</v>
      </c>
    </row>
    <row r="16" spans="1:6" x14ac:dyDescent="0.2">
      <c r="A16" s="25">
        <v>15</v>
      </c>
      <c r="B16" s="25" t="s">
        <v>54</v>
      </c>
      <c r="C16" s="25">
        <v>120</v>
      </c>
      <c r="D16" s="25">
        <v>5</v>
      </c>
      <c r="E16" s="25">
        <v>345.22044</v>
      </c>
      <c r="F16" s="25">
        <v>29.675939540338533</v>
      </c>
    </row>
    <row r="17" spans="1:6" x14ac:dyDescent="0.2">
      <c r="A17" s="25">
        <v>16</v>
      </c>
      <c r="B17" s="25" t="s">
        <v>54</v>
      </c>
      <c r="C17" s="25">
        <v>120</v>
      </c>
      <c r="D17" s="25">
        <v>6</v>
      </c>
      <c r="E17" s="25">
        <v>391.6431</v>
      </c>
      <c r="F17" s="25">
        <v>21.951720667261824</v>
      </c>
    </row>
    <row r="18" spans="1:6" x14ac:dyDescent="0.2">
      <c r="A18" s="25">
        <v>17</v>
      </c>
      <c r="B18" s="25" t="s">
        <v>54</v>
      </c>
      <c r="C18" s="25">
        <v>120</v>
      </c>
      <c r="D18" s="25">
        <v>7</v>
      </c>
      <c r="E18" s="25">
        <v>352.28183999999999</v>
      </c>
      <c r="F18" s="25">
        <v>23.454477664233536</v>
      </c>
    </row>
    <row r="19" spans="1:6" x14ac:dyDescent="0.2">
      <c r="A19" s="25">
        <v>18</v>
      </c>
      <c r="B19" s="25" t="s">
        <v>54</v>
      </c>
      <c r="C19" s="25">
        <v>120</v>
      </c>
      <c r="D19" s="25">
        <v>8</v>
      </c>
      <c r="E19" s="25">
        <v>479.9391</v>
      </c>
      <c r="F19" s="25">
        <v>20.776796373120462</v>
      </c>
    </row>
    <row r="20" spans="1:6" x14ac:dyDescent="0.2">
      <c r="A20" s="25">
        <v>19</v>
      </c>
      <c r="B20" s="25" t="s">
        <v>54</v>
      </c>
      <c r="C20" s="25">
        <v>120</v>
      </c>
      <c r="D20" s="25">
        <v>9</v>
      </c>
      <c r="E20" s="25">
        <v>452.11013999999994</v>
      </c>
      <c r="F20" s="25">
        <v>21.093662588177622</v>
      </c>
    </row>
    <row r="21" spans="1:6" x14ac:dyDescent="0.2">
      <c r="A21" s="25">
        <v>20</v>
      </c>
      <c r="B21" s="25" t="s">
        <v>54</v>
      </c>
      <c r="C21" s="25">
        <v>120</v>
      </c>
      <c r="D21" s="25">
        <v>10</v>
      </c>
      <c r="E21" s="25">
        <v>600.1270199999999</v>
      </c>
      <c r="F21" s="25">
        <v>17.484048381732578</v>
      </c>
    </row>
    <row r="22" spans="1:6" x14ac:dyDescent="0.2">
      <c r="A22" s="25">
        <v>21</v>
      </c>
      <c r="B22" s="25" t="s">
        <v>54</v>
      </c>
      <c r="C22" s="25">
        <v>180</v>
      </c>
      <c r="D22" s="25">
        <v>1</v>
      </c>
      <c r="E22" s="25">
        <v>222.11478</v>
      </c>
      <c r="F22" s="25">
        <v>18.490857139071238</v>
      </c>
    </row>
    <row r="23" spans="1:6" x14ac:dyDescent="0.2">
      <c r="A23" s="25">
        <v>22</v>
      </c>
      <c r="B23" s="25" t="s">
        <v>54</v>
      </c>
      <c r="C23" s="25">
        <v>180</v>
      </c>
      <c r="D23" s="25">
        <v>2</v>
      </c>
      <c r="E23" s="25">
        <v>318.56561999999997</v>
      </c>
      <c r="F23" s="25">
        <v>16.925886154969461</v>
      </c>
    </row>
    <row r="24" spans="1:6" x14ac:dyDescent="0.2">
      <c r="A24" s="25">
        <v>23</v>
      </c>
      <c r="B24" s="25" t="s">
        <v>54</v>
      </c>
      <c r="C24" s="25">
        <v>180</v>
      </c>
      <c r="D24" s="25">
        <v>3</v>
      </c>
      <c r="E24" s="25">
        <v>462.41225999999995</v>
      </c>
      <c r="F24" s="25">
        <v>17.441945502673775</v>
      </c>
    </row>
    <row r="25" spans="1:6" x14ac:dyDescent="0.2">
      <c r="A25" s="25">
        <v>24</v>
      </c>
      <c r="B25" s="25" t="s">
        <v>54</v>
      </c>
      <c r="C25" s="25">
        <v>180</v>
      </c>
      <c r="D25" s="25">
        <v>4</v>
      </c>
      <c r="E25" s="25">
        <v>506.03879999999998</v>
      </c>
      <c r="F25" s="25">
        <v>12.66481605950132</v>
      </c>
    </row>
    <row r="26" spans="1:6" x14ac:dyDescent="0.2">
      <c r="A26" s="25">
        <v>25</v>
      </c>
      <c r="B26" s="25" t="s">
        <v>54</v>
      </c>
      <c r="C26" s="25">
        <v>180</v>
      </c>
      <c r="D26" s="25">
        <v>5</v>
      </c>
      <c r="E26" s="25">
        <v>501.83789999999993</v>
      </c>
      <c r="F26" s="25">
        <v>17.766289643193502</v>
      </c>
    </row>
    <row r="27" spans="1:6" x14ac:dyDescent="0.2">
      <c r="A27" s="25">
        <v>26</v>
      </c>
      <c r="B27" s="25" t="s">
        <v>54</v>
      </c>
      <c r="C27" s="25">
        <v>180</v>
      </c>
      <c r="D27" s="25">
        <v>6</v>
      </c>
      <c r="E27" s="25">
        <v>572.05427999999995</v>
      </c>
      <c r="F27" s="25">
        <v>12.461989607077811</v>
      </c>
    </row>
    <row r="28" spans="1:6" x14ac:dyDescent="0.2">
      <c r="A28" s="25">
        <v>27</v>
      </c>
      <c r="B28" s="25" t="s">
        <v>54</v>
      </c>
      <c r="C28" s="25">
        <v>180</v>
      </c>
      <c r="D28" s="25">
        <v>7</v>
      </c>
      <c r="E28" s="25">
        <v>724.27764000000002</v>
      </c>
      <c r="F28" s="25">
        <v>16.432671258520173</v>
      </c>
    </row>
    <row r="29" spans="1:6" x14ac:dyDescent="0.2">
      <c r="A29" s="25">
        <v>28</v>
      </c>
      <c r="B29" s="25" t="s">
        <v>54</v>
      </c>
      <c r="C29" s="25">
        <v>180</v>
      </c>
      <c r="D29" s="25">
        <v>8</v>
      </c>
      <c r="E29" s="25">
        <v>950.20572000000004</v>
      </c>
      <c r="F29" s="25">
        <v>11.477677842772508</v>
      </c>
    </row>
    <row r="30" spans="1:6" x14ac:dyDescent="0.2">
      <c r="A30" s="25">
        <v>29</v>
      </c>
      <c r="B30" s="25" t="s">
        <v>54</v>
      </c>
      <c r="C30" s="25">
        <v>180</v>
      </c>
      <c r="D30" s="25">
        <v>9</v>
      </c>
      <c r="E30" s="25">
        <v>737.60327999999993</v>
      </c>
      <c r="F30" s="25">
        <v>13.387231907284402</v>
      </c>
    </row>
    <row r="31" spans="1:6" x14ac:dyDescent="0.2">
      <c r="A31" s="25">
        <v>30</v>
      </c>
      <c r="B31" s="25" t="s">
        <v>54</v>
      </c>
      <c r="C31" s="25">
        <v>180</v>
      </c>
      <c r="D31" s="25">
        <v>10</v>
      </c>
      <c r="E31" s="25">
        <v>964.44581999999991</v>
      </c>
      <c r="F31" s="25">
        <v>10.815743478150338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45F0-252A-AE4F-96FB-DE0CF6381C34}">
  <dimension ref="A1:F31"/>
  <sheetViews>
    <sheetView workbookViewId="0"/>
  </sheetViews>
  <sheetFormatPr baseColWidth="10" defaultRowHeight="16" x14ac:dyDescent="0.2"/>
  <cols>
    <col min="1" max="1" width="7.6640625" bestFit="1" customWidth="1"/>
    <col min="2" max="2" width="13.5" bestFit="1" customWidth="1"/>
    <col min="3" max="3" width="11.5" bestFit="1" customWidth="1"/>
    <col min="4" max="4" width="20.6640625" bestFit="1" customWidth="1"/>
    <col min="5" max="5" width="11.6640625" bestFit="1" customWidth="1"/>
    <col min="6" max="6" width="15.1640625" bestFit="1" customWidth="1"/>
  </cols>
  <sheetData>
    <row r="1" spans="1:6" x14ac:dyDescent="0.2">
      <c r="A1" s="25" t="s">
        <v>69</v>
      </c>
      <c r="B1" s="25" t="s">
        <v>68</v>
      </c>
      <c r="C1" s="25" t="s">
        <v>67</v>
      </c>
      <c r="D1" s="25" t="s">
        <v>70</v>
      </c>
      <c r="E1" s="25" t="s">
        <v>66</v>
      </c>
      <c r="F1" s="25" t="s">
        <v>71</v>
      </c>
    </row>
    <row r="2" spans="1:6" x14ac:dyDescent="0.2">
      <c r="A2" s="25">
        <v>1</v>
      </c>
      <c r="B2" s="25" t="s">
        <v>58</v>
      </c>
      <c r="C2" s="25">
        <v>60</v>
      </c>
      <c r="D2" s="25">
        <v>1</v>
      </c>
      <c r="E2" s="25">
        <v>71.866680000000002</v>
      </c>
      <c r="F2" s="25">
        <v>11.257729674450331</v>
      </c>
    </row>
    <row r="3" spans="1:6" x14ac:dyDescent="0.2">
      <c r="A3" s="25">
        <v>2</v>
      </c>
      <c r="B3" s="25" t="s">
        <v>58</v>
      </c>
      <c r="C3" s="25">
        <v>60</v>
      </c>
      <c r="D3" s="25">
        <v>2</v>
      </c>
      <c r="E3" s="25">
        <v>225.07344000000001</v>
      </c>
      <c r="F3" s="25">
        <v>8.8752514061700936</v>
      </c>
    </row>
    <row r="4" spans="1:6" x14ac:dyDescent="0.2">
      <c r="A4" s="25">
        <v>3</v>
      </c>
      <c r="B4" s="25" t="s">
        <v>58</v>
      </c>
      <c r="C4" s="25">
        <v>60</v>
      </c>
      <c r="D4" s="25">
        <v>3</v>
      </c>
      <c r="E4" s="25">
        <v>121.12121999999999</v>
      </c>
      <c r="F4" s="25">
        <v>10.946753025396291</v>
      </c>
    </row>
    <row r="5" spans="1:6" x14ac:dyDescent="0.2">
      <c r="A5" s="25">
        <v>4</v>
      </c>
      <c r="B5" s="25" t="s">
        <v>58</v>
      </c>
      <c r="C5" s="25">
        <v>60</v>
      </c>
      <c r="D5" s="25">
        <v>4</v>
      </c>
      <c r="E5" s="25">
        <v>225.62189999999998</v>
      </c>
      <c r="F5" s="25">
        <v>8.2965399693199373</v>
      </c>
    </row>
    <row r="6" spans="1:6" x14ac:dyDescent="0.2">
      <c r="A6" s="25">
        <v>5</v>
      </c>
      <c r="B6" s="25" t="s">
        <v>58</v>
      </c>
      <c r="C6" s="25">
        <v>60</v>
      </c>
      <c r="D6" s="25">
        <v>5</v>
      </c>
      <c r="E6" s="25">
        <v>225.13896</v>
      </c>
      <c r="F6" s="25">
        <v>10.158164308846111</v>
      </c>
    </row>
    <row r="7" spans="1:6" x14ac:dyDescent="0.2">
      <c r="A7" s="25">
        <v>6</v>
      </c>
      <c r="B7" s="25" t="s">
        <v>58</v>
      </c>
      <c r="C7" s="25">
        <v>60</v>
      </c>
      <c r="D7" s="25">
        <v>6</v>
      </c>
      <c r="E7" s="25">
        <v>277.14911999999998</v>
      </c>
      <c r="F7" s="25">
        <v>7.3451082324867798</v>
      </c>
    </row>
    <row r="8" spans="1:6" x14ac:dyDescent="0.2">
      <c r="A8" s="25">
        <v>7</v>
      </c>
      <c r="B8" s="25" t="s">
        <v>58</v>
      </c>
      <c r="C8" s="25">
        <v>60</v>
      </c>
      <c r="D8" s="25">
        <v>7</v>
      </c>
      <c r="E8" s="25">
        <v>252.68915999999999</v>
      </c>
      <c r="F8" s="25">
        <v>8.7596471791375592</v>
      </c>
    </row>
    <row r="9" spans="1:6" x14ac:dyDescent="0.2">
      <c r="A9" s="25">
        <v>8</v>
      </c>
      <c r="B9" s="25" t="s">
        <v>58</v>
      </c>
      <c r="C9" s="25">
        <v>60</v>
      </c>
      <c r="D9" s="25">
        <v>8</v>
      </c>
      <c r="E9" s="25">
        <v>279.92123999999995</v>
      </c>
      <c r="F9" s="25">
        <v>6.2588716550196182</v>
      </c>
    </row>
    <row r="10" spans="1:6" x14ac:dyDescent="0.2">
      <c r="A10" s="25">
        <v>9</v>
      </c>
      <c r="B10" s="25" t="s">
        <v>58</v>
      </c>
      <c r="C10" s="25">
        <v>60</v>
      </c>
      <c r="D10" s="25">
        <v>9</v>
      </c>
      <c r="E10" s="25">
        <v>281.72136</v>
      </c>
      <c r="F10" s="25">
        <v>7.2692432248167904</v>
      </c>
    </row>
    <row r="11" spans="1:6" x14ac:dyDescent="0.2">
      <c r="A11" s="25">
        <v>10</v>
      </c>
      <c r="B11" s="25" t="s">
        <v>58</v>
      </c>
      <c r="C11" s="25">
        <v>60</v>
      </c>
      <c r="D11" s="25">
        <v>10</v>
      </c>
      <c r="E11" s="25">
        <v>308.64726000000002</v>
      </c>
      <c r="F11" s="25">
        <v>5.1089057439918264</v>
      </c>
    </row>
    <row r="12" spans="1:6" x14ac:dyDescent="0.2">
      <c r="A12" s="25">
        <v>11</v>
      </c>
      <c r="B12" s="25" t="s">
        <v>58</v>
      </c>
      <c r="C12" s="25">
        <v>120</v>
      </c>
      <c r="D12" s="25">
        <v>1</v>
      </c>
      <c r="E12" s="25">
        <v>166.54931999999999</v>
      </c>
      <c r="F12" s="25">
        <v>8.7416908130219895</v>
      </c>
    </row>
    <row r="13" spans="1:6" x14ac:dyDescent="0.2">
      <c r="A13" s="25">
        <v>12</v>
      </c>
      <c r="B13" s="25" t="s">
        <v>58</v>
      </c>
      <c r="C13" s="25">
        <v>120</v>
      </c>
      <c r="D13" s="25">
        <v>2</v>
      </c>
      <c r="E13" s="25">
        <v>286.12433999999996</v>
      </c>
      <c r="F13" s="25">
        <v>8.4292057269473446</v>
      </c>
    </row>
    <row r="14" spans="1:6" x14ac:dyDescent="0.2">
      <c r="A14" s="25">
        <v>13</v>
      </c>
      <c r="B14" s="25" t="s">
        <v>58</v>
      </c>
      <c r="C14" s="25">
        <v>120</v>
      </c>
      <c r="D14" s="25">
        <v>3</v>
      </c>
      <c r="E14" s="25">
        <v>503.35019999999997</v>
      </c>
      <c r="F14" s="25">
        <v>8.2840122720299973</v>
      </c>
    </row>
    <row r="15" spans="1:6" x14ac:dyDescent="0.2">
      <c r="A15" s="25">
        <v>14</v>
      </c>
      <c r="B15" s="25" t="s">
        <v>58</v>
      </c>
      <c r="C15" s="25">
        <v>120</v>
      </c>
      <c r="D15" s="25">
        <v>4</v>
      </c>
      <c r="E15" s="25">
        <v>533.43984</v>
      </c>
      <c r="F15" s="25">
        <v>7.5584370206238418</v>
      </c>
    </row>
    <row r="16" spans="1:6" x14ac:dyDescent="0.2">
      <c r="A16" s="25">
        <v>15</v>
      </c>
      <c r="B16" s="25" t="s">
        <v>58</v>
      </c>
      <c r="C16" s="25">
        <v>120</v>
      </c>
      <c r="D16" s="25">
        <v>5</v>
      </c>
      <c r="E16" s="25">
        <v>511.81553999999994</v>
      </c>
      <c r="F16" s="25">
        <v>8.2738537583092011</v>
      </c>
    </row>
    <row r="17" spans="1:6" x14ac:dyDescent="0.2">
      <c r="A17" s="25">
        <v>16</v>
      </c>
      <c r="B17" s="25" t="s">
        <v>58</v>
      </c>
      <c r="C17" s="25">
        <v>120</v>
      </c>
      <c r="D17" s="25">
        <v>6</v>
      </c>
      <c r="E17" s="25">
        <v>540.00839999999994</v>
      </c>
      <c r="F17" s="25">
        <v>7.4608743821373764</v>
      </c>
    </row>
    <row r="18" spans="1:6" x14ac:dyDescent="0.2">
      <c r="A18" s="25">
        <v>17</v>
      </c>
      <c r="B18" s="25" t="s">
        <v>58</v>
      </c>
      <c r="C18" s="25">
        <v>120</v>
      </c>
      <c r="D18" s="25">
        <v>7</v>
      </c>
      <c r="E18" s="25">
        <v>634.87494000000004</v>
      </c>
      <c r="F18" s="25">
        <v>6.2567581387421285</v>
      </c>
    </row>
    <row r="19" spans="1:6" x14ac:dyDescent="0.2">
      <c r="A19" s="25">
        <v>18</v>
      </c>
      <c r="B19" s="25" t="s">
        <v>58</v>
      </c>
      <c r="C19" s="25">
        <v>120</v>
      </c>
      <c r="D19" s="25">
        <v>8</v>
      </c>
      <c r="E19" s="25">
        <v>652.51776000000007</v>
      </c>
      <c r="F19" s="25">
        <v>5.8711351627748485</v>
      </c>
    </row>
    <row r="20" spans="1:6" x14ac:dyDescent="0.2">
      <c r="A20" s="25">
        <v>19</v>
      </c>
      <c r="B20" s="25" t="s">
        <v>58</v>
      </c>
      <c r="C20" s="25">
        <v>120</v>
      </c>
      <c r="D20" s="25">
        <v>9</v>
      </c>
      <c r="E20" s="25">
        <v>643.16975999999988</v>
      </c>
      <c r="F20" s="25">
        <v>6.8290693710584662</v>
      </c>
    </row>
    <row r="21" spans="1:6" x14ac:dyDescent="0.2">
      <c r="A21" s="25">
        <v>20</v>
      </c>
      <c r="B21" s="25" t="s">
        <v>58</v>
      </c>
      <c r="C21" s="25">
        <v>120</v>
      </c>
      <c r="D21" s="25">
        <v>10</v>
      </c>
      <c r="E21" s="25">
        <v>662.78358000000003</v>
      </c>
      <c r="F21" s="25">
        <v>3.6798960286347437</v>
      </c>
    </row>
    <row r="22" spans="1:6" x14ac:dyDescent="0.2">
      <c r="A22" s="25">
        <v>21</v>
      </c>
      <c r="B22" s="25" t="s">
        <v>58</v>
      </c>
      <c r="C22" s="25">
        <v>180</v>
      </c>
      <c r="D22" s="25">
        <v>1</v>
      </c>
      <c r="E22" s="25">
        <v>278.36964</v>
      </c>
      <c r="F22" s="25">
        <v>6.6640190898244498</v>
      </c>
    </row>
    <row r="23" spans="1:6" x14ac:dyDescent="0.2">
      <c r="A23" s="25">
        <v>22</v>
      </c>
      <c r="B23" s="25" t="s">
        <v>58</v>
      </c>
      <c r="C23" s="25">
        <v>180</v>
      </c>
      <c r="D23" s="25">
        <v>2</v>
      </c>
      <c r="E23" s="25">
        <v>501.53688</v>
      </c>
      <c r="F23" s="25">
        <v>4.8869268791546006</v>
      </c>
    </row>
    <row r="24" spans="1:6" x14ac:dyDescent="0.2">
      <c r="A24" s="25">
        <v>23</v>
      </c>
      <c r="B24" s="25" t="s">
        <v>58</v>
      </c>
      <c r="C24" s="25">
        <v>180</v>
      </c>
      <c r="D24" s="25">
        <v>3</v>
      </c>
      <c r="E24" s="25">
        <v>743.01349500000003</v>
      </c>
      <c r="F24" s="25">
        <v>5.9252258394409552</v>
      </c>
    </row>
    <row r="25" spans="1:6" x14ac:dyDescent="0.2">
      <c r="A25" s="25">
        <v>24</v>
      </c>
      <c r="B25" s="25" t="s">
        <v>58</v>
      </c>
      <c r="C25" s="25">
        <v>180</v>
      </c>
      <c r="D25" s="25">
        <v>4</v>
      </c>
      <c r="E25" s="25">
        <v>778.61938499999997</v>
      </c>
      <c r="F25" s="25">
        <v>4.104124765638332</v>
      </c>
    </row>
    <row r="26" spans="1:6" x14ac:dyDescent="0.2">
      <c r="A26" s="25">
        <v>25</v>
      </c>
      <c r="B26" s="25" t="s">
        <v>58</v>
      </c>
      <c r="C26" s="25">
        <v>180</v>
      </c>
      <c r="D26" s="25">
        <v>5</v>
      </c>
      <c r="E26" s="25">
        <v>766.09313999999995</v>
      </c>
      <c r="F26" s="25">
        <v>5.5241009033577626</v>
      </c>
    </row>
    <row r="27" spans="1:6" x14ac:dyDescent="0.2">
      <c r="A27" s="25">
        <v>26</v>
      </c>
      <c r="B27" s="25" t="s">
        <v>58</v>
      </c>
      <c r="C27" s="25">
        <v>180</v>
      </c>
      <c r="D27" s="25">
        <v>6</v>
      </c>
      <c r="E27" s="25">
        <v>799.09514999999999</v>
      </c>
      <c r="F27" s="25">
        <v>4.0387421169251922</v>
      </c>
    </row>
    <row r="28" spans="1:6" x14ac:dyDescent="0.2">
      <c r="A28" s="25">
        <v>27</v>
      </c>
      <c r="B28" s="25" t="s">
        <v>58</v>
      </c>
      <c r="C28" s="25">
        <v>180</v>
      </c>
      <c r="D28" s="25">
        <v>7</v>
      </c>
      <c r="E28" s="25">
        <v>925.43714999999997</v>
      </c>
      <c r="F28" s="25">
        <v>4.6331600477245729</v>
      </c>
    </row>
    <row r="29" spans="1:6" x14ac:dyDescent="0.2">
      <c r="A29" s="25">
        <v>28</v>
      </c>
      <c r="B29" s="25" t="s">
        <v>58</v>
      </c>
      <c r="C29" s="25">
        <v>180</v>
      </c>
      <c r="D29" s="25">
        <v>8</v>
      </c>
      <c r="E29" s="25">
        <v>936.635175</v>
      </c>
      <c r="F29" s="25">
        <v>4.0906851883415811</v>
      </c>
    </row>
    <row r="30" spans="1:6" x14ac:dyDescent="0.2">
      <c r="A30" s="25">
        <v>29</v>
      </c>
      <c r="B30" s="25" t="s">
        <v>58</v>
      </c>
      <c r="C30" s="25">
        <v>180</v>
      </c>
      <c r="D30" s="25">
        <v>9</v>
      </c>
      <c r="E30" s="25">
        <v>933.6722400000001</v>
      </c>
      <c r="F30" s="25">
        <v>3.7391852735640043</v>
      </c>
    </row>
    <row r="31" spans="1:6" x14ac:dyDescent="0.2">
      <c r="A31" s="25">
        <v>30</v>
      </c>
      <c r="B31" s="25" t="s">
        <v>58</v>
      </c>
      <c r="C31" s="25">
        <v>180</v>
      </c>
      <c r="D31" s="25">
        <v>10</v>
      </c>
      <c r="E31" s="25">
        <v>1001.3339699999999</v>
      </c>
      <c r="F31" s="25">
        <v>2.0184250894835714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238C-3EF8-274D-BF4B-084B3ECD0C83}">
  <dimension ref="A1:F31"/>
  <sheetViews>
    <sheetView workbookViewId="0"/>
  </sheetViews>
  <sheetFormatPr baseColWidth="10" defaultRowHeight="16" x14ac:dyDescent="0.2"/>
  <cols>
    <col min="1" max="1" width="7.6640625" bestFit="1" customWidth="1"/>
    <col min="2" max="2" width="13.5" bestFit="1" customWidth="1"/>
    <col min="3" max="3" width="11.5" bestFit="1" customWidth="1"/>
    <col min="4" max="4" width="20.6640625" bestFit="1" customWidth="1"/>
    <col min="5" max="5" width="12.1640625" bestFit="1" customWidth="1"/>
    <col min="6" max="6" width="15.1640625" bestFit="1" customWidth="1"/>
  </cols>
  <sheetData>
    <row r="1" spans="1:6" x14ac:dyDescent="0.2">
      <c r="A1" s="25" t="s">
        <v>69</v>
      </c>
      <c r="B1" s="25" t="s">
        <v>68</v>
      </c>
      <c r="C1" s="25" t="s">
        <v>67</v>
      </c>
      <c r="D1" s="25" t="s">
        <v>70</v>
      </c>
      <c r="E1" s="25" t="s">
        <v>66</v>
      </c>
      <c r="F1" s="25" t="s">
        <v>71</v>
      </c>
    </row>
    <row r="2" spans="1:6" x14ac:dyDescent="0.2">
      <c r="A2" s="25">
        <v>1</v>
      </c>
      <c r="B2" s="25" t="s">
        <v>55</v>
      </c>
      <c r="C2" s="25">
        <v>60</v>
      </c>
      <c r="D2" s="25">
        <v>1</v>
      </c>
      <c r="E2" s="25">
        <v>45.889919999999996</v>
      </c>
      <c r="F2" s="25">
        <v>16.27550994315493</v>
      </c>
    </row>
    <row r="3" spans="1:6" x14ac:dyDescent="0.2">
      <c r="A3" s="25">
        <v>2</v>
      </c>
      <c r="B3" s="25" t="s">
        <v>55</v>
      </c>
      <c r="C3" s="25">
        <v>60</v>
      </c>
      <c r="D3" s="25">
        <v>2</v>
      </c>
      <c r="E3" s="25">
        <v>60.310579199999999</v>
      </c>
      <c r="F3" s="25">
        <v>11.169763684104211</v>
      </c>
    </row>
    <row r="4" spans="1:6" x14ac:dyDescent="0.2">
      <c r="A4" s="25">
        <v>3</v>
      </c>
      <c r="B4" s="25" t="s">
        <v>55</v>
      </c>
      <c r="C4" s="25">
        <v>60</v>
      </c>
      <c r="D4" s="25">
        <v>3</v>
      </c>
      <c r="E4" s="25">
        <v>69.281310720000008</v>
      </c>
      <c r="F4" s="25">
        <v>11.884680874166847</v>
      </c>
    </row>
    <row r="5" spans="1:6" x14ac:dyDescent="0.2">
      <c r="A5" s="25">
        <v>4</v>
      </c>
      <c r="B5" s="25" t="s">
        <v>55</v>
      </c>
      <c r="C5" s="25">
        <v>60</v>
      </c>
      <c r="D5" s="25">
        <v>4</v>
      </c>
      <c r="E5" s="25">
        <v>94.497435648000007</v>
      </c>
      <c r="F5" s="25">
        <v>8.9771763280145507</v>
      </c>
    </row>
    <row r="6" spans="1:6" x14ac:dyDescent="0.2">
      <c r="A6" s="25">
        <v>5</v>
      </c>
      <c r="B6" s="25" t="s">
        <v>55</v>
      </c>
      <c r="C6" s="25">
        <v>60</v>
      </c>
      <c r="D6" s="25">
        <v>5</v>
      </c>
      <c r="E6" s="25">
        <v>97.812835199999995</v>
      </c>
      <c r="F6" s="25">
        <v>8.9730357503534748</v>
      </c>
    </row>
    <row r="7" spans="1:6" x14ac:dyDescent="0.2">
      <c r="A7" s="25">
        <v>6</v>
      </c>
      <c r="B7" s="25" t="s">
        <v>55</v>
      </c>
      <c r="C7" s="25">
        <v>60</v>
      </c>
      <c r="D7" s="25">
        <v>6</v>
      </c>
      <c r="E7" s="25">
        <v>116.84846169600003</v>
      </c>
      <c r="F7" s="25">
        <v>7.4710159563724545</v>
      </c>
    </row>
    <row r="8" spans="1:6" x14ac:dyDescent="0.2">
      <c r="A8" s="25">
        <v>7</v>
      </c>
      <c r="B8" s="25" t="s">
        <v>55</v>
      </c>
      <c r="C8" s="25">
        <v>60</v>
      </c>
      <c r="D8" s="25">
        <v>7</v>
      </c>
      <c r="E8" s="25">
        <v>123.47971584</v>
      </c>
      <c r="F8" s="25">
        <v>8.8215291860230423</v>
      </c>
    </row>
    <row r="9" spans="1:6" x14ac:dyDescent="0.2">
      <c r="A9" s="25">
        <v>8</v>
      </c>
      <c r="B9" s="25" t="s">
        <v>55</v>
      </c>
      <c r="C9" s="25">
        <v>60</v>
      </c>
      <c r="D9" s="25">
        <v>8</v>
      </c>
      <c r="E9" s="25">
        <v>138.89748787200003</v>
      </c>
      <c r="F9" s="25">
        <v>7.4277923651787603</v>
      </c>
    </row>
    <row r="10" spans="1:6" x14ac:dyDescent="0.2">
      <c r="A10" s="25">
        <v>9</v>
      </c>
      <c r="B10" s="25" t="s">
        <v>55</v>
      </c>
      <c r="C10" s="25">
        <v>60</v>
      </c>
      <c r="D10" s="25">
        <v>9</v>
      </c>
      <c r="E10" s="25">
        <v>156.62173440000001</v>
      </c>
      <c r="F10" s="25">
        <v>8.6808986628963822</v>
      </c>
    </row>
    <row r="11" spans="1:6" x14ac:dyDescent="0.2">
      <c r="A11" s="25">
        <v>10</v>
      </c>
      <c r="B11" s="25" t="s">
        <v>55</v>
      </c>
      <c r="C11" s="25">
        <v>60</v>
      </c>
      <c r="D11" s="25">
        <v>10</v>
      </c>
      <c r="E11" s="25">
        <v>191.67733516800001</v>
      </c>
      <c r="F11" s="25">
        <v>6.1950111088669075</v>
      </c>
    </row>
    <row r="12" spans="1:6" x14ac:dyDescent="0.2">
      <c r="A12" s="25">
        <v>11</v>
      </c>
      <c r="B12" s="25" t="s">
        <v>55</v>
      </c>
      <c r="C12" s="25">
        <v>120</v>
      </c>
      <c r="D12" s="25">
        <v>1</v>
      </c>
      <c r="E12" s="25">
        <v>100.88759999999999</v>
      </c>
      <c r="F12" s="25">
        <v>11.750439789941439</v>
      </c>
    </row>
    <row r="13" spans="1:6" x14ac:dyDescent="0.2">
      <c r="A13" s="25">
        <v>12</v>
      </c>
      <c r="B13" s="25" t="s">
        <v>55</v>
      </c>
      <c r="C13" s="25">
        <v>120</v>
      </c>
      <c r="D13" s="25">
        <v>2</v>
      </c>
      <c r="E13" s="25">
        <v>197.39189999999999</v>
      </c>
      <c r="F13" s="25">
        <v>9.3454162719961431</v>
      </c>
    </row>
    <row r="14" spans="1:6" x14ac:dyDescent="0.2">
      <c r="A14" s="25">
        <v>13</v>
      </c>
      <c r="B14" s="25" t="s">
        <v>55</v>
      </c>
      <c r="C14" s="25">
        <v>120</v>
      </c>
      <c r="D14" s="25">
        <v>3</v>
      </c>
      <c r="E14" s="25">
        <v>134.75963999999999</v>
      </c>
      <c r="F14" s="25">
        <v>10.832146212886286</v>
      </c>
    </row>
    <row r="15" spans="1:6" x14ac:dyDescent="0.2">
      <c r="A15" s="25">
        <v>14</v>
      </c>
      <c r="B15" s="25" t="s">
        <v>55</v>
      </c>
      <c r="C15" s="25">
        <v>120</v>
      </c>
      <c r="D15" s="25">
        <v>4</v>
      </c>
      <c r="E15" s="25">
        <v>220.65575400000003</v>
      </c>
      <c r="F15" s="25">
        <v>8.1302491723707817</v>
      </c>
    </row>
    <row r="16" spans="1:6" x14ac:dyDescent="0.2">
      <c r="A16" s="25">
        <v>15</v>
      </c>
      <c r="B16" s="25" t="s">
        <v>55</v>
      </c>
      <c r="C16" s="25">
        <v>120</v>
      </c>
      <c r="D16" s="25">
        <v>5</v>
      </c>
      <c r="E16" s="25">
        <v>233.0145048</v>
      </c>
      <c r="F16" s="25">
        <v>9.2662455737151959</v>
      </c>
    </row>
    <row r="17" spans="1:6" x14ac:dyDescent="0.2">
      <c r="A17" s="25">
        <v>16</v>
      </c>
      <c r="B17" s="25" t="s">
        <v>55</v>
      </c>
      <c r="C17" s="25">
        <v>120</v>
      </c>
      <c r="D17" s="25">
        <v>6</v>
      </c>
      <c r="E17" s="25">
        <v>304.77977999999996</v>
      </c>
      <c r="F17" s="25">
        <v>6.3850714897663039</v>
      </c>
    </row>
    <row r="18" spans="1:6" x14ac:dyDescent="0.2">
      <c r="A18" s="25">
        <v>17</v>
      </c>
      <c r="B18" s="25" t="s">
        <v>55</v>
      </c>
      <c r="C18" s="25">
        <v>120</v>
      </c>
      <c r="D18" s="25">
        <v>7</v>
      </c>
      <c r="E18" s="25">
        <v>310.39165080000004</v>
      </c>
      <c r="F18" s="25">
        <v>8.1103686124015297</v>
      </c>
    </row>
    <row r="19" spans="1:6" x14ac:dyDescent="0.2">
      <c r="A19" s="25">
        <v>18</v>
      </c>
      <c r="B19" s="25" t="s">
        <v>55</v>
      </c>
      <c r="C19" s="25">
        <v>120</v>
      </c>
      <c r="D19" s="25">
        <v>8</v>
      </c>
      <c r="E19" s="25">
        <v>359.77415999999999</v>
      </c>
      <c r="F19" s="25">
        <v>5.1447790274691982</v>
      </c>
    </row>
    <row r="20" spans="1:6" x14ac:dyDescent="0.2">
      <c r="A20" s="25">
        <v>19</v>
      </c>
      <c r="B20" s="25" t="s">
        <v>55</v>
      </c>
      <c r="C20" s="25">
        <v>120</v>
      </c>
      <c r="D20" s="25">
        <v>9</v>
      </c>
      <c r="E20" s="25">
        <v>364.45298279999997</v>
      </c>
      <c r="F20" s="25">
        <v>7.5367932134922313</v>
      </c>
    </row>
    <row r="21" spans="1:6" x14ac:dyDescent="0.2">
      <c r="A21" s="25">
        <v>20</v>
      </c>
      <c r="B21" s="25" t="s">
        <v>55</v>
      </c>
      <c r="C21" s="25">
        <v>120</v>
      </c>
      <c r="D21" s="25">
        <v>10</v>
      </c>
      <c r="E21" s="25">
        <v>405.77302079999998</v>
      </c>
      <c r="F21" s="25">
        <v>4.1809633407392681</v>
      </c>
    </row>
    <row r="22" spans="1:6" x14ac:dyDescent="0.2">
      <c r="A22" s="25">
        <v>21</v>
      </c>
      <c r="B22" s="25" t="s">
        <v>55</v>
      </c>
      <c r="C22" s="25">
        <v>180</v>
      </c>
      <c r="D22" s="25">
        <v>1</v>
      </c>
      <c r="E22" s="25">
        <v>178.40236391999997</v>
      </c>
      <c r="F22" s="25">
        <v>4.0775287315693873</v>
      </c>
    </row>
    <row r="23" spans="1:6" x14ac:dyDescent="0.2">
      <c r="A23" s="25">
        <v>22</v>
      </c>
      <c r="B23" s="25" t="s">
        <v>55</v>
      </c>
      <c r="C23" s="25">
        <v>180</v>
      </c>
      <c r="D23" s="25">
        <v>2</v>
      </c>
      <c r="E23" s="25">
        <v>208.61145000000005</v>
      </c>
      <c r="F23" s="25">
        <v>3.8306935972530596</v>
      </c>
    </row>
    <row r="24" spans="1:6" x14ac:dyDescent="0.2">
      <c r="A24" s="25">
        <v>23</v>
      </c>
      <c r="B24" s="25" t="s">
        <v>55</v>
      </c>
      <c r="C24" s="25">
        <v>180</v>
      </c>
      <c r="D24" s="25">
        <v>3</v>
      </c>
      <c r="E24" s="25">
        <v>211.83627546000002</v>
      </c>
      <c r="F24" s="25">
        <v>4.0621232074328333</v>
      </c>
    </row>
    <row r="25" spans="1:6" x14ac:dyDescent="0.2">
      <c r="A25" s="25">
        <v>24</v>
      </c>
      <c r="B25" s="25" t="s">
        <v>55</v>
      </c>
      <c r="C25" s="25">
        <v>180</v>
      </c>
      <c r="D25" s="25">
        <v>4</v>
      </c>
      <c r="E25" s="25">
        <v>242.788185</v>
      </c>
      <c r="F25" s="25">
        <v>3.5825705413047757</v>
      </c>
    </row>
    <row r="26" spans="1:6" x14ac:dyDescent="0.2">
      <c r="A26" s="25">
        <v>25</v>
      </c>
      <c r="B26" s="25" t="s">
        <v>55</v>
      </c>
      <c r="C26" s="25">
        <v>180</v>
      </c>
      <c r="D26" s="25">
        <v>5</v>
      </c>
      <c r="E26" s="25">
        <v>250.41636</v>
      </c>
      <c r="F26" s="25">
        <v>3.1615192385376645</v>
      </c>
    </row>
    <row r="27" spans="1:6" x14ac:dyDescent="0.2">
      <c r="A27" s="25">
        <v>26</v>
      </c>
      <c r="B27" s="25" t="s">
        <v>55</v>
      </c>
      <c r="C27" s="25">
        <v>180</v>
      </c>
      <c r="D27" s="25">
        <v>6</v>
      </c>
      <c r="E27" s="25">
        <v>292.51868580000001</v>
      </c>
      <c r="F27" s="25">
        <v>3.0843430115128285</v>
      </c>
    </row>
    <row r="28" spans="1:6" x14ac:dyDescent="0.2">
      <c r="A28" s="25">
        <v>27</v>
      </c>
      <c r="B28" s="25" t="s">
        <v>55</v>
      </c>
      <c r="C28" s="25">
        <v>180</v>
      </c>
      <c r="D28" s="25">
        <v>7</v>
      </c>
      <c r="E28" s="25">
        <v>307.09782557999995</v>
      </c>
      <c r="F28" s="25">
        <v>3.1424976267420703</v>
      </c>
    </row>
    <row r="29" spans="1:6" x14ac:dyDescent="0.2">
      <c r="A29" s="25">
        <v>28</v>
      </c>
      <c r="B29" s="25" t="s">
        <v>55</v>
      </c>
      <c r="C29" s="25">
        <v>180</v>
      </c>
      <c r="D29" s="25">
        <v>8</v>
      </c>
      <c r="E29" s="25">
        <v>425.66490791999996</v>
      </c>
      <c r="F29" s="25">
        <v>2.9962194506160245</v>
      </c>
    </row>
    <row r="30" spans="1:6" x14ac:dyDescent="0.2">
      <c r="A30" s="25">
        <v>29</v>
      </c>
      <c r="B30" s="25" t="s">
        <v>55</v>
      </c>
      <c r="C30" s="25">
        <v>180</v>
      </c>
      <c r="D30" s="25">
        <v>9</v>
      </c>
      <c r="E30" s="25">
        <v>468.63981269999999</v>
      </c>
      <c r="F30" s="25">
        <v>3.0477363158957758</v>
      </c>
    </row>
    <row r="31" spans="1:6" x14ac:dyDescent="0.2">
      <c r="A31" s="25">
        <v>30</v>
      </c>
      <c r="B31" s="25" t="s">
        <v>55</v>
      </c>
      <c r="C31" s="25">
        <v>180</v>
      </c>
      <c r="D31" s="25">
        <v>10</v>
      </c>
      <c r="E31" s="25">
        <v>616.63040505000004</v>
      </c>
      <c r="F31" s="25">
        <v>2.3528530599878934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AE6B-833C-2747-B29E-9A7C47EA0925}">
  <dimension ref="B1:X41"/>
  <sheetViews>
    <sheetView zoomScaleNormal="100" workbookViewId="0">
      <selection activeCell="B2" sqref="B2:E2"/>
    </sheetView>
  </sheetViews>
  <sheetFormatPr baseColWidth="10" defaultRowHeight="16" x14ac:dyDescent="0.2"/>
  <cols>
    <col min="1" max="1" width="2.33203125" style="46" customWidth="1"/>
    <col min="2" max="2" width="7" style="46" customWidth="1"/>
    <col min="3" max="3" width="10.1640625" style="46" customWidth="1"/>
    <col min="4" max="4" width="10.5" style="46" customWidth="1"/>
    <col min="5" max="5" width="7.83203125" style="46" customWidth="1"/>
    <col min="6" max="6" width="11" style="46" customWidth="1"/>
    <col min="7" max="7" width="8.5" style="46" bestFit="1" customWidth="1"/>
    <col min="8" max="8" width="11" style="46" customWidth="1"/>
    <col min="9" max="9" width="8.5" style="46" bestFit="1" customWidth="1"/>
    <col min="10" max="10" width="11" style="46" customWidth="1"/>
    <col min="11" max="11" width="8.5" style="46" bestFit="1" customWidth="1"/>
    <col min="12" max="12" width="11" style="46" customWidth="1"/>
    <col min="13" max="13" width="8.5" style="46" bestFit="1" customWidth="1"/>
    <col min="14" max="14" width="11" style="46" customWidth="1"/>
    <col min="15" max="15" width="8.5" style="46" bestFit="1" customWidth="1"/>
    <col min="16" max="16" width="11" style="46" customWidth="1"/>
    <col min="17" max="18" width="8.5" style="46" bestFit="1" customWidth="1"/>
    <col min="19" max="16384" width="10.83203125" style="46"/>
  </cols>
  <sheetData>
    <row r="1" spans="2:24" ht="14" customHeight="1" x14ac:dyDescent="0.2"/>
    <row r="2" spans="2:24" ht="36" customHeight="1" x14ac:dyDescent="0.2">
      <c r="B2" s="87" t="s">
        <v>52</v>
      </c>
      <c r="C2" s="88"/>
      <c r="D2" s="88"/>
      <c r="E2" s="89"/>
      <c r="F2" s="47" t="s">
        <v>12</v>
      </c>
      <c r="G2" s="4"/>
      <c r="H2" s="4" t="s">
        <v>13</v>
      </c>
      <c r="I2" s="4"/>
      <c r="J2" s="4" t="s">
        <v>14</v>
      </c>
      <c r="K2" s="4"/>
      <c r="L2" s="4" t="s">
        <v>15</v>
      </c>
      <c r="M2" s="4"/>
      <c r="N2" s="4" t="s">
        <v>16</v>
      </c>
      <c r="O2" s="48"/>
      <c r="P2" s="49" t="s">
        <v>17</v>
      </c>
      <c r="Q2" s="49"/>
      <c r="R2" s="50" t="s">
        <v>59</v>
      </c>
    </row>
    <row r="3" spans="2:24" ht="37" customHeight="1" thickBot="1" x14ac:dyDescent="0.25">
      <c r="B3" s="51" t="s">
        <v>18</v>
      </c>
      <c r="C3" s="51" t="s">
        <v>8</v>
      </c>
      <c r="D3" s="52" t="s">
        <v>7</v>
      </c>
      <c r="E3" s="53" t="s">
        <v>50</v>
      </c>
      <c r="F3" s="54" t="s">
        <v>9</v>
      </c>
      <c r="G3" s="51" t="s">
        <v>10</v>
      </c>
      <c r="H3" s="51" t="s">
        <v>9</v>
      </c>
      <c r="I3" s="51" t="s">
        <v>10</v>
      </c>
      <c r="J3" s="51" t="s">
        <v>9</v>
      </c>
      <c r="K3" s="51" t="s">
        <v>10</v>
      </c>
      <c r="L3" s="51" t="s">
        <v>9</v>
      </c>
      <c r="M3" s="51" t="s">
        <v>10</v>
      </c>
      <c r="N3" s="51" t="s">
        <v>9</v>
      </c>
      <c r="O3" s="53" t="s">
        <v>10</v>
      </c>
      <c r="P3" s="54" t="s">
        <v>9</v>
      </c>
      <c r="Q3" s="52" t="s">
        <v>10</v>
      </c>
      <c r="R3" s="55"/>
    </row>
    <row r="4" spans="2:24" ht="17" thickTop="1" x14ac:dyDescent="0.2">
      <c r="B4" s="56">
        <v>60</v>
      </c>
      <c r="C4" s="56" t="s">
        <v>2</v>
      </c>
      <c r="D4" s="57" t="s">
        <v>0</v>
      </c>
      <c r="E4" s="58" t="s">
        <v>20</v>
      </c>
      <c r="F4" s="59">
        <v>217.1793624</v>
      </c>
      <c r="G4" s="60">
        <v>71.04804</v>
      </c>
      <c r="H4" s="61">
        <v>223.17003280000003</v>
      </c>
      <c r="I4" s="60">
        <v>70.632900000000006</v>
      </c>
      <c r="J4" s="61">
        <v>224.93396640000003</v>
      </c>
      <c r="K4" s="60">
        <v>73.03685999999999</v>
      </c>
      <c r="L4" s="61">
        <v>220.00927520000002</v>
      </c>
      <c r="M4" s="60">
        <v>72.169919999999991</v>
      </c>
      <c r="N4" s="61">
        <v>215.7653784</v>
      </c>
      <c r="O4" s="62">
        <v>69.548759999999987</v>
      </c>
      <c r="P4" s="59">
        <f t="shared" ref="P4:P33" si="0">MEDIAN(F4,H4,J4,L4,N4)</f>
        <v>220.00927520000002</v>
      </c>
      <c r="Q4" s="62">
        <f t="shared" ref="Q4:Q33" si="1">MEDIAN(G4,I4,K4,M4,O4)</f>
        <v>71.04804</v>
      </c>
      <c r="R4" s="63">
        <f>(((P4*100)/$B$36)-100)</f>
        <v>12.709669672131156</v>
      </c>
      <c r="T4" s="64"/>
    </row>
    <row r="5" spans="2:24" x14ac:dyDescent="0.2">
      <c r="B5" s="4"/>
      <c r="C5" s="4"/>
      <c r="D5" s="5" t="s">
        <v>1</v>
      </c>
      <c r="E5" s="65" t="s">
        <v>21</v>
      </c>
      <c r="F5" s="66">
        <v>214.79881280000004</v>
      </c>
      <c r="G5" s="67">
        <v>165.23622</v>
      </c>
      <c r="H5" s="68">
        <v>220.75482000000005</v>
      </c>
      <c r="I5" s="67">
        <v>168.21035999999998</v>
      </c>
      <c r="J5" s="68">
        <v>214.86402080000002</v>
      </c>
      <c r="K5" s="67">
        <v>165.95657999999997</v>
      </c>
      <c r="L5" s="68">
        <v>217.16723600000003</v>
      </c>
      <c r="M5" s="67">
        <v>163.87386000000001</v>
      </c>
      <c r="N5" s="68">
        <v>215.9446432</v>
      </c>
      <c r="O5" s="69">
        <v>164.26211999999998</v>
      </c>
      <c r="P5" s="66">
        <f t="shared" si="0"/>
        <v>215.9446432</v>
      </c>
      <c r="Q5" s="69">
        <f t="shared" si="1"/>
        <v>165.23622</v>
      </c>
      <c r="R5" s="70">
        <f t="shared" ref="R5:R33" si="2">(((P5*100)/$B$36)-100)</f>
        <v>10.627378688524587</v>
      </c>
      <c r="T5" s="64"/>
    </row>
    <row r="6" spans="2:24" x14ac:dyDescent="0.2">
      <c r="B6" s="4"/>
      <c r="C6" s="4" t="s">
        <v>3</v>
      </c>
      <c r="D6" s="5" t="s">
        <v>0</v>
      </c>
      <c r="E6" s="65" t="s">
        <v>22</v>
      </c>
      <c r="F6" s="66">
        <v>216.96737920000004</v>
      </c>
      <c r="G6" s="67">
        <v>106.14516</v>
      </c>
      <c r="H6" s="68">
        <v>224.47876880000004</v>
      </c>
      <c r="I6" s="67">
        <v>105.3087</v>
      </c>
      <c r="J6" s="68">
        <v>212.68309920000002</v>
      </c>
      <c r="K6" s="67">
        <v>104.11308000000001</v>
      </c>
      <c r="L6" s="68">
        <v>224.34057360000003</v>
      </c>
      <c r="M6" s="67">
        <v>105.27042</v>
      </c>
      <c r="N6" s="68">
        <v>217.51787200000001</v>
      </c>
      <c r="O6" s="69">
        <v>105.08525999999999</v>
      </c>
      <c r="P6" s="66">
        <f t="shared" si="0"/>
        <v>217.51787200000001</v>
      </c>
      <c r="Q6" s="69">
        <f t="shared" si="1"/>
        <v>105.27042</v>
      </c>
      <c r="R6" s="70">
        <f t="shared" si="2"/>
        <v>11.433336065573783</v>
      </c>
      <c r="T6" s="64"/>
    </row>
    <row r="7" spans="2:24" x14ac:dyDescent="0.2">
      <c r="B7" s="4"/>
      <c r="C7" s="4"/>
      <c r="D7" s="5" t="s">
        <v>1</v>
      </c>
      <c r="E7" s="65" t="s">
        <v>23</v>
      </c>
      <c r="F7" s="66">
        <v>210.23528240000002</v>
      </c>
      <c r="G7" s="67">
        <v>168.39438000000001</v>
      </c>
      <c r="H7" s="68">
        <v>213.66041840000003</v>
      </c>
      <c r="I7" s="67">
        <v>165.54708000000002</v>
      </c>
      <c r="J7" s="68">
        <v>212.93237680000004</v>
      </c>
      <c r="K7" s="67">
        <v>172.60116000000002</v>
      </c>
      <c r="L7" s="68">
        <v>217.38036320000003</v>
      </c>
      <c r="M7" s="67">
        <v>172.30517999999998</v>
      </c>
      <c r="N7" s="68">
        <v>215.16260480000003</v>
      </c>
      <c r="O7" s="69">
        <v>173.02001999999999</v>
      </c>
      <c r="P7" s="66">
        <f t="shared" si="0"/>
        <v>213.66041840000003</v>
      </c>
      <c r="Q7" s="69">
        <f t="shared" si="1"/>
        <v>172.30517999999998</v>
      </c>
      <c r="R7" s="70">
        <f t="shared" si="2"/>
        <v>9.4571815573770692</v>
      </c>
      <c r="T7" s="64"/>
    </row>
    <row r="8" spans="2:24" x14ac:dyDescent="0.2">
      <c r="B8" s="4"/>
      <c r="C8" s="4" t="s">
        <v>4</v>
      </c>
      <c r="D8" s="5" t="s">
        <v>0</v>
      </c>
      <c r="E8" s="65" t="s">
        <v>24</v>
      </c>
      <c r="F8" s="66">
        <v>215.6406824</v>
      </c>
      <c r="G8" s="67">
        <v>173.04767999999999</v>
      </c>
      <c r="H8" s="68">
        <v>217.92582240000002</v>
      </c>
      <c r="I8" s="67">
        <v>171.23393999999999</v>
      </c>
      <c r="J8" s="68">
        <v>218.8486872</v>
      </c>
      <c r="K8" s="67">
        <v>179.33652000000001</v>
      </c>
      <c r="L8" s="68">
        <v>218.53603200000001</v>
      </c>
      <c r="M8" s="67">
        <v>178.24127999999999</v>
      </c>
      <c r="N8" s="68">
        <v>213.29079200000004</v>
      </c>
      <c r="O8" s="69">
        <v>175.31117999999998</v>
      </c>
      <c r="P8" s="66">
        <f t="shared" si="0"/>
        <v>217.92582240000002</v>
      </c>
      <c r="Q8" s="69">
        <f t="shared" si="1"/>
        <v>175.31117999999998</v>
      </c>
      <c r="R8" s="70">
        <f t="shared" si="2"/>
        <v>11.642327049180352</v>
      </c>
      <c r="T8" s="64"/>
    </row>
    <row r="9" spans="2:24" x14ac:dyDescent="0.2">
      <c r="B9" s="4"/>
      <c r="C9" s="4"/>
      <c r="D9" s="5" t="s">
        <v>1</v>
      </c>
      <c r="E9" s="65" t="s">
        <v>25</v>
      </c>
      <c r="F9" s="66">
        <v>210.32748880000003</v>
      </c>
      <c r="G9" s="67">
        <v>178.93487999999999</v>
      </c>
      <c r="H9" s="68">
        <v>216.5829952</v>
      </c>
      <c r="I9" s="67">
        <v>181.40567999999999</v>
      </c>
      <c r="J9" s="68">
        <v>206.60033680000001</v>
      </c>
      <c r="K9" s="67">
        <v>180.50051999999999</v>
      </c>
      <c r="L9" s="68">
        <v>207.83814480000004</v>
      </c>
      <c r="M9" s="67">
        <v>177.97890000000001</v>
      </c>
      <c r="N9" s="68">
        <v>213.2595608</v>
      </c>
      <c r="O9" s="69">
        <v>178.16657999999998</v>
      </c>
      <c r="P9" s="66">
        <f t="shared" si="0"/>
        <v>210.32748880000003</v>
      </c>
      <c r="Q9" s="69">
        <f t="shared" si="1"/>
        <v>178.93487999999999</v>
      </c>
      <c r="R9" s="70">
        <f t="shared" si="2"/>
        <v>7.7497381147541233</v>
      </c>
      <c r="T9" s="64"/>
    </row>
    <row r="10" spans="2:24" x14ac:dyDescent="0.2">
      <c r="B10" s="4"/>
      <c r="C10" s="4" t="s">
        <v>5</v>
      </c>
      <c r="D10" s="5" t="s">
        <v>0</v>
      </c>
      <c r="E10" s="65" t="s">
        <v>26</v>
      </c>
      <c r="F10" s="66">
        <v>216.01957520000002</v>
      </c>
      <c r="G10" s="67">
        <v>202.2174</v>
      </c>
      <c r="H10" s="68">
        <v>211.97793760000005</v>
      </c>
      <c r="I10" s="67">
        <v>198.05280000000002</v>
      </c>
      <c r="J10" s="68">
        <v>224.36665680000002</v>
      </c>
      <c r="K10" s="67">
        <v>199.34790000000001</v>
      </c>
      <c r="L10" s="68">
        <v>220.24654080000005</v>
      </c>
      <c r="M10" s="67">
        <v>208.71527999999998</v>
      </c>
      <c r="N10" s="68">
        <v>212.10583680000002</v>
      </c>
      <c r="O10" s="69">
        <v>209.9265</v>
      </c>
      <c r="P10" s="66">
        <f t="shared" si="0"/>
        <v>216.01957520000002</v>
      </c>
      <c r="Q10" s="69">
        <f t="shared" si="1"/>
        <v>202.2174</v>
      </c>
      <c r="R10" s="70">
        <f t="shared" si="2"/>
        <v>10.665765983606576</v>
      </c>
      <c r="T10" s="64"/>
    </row>
    <row r="11" spans="2:24" x14ac:dyDescent="0.2">
      <c r="B11" s="4"/>
      <c r="C11" s="4"/>
      <c r="D11" s="5" t="s">
        <v>1</v>
      </c>
      <c r="E11" s="65" t="s">
        <v>27</v>
      </c>
      <c r="F11" s="66">
        <v>209.45896400000004</v>
      </c>
      <c r="G11" s="67">
        <v>207.39168000000001</v>
      </c>
      <c r="H11" s="68">
        <v>213.2228384</v>
      </c>
      <c r="I11" s="67">
        <v>210.34631999999999</v>
      </c>
      <c r="J11" s="68">
        <v>210.82501440000001</v>
      </c>
      <c r="K11" s="67">
        <v>212.69393999999997</v>
      </c>
      <c r="L11" s="68">
        <v>217.50391520000002</v>
      </c>
      <c r="M11" s="67">
        <v>204.96162000000001</v>
      </c>
      <c r="N11" s="68">
        <v>209.63273760000001</v>
      </c>
      <c r="O11" s="69">
        <v>206.24801999999997</v>
      </c>
      <c r="P11" s="66">
        <f t="shared" si="0"/>
        <v>210.82501440000001</v>
      </c>
      <c r="Q11" s="69">
        <f t="shared" si="1"/>
        <v>207.39168000000001</v>
      </c>
      <c r="R11" s="70">
        <f t="shared" si="2"/>
        <v>8.0046180327868939</v>
      </c>
    </row>
    <row r="12" spans="2:24" x14ac:dyDescent="0.2">
      <c r="B12" s="4"/>
      <c r="C12" s="4" t="s">
        <v>11</v>
      </c>
      <c r="D12" s="5" t="s">
        <v>0</v>
      </c>
      <c r="E12" s="65" t="s">
        <v>28</v>
      </c>
      <c r="F12" s="66">
        <v>208.13718640000002</v>
      </c>
      <c r="G12" s="67">
        <v>200.72369999999998</v>
      </c>
      <c r="H12" s="68">
        <v>204.96498880000001</v>
      </c>
      <c r="I12" s="67">
        <v>203.1849</v>
      </c>
      <c r="J12" s="68">
        <v>207.03311200000005</v>
      </c>
      <c r="K12" s="67">
        <v>202.83575999999999</v>
      </c>
      <c r="L12" s="68">
        <v>214.10600640000001</v>
      </c>
      <c r="M12" s="67">
        <v>207.90906000000001</v>
      </c>
      <c r="N12" s="68">
        <v>205.05868240000001</v>
      </c>
      <c r="O12" s="69">
        <v>198.45965999999999</v>
      </c>
      <c r="P12" s="66">
        <f t="shared" si="0"/>
        <v>207.03311200000005</v>
      </c>
      <c r="Q12" s="69">
        <f t="shared" si="1"/>
        <v>202.83575999999999</v>
      </c>
      <c r="R12" s="70">
        <f t="shared" si="2"/>
        <v>6.0620450819672413</v>
      </c>
      <c r="T12" s="64"/>
    </row>
    <row r="13" spans="2:24" ht="17" thickBot="1" x14ac:dyDescent="0.25">
      <c r="B13" s="71"/>
      <c r="C13" s="71"/>
      <c r="D13" s="72" t="s">
        <v>1</v>
      </c>
      <c r="E13" s="65" t="s">
        <v>29</v>
      </c>
      <c r="F13" s="73">
        <v>208.89897600000003</v>
      </c>
      <c r="G13" s="74">
        <v>214.19268</v>
      </c>
      <c r="H13" s="75">
        <v>205.89414560000003</v>
      </c>
      <c r="I13" s="74">
        <v>213.59562</v>
      </c>
      <c r="J13" s="75">
        <v>212.31907840000005</v>
      </c>
      <c r="K13" s="74">
        <v>216.93413999999999</v>
      </c>
      <c r="L13" s="75">
        <v>207.73758720000001</v>
      </c>
      <c r="M13" s="74">
        <v>217.63955999999999</v>
      </c>
      <c r="N13" s="75">
        <v>204.87140960000002</v>
      </c>
      <c r="O13" s="76">
        <v>213.73157999999998</v>
      </c>
      <c r="P13" s="73">
        <f t="shared" si="0"/>
        <v>207.73758720000001</v>
      </c>
      <c r="Q13" s="76">
        <f t="shared" si="1"/>
        <v>214.19268</v>
      </c>
      <c r="R13" s="77">
        <f t="shared" si="2"/>
        <v>6.4229442622950899</v>
      </c>
      <c r="T13" s="64"/>
      <c r="U13" s="64"/>
      <c r="V13" s="64"/>
      <c r="W13" s="64"/>
      <c r="X13" s="64"/>
    </row>
    <row r="14" spans="2:24" ht="17" customHeight="1" thickTop="1" x14ac:dyDescent="0.2">
      <c r="B14" s="56">
        <v>120</v>
      </c>
      <c r="C14" s="56" t="s">
        <v>2</v>
      </c>
      <c r="D14" s="57" t="s">
        <v>0</v>
      </c>
      <c r="E14" s="58" t="s">
        <v>30</v>
      </c>
      <c r="F14" s="59">
        <v>212.18036792485483</v>
      </c>
      <c r="G14" s="60">
        <v>160.02516</v>
      </c>
      <c r="H14" s="61">
        <v>212.30892762992639</v>
      </c>
      <c r="I14" s="60">
        <v>165.09738000000002</v>
      </c>
      <c r="J14" s="61">
        <v>215.29835086556162</v>
      </c>
      <c r="K14" s="60">
        <v>157.62252000000001</v>
      </c>
      <c r="L14" s="61">
        <v>214.73000161966081</v>
      </c>
      <c r="M14" s="60">
        <v>160.95132000000001</v>
      </c>
      <c r="N14" s="61">
        <v>215.3200552409088</v>
      </c>
      <c r="O14" s="62">
        <v>157.28778</v>
      </c>
      <c r="P14" s="59">
        <f t="shared" si="0"/>
        <v>214.73000161966081</v>
      </c>
      <c r="Q14" s="62">
        <f t="shared" si="1"/>
        <v>160.02516</v>
      </c>
      <c r="R14" s="63">
        <f t="shared" si="2"/>
        <v>10.005123780563935</v>
      </c>
      <c r="T14" s="64"/>
      <c r="U14" s="64"/>
      <c r="V14" s="64"/>
      <c r="W14" s="64"/>
      <c r="X14" s="64"/>
    </row>
    <row r="15" spans="2:24" x14ac:dyDescent="0.2">
      <c r="B15" s="4"/>
      <c r="C15" s="4"/>
      <c r="D15" s="5" t="s">
        <v>1</v>
      </c>
      <c r="E15" s="65" t="s">
        <v>31</v>
      </c>
      <c r="F15" s="66">
        <v>208.43340527465168</v>
      </c>
      <c r="G15" s="67">
        <v>239.77853999999999</v>
      </c>
      <c r="H15" s="68">
        <v>207.91264641638398</v>
      </c>
      <c r="I15" s="67">
        <v>247.36859999999999</v>
      </c>
      <c r="J15" s="68">
        <v>208.20047479096323</v>
      </c>
      <c r="K15" s="67">
        <v>240.38394</v>
      </c>
      <c r="L15" s="68">
        <v>209.25733608299521</v>
      </c>
      <c r="M15" s="67">
        <v>243.72102000000001</v>
      </c>
      <c r="N15" s="68">
        <v>204.22606555653118</v>
      </c>
      <c r="O15" s="69">
        <v>248.87837999999999</v>
      </c>
      <c r="P15" s="66">
        <f t="shared" si="0"/>
        <v>208.20047479096323</v>
      </c>
      <c r="Q15" s="69">
        <f t="shared" si="1"/>
        <v>243.72102000000001</v>
      </c>
      <c r="R15" s="70">
        <f t="shared" si="2"/>
        <v>6.6600792986492081</v>
      </c>
      <c r="T15" s="64"/>
      <c r="U15" s="64"/>
      <c r="V15" s="64"/>
      <c r="W15" s="64"/>
      <c r="X15" s="64"/>
    </row>
    <row r="16" spans="2:24" x14ac:dyDescent="0.2">
      <c r="B16" s="4"/>
      <c r="C16" s="4" t="s">
        <v>3</v>
      </c>
      <c r="D16" s="5" t="s">
        <v>0</v>
      </c>
      <c r="E16" s="65" t="s">
        <v>32</v>
      </c>
      <c r="F16" s="66">
        <v>211.04641138278299</v>
      </c>
      <c r="G16" s="67">
        <v>359.26283999999998</v>
      </c>
      <c r="H16" s="68">
        <v>212.45376888852479</v>
      </c>
      <c r="I16" s="67">
        <v>356.61156</v>
      </c>
      <c r="J16" s="68">
        <v>204.81328343024646</v>
      </c>
      <c r="K16" s="67">
        <v>355.00709999999998</v>
      </c>
      <c r="L16" s="68">
        <v>214.41490644188161</v>
      </c>
      <c r="M16" s="67">
        <v>354.39348000000001</v>
      </c>
      <c r="N16" s="68">
        <v>209.90912174668799</v>
      </c>
      <c r="O16" s="69">
        <v>365.83368000000002</v>
      </c>
      <c r="P16" s="66">
        <f t="shared" si="0"/>
        <v>211.04641138278299</v>
      </c>
      <c r="Q16" s="69">
        <f t="shared" si="1"/>
        <v>356.61156</v>
      </c>
      <c r="R16" s="70">
        <f t="shared" si="2"/>
        <v>8.1180386182290079</v>
      </c>
      <c r="T16" s="64"/>
      <c r="U16" s="64"/>
      <c r="V16" s="64"/>
      <c r="W16" s="64"/>
      <c r="X16" s="64"/>
    </row>
    <row r="17" spans="2:24" x14ac:dyDescent="0.2">
      <c r="B17" s="4"/>
      <c r="C17" s="4"/>
      <c r="D17" s="5" t="s">
        <v>1</v>
      </c>
      <c r="E17" s="65" t="s">
        <v>33</v>
      </c>
      <c r="F17" s="66">
        <v>206.64753218823171</v>
      </c>
      <c r="G17" s="67">
        <v>361.71318000000002</v>
      </c>
      <c r="H17" s="68">
        <v>209.43958739558397</v>
      </c>
      <c r="I17" s="67">
        <v>359.83025999999995</v>
      </c>
      <c r="J17" s="68">
        <v>202.02170811863039</v>
      </c>
      <c r="K17" s="67">
        <v>355.06404000000003</v>
      </c>
      <c r="L17" s="68">
        <v>206.35702076021761</v>
      </c>
      <c r="M17" s="67">
        <v>360.45954</v>
      </c>
      <c r="N17" s="68">
        <v>208.82739313013761</v>
      </c>
      <c r="O17" s="69">
        <v>374.52863999999994</v>
      </c>
      <c r="P17" s="66">
        <f t="shared" si="0"/>
        <v>206.64753218823171</v>
      </c>
      <c r="Q17" s="69">
        <f t="shared" si="1"/>
        <v>360.45954</v>
      </c>
      <c r="R17" s="70">
        <f t="shared" si="2"/>
        <v>5.8645144406924743</v>
      </c>
      <c r="T17" s="64"/>
      <c r="U17" s="64"/>
      <c r="V17" s="64"/>
      <c r="W17" s="64"/>
      <c r="X17" s="64"/>
    </row>
    <row r="18" spans="2:24" x14ac:dyDescent="0.2">
      <c r="B18" s="4"/>
      <c r="C18" s="4" t="s">
        <v>4</v>
      </c>
      <c r="D18" s="5" t="s">
        <v>0</v>
      </c>
      <c r="E18" s="65" t="s">
        <v>34</v>
      </c>
      <c r="F18" s="66">
        <v>206.67512183038161</v>
      </c>
      <c r="G18" s="67">
        <v>358.01765999999998</v>
      </c>
      <c r="H18" s="68">
        <v>207.42435250467844</v>
      </c>
      <c r="I18" s="67">
        <v>357.63509999999997</v>
      </c>
      <c r="J18" s="68">
        <v>210.21341927040001</v>
      </c>
      <c r="K18" s="67">
        <v>369.39390000000003</v>
      </c>
      <c r="L18" s="68">
        <v>209.63100035404801</v>
      </c>
      <c r="M18" s="67">
        <v>363.92375999999996</v>
      </c>
      <c r="N18" s="68">
        <v>201.47560858414082</v>
      </c>
      <c r="O18" s="69">
        <v>368.16911999999996</v>
      </c>
      <c r="P18" s="66">
        <f t="shared" si="0"/>
        <v>207.42435250467844</v>
      </c>
      <c r="Q18" s="69">
        <f t="shared" si="1"/>
        <v>363.92375999999996</v>
      </c>
      <c r="R18" s="70">
        <f t="shared" si="2"/>
        <v>6.2624756683803469</v>
      </c>
      <c r="T18" s="64"/>
      <c r="U18" s="64"/>
      <c r="V18" s="64"/>
      <c r="W18" s="64"/>
      <c r="X18" s="64"/>
    </row>
    <row r="19" spans="2:24" x14ac:dyDescent="0.2">
      <c r="B19" s="4"/>
      <c r="C19" s="4"/>
      <c r="D19" s="5" t="s">
        <v>1</v>
      </c>
      <c r="E19" s="65" t="s">
        <v>35</v>
      </c>
      <c r="F19" s="66">
        <v>203.3694822060196</v>
      </c>
      <c r="G19" s="67">
        <v>370.24811999999997</v>
      </c>
      <c r="H19" s="68">
        <v>202.91573206195204</v>
      </c>
      <c r="I19" s="67">
        <v>364.40352000000001</v>
      </c>
      <c r="J19" s="68">
        <v>201.3154979157504</v>
      </c>
      <c r="K19" s="67">
        <v>373.65467999999998</v>
      </c>
      <c r="L19" s="68">
        <v>202.72017454940161</v>
      </c>
      <c r="M19" s="67">
        <v>369.12095999999997</v>
      </c>
      <c r="N19" s="68">
        <v>204.95572521016325</v>
      </c>
      <c r="O19" s="69">
        <v>384.11304000000001</v>
      </c>
      <c r="P19" s="66">
        <f t="shared" si="0"/>
        <v>202.91573206195204</v>
      </c>
      <c r="Q19" s="69">
        <f t="shared" si="1"/>
        <v>370.24811999999997</v>
      </c>
      <c r="R19" s="70">
        <f t="shared" si="2"/>
        <v>3.9527315891147765</v>
      </c>
      <c r="T19" s="64"/>
      <c r="U19" s="64"/>
      <c r="V19" s="64"/>
      <c r="W19" s="64"/>
      <c r="X19" s="64"/>
    </row>
    <row r="20" spans="2:24" x14ac:dyDescent="0.2">
      <c r="B20" s="4"/>
      <c r="C20" s="4" t="s">
        <v>5</v>
      </c>
      <c r="D20" s="5" t="s">
        <v>0</v>
      </c>
      <c r="E20" s="65" t="s">
        <v>36</v>
      </c>
      <c r="F20" s="66">
        <v>207.36096918463181</v>
      </c>
      <c r="G20" s="67">
        <v>438.09426000000002</v>
      </c>
      <c r="H20" s="68">
        <v>207.3221565262848</v>
      </c>
      <c r="I20" s="67">
        <v>428.80823999999996</v>
      </c>
      <c r="J20" s="68">
        <v>203.10169165977604</v>
      </c>
      <c r="K20" s="67">
        <v>442.01525999999996</v>
      </c>
      <c r="L20" s="68">
        <v>205.43027665305601</v>
      </c>
      <c r="M20" s="67">
        <v>437.85311999999993</v>
      </c>
      <c r="N20" s="68">
        <v>209.85207959439362</v>
      </c>
      <c r="O20" s="69">
        <v>452.76461999999998</v>
      </c>
      <c r="P20" s="66">
        <f t="shared" si="0"/>
        <v>207.3221565262848</v>
      </c>
      <c r="Q20" s="69">
        <f t="shared" si="1"/>
        <v>438.09426000000002</v>
      </c>
      <c r="R20" s="70">
        <f t="shared" si="2"/>
        <v>6.2101211712524673</v>
      </c>
      <c r="T20" s="64"/>
      <c r="U20" s="64"/>
      <c r="V20" s="64"/>
      <c r="W20" s="64"/>
      <c r="X20" s="64"/>
    </row>
    <row r="21" spans="2:24" x14ac:dyDescent="0.2">
      <c r="B21" s="4"/>
      <c r="C21" s="4"/>
      <c r="D21" s="5" t="s">
        <v>1</v>
      </c>
      <c r="E21" s="65" t="s">
        <v>37</v>
      </c>
      <c r="F21" s="66">
        <v>206.72440494115742</v>
      </c>
      <c r="G21" s="67">
        <v>443.24268000000001</v>
      </c>
      <c r="H21" s="68">
        <v>204.16542418621441</v>
      </c>
      <c r="I21" s="67">
        <v>455.47505999999998</v>
      </c>
      <c r="J21" s="68">
        <v>202.47030156487682</v>
      </c>
      <c r="K21" s="67">
        <v>448.21553999999998</v>
      </c>
      <c r="L21" s="68">
        <v>204.81393783352323</v>
      </c>
      <c r="M21" s="67">
        <v>439.02983999999998</v>
      </c>
      <c r="N21" s="68">
        <v>201.24024153891841</v>
      </c>
      <c r="O21" s="69">
        <v>436.88837999999998</v>
      </c>
      <c r="P21" s="66">
        <f t="shared" si="0"/>
        <v>204.16542418621441</v>
      </c>
      <c r="Q21" s="69">
        <f t="shared" si="1"/>
        <v>443.24268000000001</v>
      </c>
      <c r="R21" s="70">
        <f t="shared" si="2"/>
        <v>4.592942718347544</v>
      </c>
      <c r="T21" s="64"/>
      <c r="U21" s="64"/>
      <c r="V21" s="64"/>
      <c r="W21" s="64"/>
      <c r="X21" s="64"/>
    </row>
    <row r="22" spans="2:24" x14ac:dyDescent="0.2">
      <c r="B22" s="4"/>
      <c r="C22" s="4" t="s">
        <v>11</v>
      </c>
      <c r="D22" s="5" t="s">
        <v>0</v>
      </c>
      <c r="E22" s="65" t="s">
        <v>38</v>
      </c>
      <c r="F22" s="66">
        <v>206.57855808285697</v>
      </c>
      <c r="G22" s="67">
        <v>445.20713999999998</v>
      </c>
      <c r="H22" s="68">
        <v>203.7745272955392</v>
      </c>
      <c r="I22" s="67">
        <v>449.27939999999995</v>
      </c>
      <c r="J22" s="68">
        <v>203.00473090759681</v>
      </c>
      <c r="K22" s="67">
        <v>443.42027999999999</v>
      </c>
      <c r="L22" s="68">
        <v>204.760603966464</v>
      </c>
      <c r="M22" s="67">
        <v>460.10909999999996</v>
      </c>
      <c r="N22" s="68">
        <v>205.04243364433924</v>
      </c>
      <c r="O22" s="69">
        <v>445.69271999999995</v>
      </c>
      <c r="P22" s="66">
        <f t="shared" si="0"/>
        <v>204.760603966464</v>
      </c>
      <c r="Q22" s="69">
        <f t="shared" si="1"/>
        <v>445.69271999999995</v>
      </c>
      <c r="R22" s="70">
        <f t="shared" si="2"/>
        <v>4.8978503926557408</v>
      </c>
      <c r="T22" s="64"/>
      <c r="U22" s="64"/>
      <c r="V22" s="64"/>
      <c r="W22" s="64"/>
      <c r="X22" s="64"/>
    </row>
    <row r="23" spans="2:24" ht="17" thickBot="1" x14ac:dyDescent="0.25">
      <c r="B23" s="71"/>
      <c r="C23" s="71"/>
      <c r="D23" s="72" t="s">
        <v>1</v>
      </c>
      <c r="E23" s="78" t="s">
        <v>39</v>
      </c>
      <c r="F23" s="73">
        <v>203.05920998039042</v>
      </c>
      <c r="G23" s="74">
        <v>454.99625999999995</v>
      </c>
      <c r="H23" s="75">
        <v>199.7507106137088</v>
      </c>
      <c r="I23" s="74">
        <v>469.20329999999996</v>
      </c>
      <c r="J23" s="75">
        <v>199.86392238059523</v>
      </c>
      <c r="K23" s="74">
        <v>447.94487999999996</v>
      </c>
      <c r="L23" s="75">
        <v>199.07885658286082</v>
      </c>
      <c r="M23" s="74">
        <v>452.18621999999999</v>
      </c>
      <c r="N23" s="75">
        <v>203.55835607976962</v>
      </c>
      <c r="O23" s="76">
        <v>451.18073999999996</v>
      </c>
      <c r="P23" s="73">
        <f t="shared" si="0"/>
        <v>199.86392238059523</v>
      </c>
      <c r="Q23" s="76">
        <f t="shared" si="1"/>
        <v>452.18621999999999</v>
      </c>
      <c r="R23" s="77">
        <f t="shared" si="2"/>
        <v>2.3893044982557541</v>
      </c>
    </row>
    <row r="24" spans="2:24" ht="17" customHeight="1" thickTop="1" x14ac:dyDescent="0.2">
      <c r="B24" s="56">
        <v>180</v>
      </c>
      <c r="C24" s="56" t="s">
        <v>2</v>
      </c>
      <c r="D24" s="57" t="s">
        <v>0</v>
      </c>
      <c r="E24" s="79" t="s">
        <v>40</v>
      </c>
      <c r="F24" s="59">
        <v>187.91737406000001</v>
      </c>
      <c r="G24" s="60">
        <v>251.55246</v>
      </c>
      <c r="H24" s="61">
        <v>189.087340082</v>
      </c>
      <c r="I24" s="60">
        <v>249.01037999999997</v>
      </c>
      <c r="J24" s="61">
        <v>189.864335708</v>
      </c>
      <c r="K24" s="60">
        <v>249.08568</v>
      </c>
      <c r="L24" s="61">
        <v>188.587953056</v>
      </c>
      <c r="M24" s="60">
        <v>259.69781999999998</v>
      </c>
      <c r="N24" s="61">
        <v>188.26572144400001</v>
      </c>
      <c r="O24" s="62">
        <v>254.35769999999999</v>
      </c>
      <c r="P24" s="59">
        <f t="shared" si="0"/>
        <v>188.587953056</v>
      </c>
      <c r="Q24" s="62">
        <f t="shared" si="1"/>
        <v>251.55246</v>
      </c>
      <c r="R24" s="63">
        <f t="shared" si="2"/>
        <v>-3.3873191311475352</v>
      </c>
    </row>
    <row r="25" spans="2:24" x14ac:dyDescent="0.2">
      <c r="B25" s="4"/>
      <c r="C25" s="4"/>
      <c r="D25" s="5" t="s">
        <v>1</v>
      </c>
      <c r="E25" s="65" t="s">
        <v>41</v>
      </c>
      <c r="F25" s="66">
        <v>191.51004061600003</v>
      </c>
      <c r="G25" s="67">
        <v>411.24018000000001</v>
      </c>
      <c r="H25" s="68">
        <v>197.01666424199999</v>
      </c>
      <c r="I25" s="67">
        <v>407.80487999999997</v>
      </c>
      <c r="J25" s="68">
        <v>188.48040542800001</v>
      </c>
      <c r="K25" s="67">
        <v>409.46333999999996</v>
      </c>
      <c r="L25" s="68">
        <v>198.15640177200001</v>
      </c>
      <c r="M25" s="67">
        <v>409.86702000000002</v>
      </c>
      <c r="N25" s="68">
        <v>188.87944208600001</v>
      </c>
      <c r="O25" s="69">
        <v>403.98125999999996</v>
      </c>
      <c r="P25" s="66">
        <f t="shared" si="0"/>
        <v>191.51004061600003</v>
      </c>
      <c r="Q25" s="69">
        <f t="shared" si="1"/>
        <v>409.46333999999996</v>
      </c>
      <c r="R25" s="70">
        <f t="shared" si="2"/>
        <v>-1.8903480450819359</v>
      </c>
    </row>
    <row r="26" spans="2:24" x14ac:dyDescent="0.2">
      <c r="B26" s="4"/>
      <c r="C26" s="4" t="s">
        <v>3</v>
      </c>
      <c r="D26" s="5" t="s">
        <v>0</v>
      </c>
      <c r="E26" s="65" t="s">
        <v>42</v>
      </c>
      <c r="F26" s="66">
        <v>189.53346738400001</v>
      </c>
      <c r="G26" s="67">
        <v>536.12915999999996</v>
      </c>
      <c r="H26" s="68">
        <v>193.22473640199999</v>
      </c>
      <c r="I26" s="67">
        <v>539.06813999999997</v>
      </c>
      <c r="J26" s="68">
        <v>188.11005499199999</v>
      </c>
      <c r="K26" s="67">
        <v>525.35465999999997</v>
      </c>
      <c r="L26" s="68">
        <v>196.68476773799998</v>
      </c>
      <c r="M26" s="67">
        <v>551.56002000000001</v>
      </c>
      <c r="N26" s="68">
        <v>189.420264766</v>
      </c>
      <c r="O26" s="69">
        <v>550.53696000000002</v>
      </c>
      <c r="P26" s="66">
        <f t="shared" si="0"/>
        <v>189.53346738400001</v>
      </c>
      <c r="Q26" s="69">
        <f t="shared" si="1"/>
        <v>539.06813999999997</v>
      </c>
      <c r="R26" s="70">
        <f t="shared" si="2"/>
        <v>-2.9029367909836026</v>
      </c>
    </row>
    <row r="27" spans="2:24" x14ac:dyDescent="0.2">
      <c r="B27" s="4"/>
      <c r="C27" s="4"/>
      <c r="D27" s="5" t="s">
        <v>1</v>
      </c>
      <c r="E27" s="65" t="s">
        <v>43</v>
      </c>
      <c r="F27" s="66">
        <v>193.03068593424001</v>
      </c>
      <c r="G27" s="67">
        <v>534.61608000000001</v>
      </c>
      <c r="H27" s="68">
        <v>192.96388096691999</v>
      </c>
      <c r="I27" s="67">
        <v>531.30047999999999</v>
      </c>
      <c r="J27" s="68">
        <v>197.87994062087998</v>
      </c>
      <c r="K27" s="67">
        <v>542.34605999999997</v>
      </c>
      <c r="L27" s="68">
        <v>190.25026924007997</v>
      </c>
      <c r="M27" s="67">
        <v>541.47378000000003</v>
      </c>
      <c r="N27" s="68">
        <v>196.67080094087999</v>
      </c>
      <c r="O27" s="69">
        <v>540.84582</v>
      </c>
      <c r="P27" s="66">
        <f t="shared" si="0"/>
        <v>193.03068593424001</v>
      </c>
      <c r="Q27" s="69">
        <f t="shared" si="1"/>
        <v>540.84582</v>
      </c>
      <c r="R27" s="70">
        <f t="shared" si="2"/>
        <v>-1.111328927131126</v>
      </c>
    </row>
    <row r="28" spans="2:24" x14ac:dyDescent="0.2">
      <c r="B28" s="4"/>
      <c r="C28" s="4" t="s">
        <v>4</v>
      </c>
      <c r="D28" s="5" t="s">
        <v>0</v>
      </c>
      <c r="E28" s="65" t="s">
        <v>44</v>
      </c>
      <c r="F28" s="66">
        <v>190.89961015</v>
      </c>
      <c r="G28" s="67">
        <v>545.57352000000003</v>
      </c>
      <c r="H28" s="68">
        <v>187.51761767599999</v>
      </c>
      <c r="I28" s="67">
        <v>551.42136000000005</v>
      </c>
      <c r="J28" s="68">
        <v>188.88992952199999</v>
      </c>
      <c r="K28" s="67">
        <v>535.71456000000001</v>
      </c>
      <c r="L28" s="68">
        <v>192.71774084399999</v>
      </c>
      <c r="M28" s="67">
        <v>563.36171999999999</v>
      </c>
      <c r="N28" s="68">
        <v>194.108662748</v>
      </c>
      <c r="O28" s="69">
        <v>535.42913999999996</v>
      </c>
      <c r="P28" s="66">
        <f t="shared" si="0"/>
        <v>190.89961015</v>
      </c>
      <c r="Q28" s="69">
        <f t="shared" si="1"/>
        <v>545.57352000000003</v>
      </c>
      <c r="R28" s="70">
        <f t="shared" si="2"/>
        <v>-2.2030685706967148</v>
      </c>
    </row>
    <row r="29" spans="2:24" x14ac:dyDescent="0.2">
      <c r="B29" s="4"/>
      <c r="C29" s="4"/>
      <c r="D29" s="5" t="s">
        <v>1</v>
      </c>
      <c r="E29" s="65" t="s">
        <v>45</v>
      </c>
      <c r="F29" s="66">
        <v>194.52240237999999</v>
      </c>
      <c r="G29" s="67">
        <v>543.89483999999993</v>
      </c>
      <c r="H29" s="68">
        <v>197.40325992199999</v>
      </c>
      <c r="I29" s="67">
        <v>550.43442000000005</v>
      </c>
      <c r="J29" s="68">
        <v>197.75335521200003</v>
      </c>
      <c r="K29" s="67">
        <v>536.94996000000003</v>
      </c>
      <c r="L29" s="68">
        <v>199.825652002</v>
      </c>
      <c r="M29" s="67">
        <v>550.75530000000003</v>
      </c>
      <c r="N29" s="68">
        <v>197.549158664</v>
      </c>
      <c r="O29" s="69">
        <v>542.48453999999992</v>
      </c>
      <c r="P29" s="66">
        <f t="shared" si="0"/>
        <v>197.549158664</v>
      </c>
      <c r="Q29" s="69">
        <f t="shared" si="1"/>
        <v>543.89483999999993</v>
      </c>
      <c r="R29" s="70">
        <f t="shared" si="2"/>
        <v>1.2034624303278747</v>
      </c>
    </row>
    <row r="30" spans="2:24" x14ac:dyDescent="0.2">
      <c r="B30" s="4"/>
      <c r="C30" s="4" t="s">
        <v>5</v>
      </c>
      <c r="D30" s="5" t="s">
        <v>0</v>
      </c>
      <c r="E30" s="65" t="s">
        <v>46</v>
      </c>
      <c r="F30" s="66">
        <v>194.30370849399998</v>
      </c>
      <c r="G30" s="67">
        <v>673.41575999999998</v>
      </c>
      <c r="H30" s="68">
        <v>199.47329471600003</v>
      </c>
      <c r="I30" s="67">
        <v>664.24295999999993</v>
      </c>
      <c r="J30" s="68">
        <v>199.53015307000001</v>
      </c>
      <c r="K30" s="67">
        <v>681.31902000000002</v>
      </c>
      <c r="L30" s="68">
        <v>201.76942629199999</v>
      </c>
      <c r="M30" s="67">
        <v>675.78605999999991</v>
      </c>
      <c r="N30" s="68">
        <v>190.971171478</v>
      </c>
      <c r="O30" s="69">
        <v>671.58204000000001</v>
      </c>
      <c r="P30" s="66">
        <f t="shared" si="0"/>
        <v>199.47329471600003</v>
      </c>
      <c r="Q30" s="69">
        <f t="shared" si="1"/>
        <v>673.41575999999998</v>
      </c>
      <c r="R30" s="70">
        <f t="shared" si="2"/>
        <v>2.1891878668032945</v>
      </c>
    </row>
    <row r="31" spans="2:24" x14ac:dyDescent="0.2">
      <c r="B31" s="4"/>
      <c r="C31" s="4"/>
      <c r="D31" s="5" t="s">
        <v>1</v>
      </c>
      <c r="E31" s="65" t="s">
        <v>47</v>
      </c>
      <c r="F31" s="66">
        <v>193.70129783200002</v>
      </c>
      <c r="G31" s="67">
        <v>677.78177999999991</v>
      </c>
      <c r="H31" s="68">
        <v>192.48403553</v>
      </c>
      <c r="I31" s="67">
        <v>689.63256000000001</v>
      </c>
      <c r="J31" s="68">
        <v>197.04020956400004</v>
      </c>
      <c r="K31" s="67">
        <v>688.24037999999996</v>
      </c>
      <c r="L31" s="68">
        <v>190.74384087999999</v>
      </c>
      <c r="M31" s="67">
        <v>682.44335999999998</v>
      </c>
      <c r="N31" s="68">
        <v>197.30311519</v>
      </c>
      <c r="O31" s="69">
        <v>668.52083999999991</v>
      </c>
      <c r="P31" s="66">
        <f t="shared" si="0"/>
        <v>193.70129783200002</v>
      </c>
      <c r="Q31" s="69">
        <f t="shared" si="1"/>
        <v>682.44335999999998</v>
      </c>
      <c r="R31" s="70">
        <f t="shared" si="2"/>
        <v>-0.76777774999997916</v>
      </c>
    </row>
    <row r="32" spans="2:24" x14ac:dyDescent="0.2">
      <c r="B32" s="4"/>
      <c r="C32" s="4" t="s">
        <v>11</v>
      </c>
      <c r="D32" s="5" t="s">
        <v>0</v>
      </c>
      <c r="E32" s="65" t="s">
        <v>48</v>
      </c>
      <c r="F32" s="66">
        <v>194.2228081988346</v>
      </c>
      <c r="G32" s="67">
        <v>665.56500000000005</v>
      </c>
      <c r="H32" s="68">
        <v>199.62842967296899</v>
      </c>
      <c r="I32" s="67">
        <v>681.12599999999998</v>
      </c>
      <c r="J32" s="68">
        <v>199.12258830870977</v>
      </c>
      <c r="K32" s="67">
        <v>682.59863999999993</v>
      </c>
      <c r="L32" s="68">
        <v>191.01578445496324</v>
      </c>
      <c r="M32" s="67">
        <v>675.01409999999998</v>
      </c>
      <c r="N32" s="68">
        <v>199.84116669532099</v>
      </c>
      <c r="O32" s="69">
        <v>689.30891999999994</v>
      </c>
      <c r="P32" s="66">
        <f t="shared" si="0"/>
        <v>199.12258830870977</v>
      </c>
      <c r="Q32" s="69">
        <f t="shared" si="1"/>
        <v>681.12599999999998</v>
      </c>
      <c r="R32" s="70">
        <f t="shared" si="2"/>
        <v>2.0095226991341093</v>
      </c>
    </row>
    <row r="33" spans="2:21" ht="17" thickBot="1" x14ac:dyDescent="0.25">
      <c r="B33" s="71"/>
      <c r="C33" s="71"/>
      <c r="D33" s="72" t="s">
        <v>1</v>
      </c>
      <c r="E33" s="78" t="s">
        <v>49</v>
      </c>
      <c r="F33" s="73">
        <v>193.93675105200001</v>
      </c>
      <c r="G33" s="74">
        <v>707.22942</v>
      </c>
      <c r="H33" s="75">
        <v>194.41475193399998</v>
      </c>
      <c r="I33" s="74">
        <v>711.15143999999998</v>
      </c>
      <c r="J33" s="75">
        <v>190.40423302599999</v>
      </c>
      <c r="K33" s="74">
        <v>722.14050000000009</v>
      </c>
      <c r="L33" s="75">
        <v>193.31675851200004</v>
      </c>
      <c r="M33" s="74">
        <v>726.67901999999992</v>
      </c>
      <c r="N33" s="75">
        <v>193.940349682</v>
      </c>
      <c r="O33" s="76">
        <v>714.63138000000004</v>
      </c>
      <c r="P33" s="73">
        <f t="shared" si="0"/>
        <v>193.93675105200001</v>
      </c>
      <c r="Q33" s="76">
        <f t="shared" si="1"/>
        <v>714.63138000000004</v>
      </c>
      <c r="R33" s="77">
        <f t="shared" si="2"/>
        <v>-0.64715622336065337</v>
      </c>
    </row>
    <row r="34" spans="2:21" ht="17" thickTop="1" x14ac:dyDescent="0.2"/>
    <row r="35" spans="2:21" x14ac:dyDescent="0.2">
      <c r="B35" s="80" t="s">
        <v>62</v>
      </c>
      <c r="C35" s="81"/>
      <c r="D35" s="81"/>
      <c r="E35" s="81"/>
      <c r="F35" s="81"/>
      <c r="T35" s="64"/>
      <c r="U35" s="82"/>
    </row>
    <row r="36" spans="2:21" x14ac:dyDescent="0.2">
      <c r="B36" s="83">
        <v>195.2</v>
      </c>
      <c r="C36" s="84" t="s">
        <v>6</v>
      </c>
      <c r="D36" s="85"/>
      <c r="E36" s="86"/>
      <c r="F36" s="81"/>
      <c r="T36" s="64"/>
      <c r="U36" s="82"/>
    </row>
    <row r="39" spans="2:21" x14ac:dyDescent="0.2"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</row>
    <row r="41" spans="2:21" x14ac:dyDescent="0.2"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</row>
  </sheetData>
  <mergeCells count="26"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R2:R3"/>
    <mergeCell ref="F2:G2"/>
    <mergeCell ref="H2:I2"/>
    <mergeCell ref="J2:K2"/>
    <mergeCell ref="L2:M2"/>
    <mergeCell ref="N2:O2"/>
    <mergeCell ref="P2:Q2"/>
    <mergeCell ref="B2:E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D1B4-F31E-BC43-B4A7-A1807A22DA8D}">
  <dimension ref="B1:R41"/>
  <sheetViews>
    <sheetView zoomScaleNormal="100" workbookViewId="0">
      <selection activeCell="B2" sqref="B2:E2"/>
    </sheetView>
  </sheetViews>
  <sheetFormatPr baseColWidth="10" defaultRowHeight="16" x14ac:dyDescent="0.2"/>
  <cols>
    <col min="1" max="1" width="2.33203125" style="46" customWidth="1"/>
    <col min="2" max="2" width="7" style="46" customWidth="1"/>
    <col min="3" max="3" width="10.1640625" style="46" customWidth="1"/>
    <col min="4" max="4" width="10.5" style="46" customWidth="1"/>
    <col min="5" max="5" width="7.1640625" style="46" customWidth="1"/>
    <col min="6" max="6" width="10" style="46" customWidth="1"/>
    <col min="7" max="7" width="8.5" style="46" bestFit="1" customWidth="1"/>
    <col min="8" max="8" width="10" style="46" customWidth="1"/>
    <col min="9" max="9" width="8.5" style="46" bestFit="1" customWidth="1"/>
    <col min="10" max="10" width="10" style="46" customWidth="1"/>
    <col min="11" max="11" width="8.5" style="46" bestFit="1" customWidth="1"/>
    <col min="12" max="12" width="10" style="46" customWidth="1"/>
    <col min="13" max="13" width="8.5" style="46" bestFit="1" customWidth="1"/>
    <col min="14" max="14" width="10" style="46" customWidth="1"/>
    <col min="15" max="15" width="8.5" style="46" bestFit="1" customWidth="1"/>
    <col min="16" max="16" width="10" style="46" customWidth="1"/>
    <col min="17" max="18" width="8.5" style="46" bestFit="1" customWidth="1"/>
    <col min="19" max="16384" width="10.83203125" style="46"/>
  </cols>
  <sheetData>
    <row r="1" spans="2:18" ht="14" customHeight="1" x14ac:dyDescent="0.2"/>
    <row r="2" spans="2:18" ht="36" customHeight="1" x14ac:dyDescent="0.2">
      <c r="B2" s="87" t="s">
        <v>53</v>
      </c>
      <c r="C2" s="88"/>
      <c r="D2" s="88"/>
      <c r="E2" s="89"/>
      <c r="F2" s="47" t="s">
        <v>12</v>
      </c>
      <c r="G2" s="4"/>
      <c r="H2" s="4" t="s">
        <v>13</v>
      </c>
      <c r="I2" s="4"/>
      <c r="J2" s="4" t="s">
        <v>14</v>
      </c>
      <c r="K2" s="4"/>
      <c r="L2" s="4" t="s">
        <v>15</v>
      </c>
      <c r="M2" s="4"/>
      <c r="N2" s="4" t="s">
        <v>16</v>
      </c>
      <c r="O2" s="48"/>
      <c r="P2" s="49" t="s">
        <v>17</v>
      </c>
      <c r="Q2" s="49"/>
      <c r="R2" s="50" t="s">
        <v>59</v>
      </c>
    </row>
    <row r="3" spans="2:18" ht="37" customHeight="1" thickBot="1" x14ac:dyDescent="0.25">
      <c r="B3" s="51" t="s">
        <v>18</v>
      </c>
      <c r="C3" s="51" t="s">
        <v>8</v>
      </c>
      <c r="D3" s="52" t="s">
        <v>7</v>
      </c>
      <c r="E3" s="53" t="s">
        <v>50</v>
      </c>
      <c r="F3" s="90" t="s">
        <v>9</v>
      </c>
      <c r="G3" s="91" t="s">
        <v>10</v>
      </c>
      <c r="H3" s="91" t="s">
        <v>9</v>
      </c>
      <c r="I3" s="91" t="s">
        <v>10</v>
      </c>
      <c r="J3" s="91" t="s">
        <v>9</v>
      </c>
      <c r="K3" s="91" t="s">
        <v>10</v>
      </c>
      <c r="L3" s="91" t="s">
        <v>9</v>
      </c>
      <c r="M3" s="91" t="s">
        <v>10</v>
      </c>
      <c r="N3" s="91" t="s">
        <v>9</v>
      </c>
      <c r="O3" s="92" t="s">
        <v>10</v>
      </c>
      <c r="P3" s="90" t="s">
        <v>9</v>
      </c>
      <c r="Q3" s="93" t="s">
        <v>10</v>
      </c>
      <c r="R3" s="55"/>
    </row>
    <row r="4" spans="2:18" ht="17" thickTop="1" x14ac:dyDescent="0.2">
      <c r="B4" s="56">
        <v>60</v>
      </c>
      <c r="C4" s="56" t="s">
        <v>2</v>
      </c>
      <c r="D4" s="57" t="s">
        <v>0</v>
      </c>
      <c r="E4" s="58" t="s">
        <v>20</v>
      </c>
      <c r="F4" s="94">
        <v>130.22496000000001</v>
      </c>
      <c r="G4" s="60">
        <v>69.228359999999995</v>
      </c>
      <c r="H4" s="61">
        <v>128.77488</v>
      </c>
      <c r="I4" s="60">
        <v>69.308819999999997</v>
      </c>
      <c r="J4" s="61">
        <v>129.83596800000001</v>
      </c>
      <c r="K4" s="60">
        <v>70.33578</v>
      </c>
      <c r="L4" s="61">
        <v>130.274496</v>
      </c>
      <c r="M4" s="60">
        <v>71.001959999999997</v>
      </c>
      <c r="N4" s="61">
        <v>129.21964800000001</v>
      </c>
      <c r="O4" s="108">
        <v>70.878239999999991</v>
      </c>
      <c r="P4" s="59">
        <f t="shared" ref="P4:P33" si="0">MEDIAN(F4,H4,J4,L4,N4)</f>
        <v>129.83596800000001</v>
      </c>
      <c r="Q4" s="62">
        <f t="shared" ref="Q4:Q33" si="1">MEDIAN(G4,I4,K4,M4,O4)</f>
        <v>70.33578</v>
      </c>
      <c r="R4" s="63">
        <f>(((P4*100)/$B$36)-100)</f>
        <v>-9.9174578505515711</v>
      </c>
    </row>
    <row r="5" spans="2:18" x14ac:dyDescent="0.2">
      <c r="B5" s="4"/>
      <c r="C5" s="4"/>
      <c r="D5" s="5" t="s">
        <v>1</v>
      </c>
      <c r="E5" s="65" t="s">
        <v>21</v>
      </c>
      <c r="F5" s="95">
        <v>129.94137599999999</v>
      </c>
      <c r="G5" s="67">
        <v>98.260500000000008</v>
      </c>
      <c r="H5" s="68">
        <v>133.98374399999997</v>
      </c>
      <c r="I5" s="67">
        <v>97.212779999999995</v>
      </c>
      <c r="J5" s="68">
        <v>131.82681600000001</v>
      </c>
      <c r="K5" s="67">
        <v>96.714780000000005</v>
      </c>
      <c r="L5" s="68">
        <v>131.97369599999999</v>
      </c>
      <c r="M5" s="67">
        <v>101.28695999999999</v>
      </c>
      <c r="N5" s="68">
        <v>134.74617599999999</v>
      </c>
      <c r="O5" s="101">
        <v>97.810559999999995</v>
      </c>
      <c r="P5" s="66">
        <f t="shared" si="0"/>
        <v>131.97369599999999</v>
      </c>
      <c r="Q5" s="69">
        <f t="shared" si="1"/>
        <v>97.810559999999995</v>
      </c>
      <c r="R5" s="70">
        <f t="shared" ref="R5:R33" si="2">(((P5*100)/$B$36)-100)</f>
        <v>-8.4342635121071368</v>
      </c>
    </row>
    <row r="6" spans="2:18" x14ac:dyDescent="0.2">
      <c r="B6" s="4"/>
      <c r="C6" s="4" t="s">
        <v>3</v>
      </c>
      <c r="D6" s="5" t="s">
        <v>0</v>
      </c>
      <c r="E6" s="65" t="s">
        <v>22</v>
      </c>
      <c r="F6" s="95">
        <v>130.07414399999999</v>
      </c>
      <c r="G6" s="67">
        <v>144.08982</v>
      </c>
      <c r="H6" s="68">
        <v>129.48835199999999</v>
      </c>
      <c r="I6" s="67">
        <v>148.82328000000001</v>
      </c>
      <c r="J6" s="68">
        <v>132.79574400000001</v>
      </c>
      <c r="K6" s="67">
        <v>143.04527999999999</v>
      </c>
      <c r="L6" s="68">
        <v>129.699648</v>
      </c>
      <c r="M6" s="67">
        <v>146.55462</v>
      </c>
      <c r="N6" s="68">
        <v>130.89014399999999</v>
      </c>
      <c r="O6" s="101">
        <v>148.14678000000001</v>
      </c>
      <c r="P6" s="66">
        <f t="shared" si="0"/>
        <v>130.07414399999999</v>
      </c>
      <c r="Q6" s="69">
        <f t="shared" si="1"/>
        <v>146.55462</v>
      </c>
      <c r="R6" s="70">
        <f t="shared" si="2"/>
        <v>-9.7522070353153367</v>
      </c>
    </row>
    <row r="7" spans="2:18" x14ac:dyDescent="0.2">
      <c r="B7" s="4"/>
      <c r="C7" s="4"/>
      <c r="D7" s="5" t="s">
        <v>1</v>
      </c>
      <c r="E7" s="65" t="s">
        <v>23</v>
      </c>
      <c r="F7" s="95">
        <v>131.56175999999999</v>
      </c>
      <c r="G7" s="67">
        <v>151.19219999999999</v>
      </c>
      <c r="H7" s="68">
        <v>130.952832</v>
      </c>
      <c r="I7" s="67">
        <v>153.98316</v>
      </c>
      <c r="J7" s="68">
        <v>133.267776</v>
      </c>
      <c r="K7" s="67">
        <v>152.78358</v>
      </c>
      <c r="L7" s="68">
        <v>135.45014399999999</v>
      </c>
      <c r="M7" s="67">
        <v>155.44152</v>
      </c>
      <c r="N7" s="68">
        <v>128.97590399999999</v>
      </c>
      <c r="O7" s="101">
        <v>153.16361999999998</v>
      </c>
      <c r="P7" s="66">
        <f t="shared" si="0"/>
        <v>131.56175999999999</v>
      </c>
      <c r="Q7" s="69">
        <f t="shared" si="1"/>
        <v>153.16361999999998</v>
      </c>
      <c r="R7" s="70">
        <f t="shared" si="2"/>
        <v>-8.7200721570804092</v>
      </c>
    </row>
    <row r="8" spans="2:18" x14ac:dyDescent="0.2">
      <c r="B8" s="4"/>
      <c r="C8" s="4" t="s">
        <v>4</v>
      </c>
      <c r="D8" s="5" t="s">
        <v>0</v>
      </c>
      <c r="E8" s="65" t="s">
        <v>24</v>
      </c>
      <c r="F8" s="95">
        <v>130.96742399999999</v>
      </c>
      <c r="G8" s="67">
        <v>147.60407999999998</v>
      </c>
      <c r="H8" s="68">
        <v>134.89967999999999</v>
      </c>
      <c r="I8" s="67">
        <v>147.18137999999999</v>
      </c>
      <c r="J8" s="68">
        <v>129.41481599999997</v>
      </c>
      <c r="K8" s="67">
        <v>145.93979999999999</v>
      </c>
      <c r="L8" s="68">
        <v>131.15567999999999</v>
      </c>
      <c r="M8" s="67">
        <v>145.65971999999999</v>
      </c>
      <c r="N8" s="68">
        <v>133.45391999999998</v>
      </c>
      <c r="O8" s="101">
        <v>146.19221999999999</v>
      </c>
      <c r="P8" s="66">
        <f t="shared" si="0"/>
        <v>131.15567999999999</v>
      </c>
      <c r="Q8" s="69">
        <f t="shared" si="1"/>
        <v>146.19221999999999</v>
      </c>
      <c r="R8" s="70">
        <f t="shared" si="2"/>
        <v>-9.0018178033719636</v>
      </c>
    </row>
    <row r="9" spans="2:18" x14ac:dyDescent="0.2">
      <c r="B9" s="4"/>
      <c r="C9" s="4"/>
      <c r="D9" s="5" t="s">
        <v>1</v>
      </c>
      <c r="E9" s="65" t="s">
        <v>25</v>
      </c>
      <c r="F9" s="95">
        <v>131.66764799999999</v>
      </c>
      <c r="G9" s="67">
        <v>156.63803999999999</v>
      </c>
      <c r="H9" s="68">
        <v>136.24032</v>
      </c>
      <c r="I9" s="67">
        <v>161.69682</v>
      </c>
      <c r="J9" s="68">
        <v>133.60646399999999</v>
      </c>
      <c r="K9" s="67">
        <v>155.70899999999997</v>
      </c>
      <c r="L9" s="68">
        <v>129.61075199999999</v>
      </c>
      <c r="M9" s="67">
        <v>158.05145999999999</v>
      </c>
      <c r="N9" s="68">
        <v>132.30403200000001</v>
      </c>
      <c r="O9" s="101">
        <v>156.98064000000002</v>
      </c>
      <c r="P9" s="66">
        <f t="shared" si="0"/>
        <v>132.30403200000001</v>
      </c>
      <c r="Q9" s="69">
        <f t="shared" si="1"/>
        <v>156.98064000000002</v>
      </c>
      <c r="R9" s="70">
        <f t="shared" si="2"/>
        <v>-8.2050704225352007</v>
      </c>
    </row>
    <row r="10" spans="2:18" x14ac:dyDescent="0.2">
      <c r="B10" s="4"/>
      <c r="C10" s="4" t="s">
        <v>5</v>
      </c>
      <c r="D10" s="5" t="s">
        <v>0</v>
      </c>
      <c r="E10" s="65" t="s">
        <v>26</v>
      </c>
      <c r="F10" s="95">
        <v>131.837952</v>
      </c>
      <c r="G10" s="67">
        <v>170.44949999999997</v>
      </c>
      <c r="H10" s="68">
        <v>129.74150399999999</v>
      </c>
      <c r="I10" s="67">
        <v>172.38672</v>
      </c>
      <c r="J10" s="68">
        <v>131.22134399999999</v>
      </c>
      <c r="K10" s="67">
        <v>169.49886000000001</v>
      </c>
      <c r="L10" s="68">
        <v>134.59344000000002</v>
      </c>
      <c r="M10" s="67">
        <v>176.35458</v>
      </c>
      <c r="N10" s="68">
        <v>131.17804799999999</v>
      </c>
      <c r="O10" s="101">
        <v>172.75919999999999</v>
      </c>
      <c r="P10" s="66">
        <f t="shared" si="0"/>
        <v>131.22134399999999</v>
      </c>
      <c r="Q10" s="69">
        <f t="shared" si="1"/>
        <v>172.38672</v>
      </c>
      <c r="R10" s="70">
        <f t="shared" si="2"/>
        <v>-8.9562589329078008</v>
      </c>
    </row>
    <row r="11" spans="2:18" x14ac:dyDescent="0.2">
      <c r="B11" s="4"/>
      <c r="C11" s="4"/>
      <c r="D11" s="5" t="s">
        <v>1</v>
      </c>
      <c r="E11" s="65" t="s">
        <v>27</v>
      </c>
      <c r="F11" s="95">
        <v>131.82403199999999</v>
      </c>
      <c r="G11" s="67">
        <v>181.08083999999999</v>
      </c>
      <c r="H11" s="68">
        <v>132.17500799999999</v>
      </c>
      <c r="I11" s="67">
        <v>179.57165999999998</v>
      </c>
      <c r="J11" s="68">
        <v>134.44521599999999</v>
      </c>
      <c r="K11" s="67">
        <v>184.08347999999998</v>
      </c>
      <c r="L11" s="68">
        <v>135.93763199999998</v>
      </c>
      <c r="M11" s="67">
        <v>187.61478</v>
      </c>
      <c r="N11" s="68">
        <v>129.86246400000002</v>
      </c>
      <c r="O11" s="101">
        <v>183.54372000000001</v>
      </c>
      <c r="P11" s="66">
        <f t="shared" si="0"/>
        <v>132.17500799999999</v>
      </c>
      <c r="Q11" s="69">
        <f t="shared" si="1"/>
        <v>183.54372000000001</v>
      </c>
      <c r="R11" s="70">
        <f t="shared" si="2"/>
        <v>-8.2945896066051432</v>
      </c>
    </row>
    <row r="12" spans="2:18" x14ac:dyDescent="0.2">
      <c r="B12" s="4"/>
      <c r="C12" s="4" t="s">
        <v>11</v>
      </c>
      <c r="D12" s="5" t="s">
        <v>0</v>
      </c>
      <c r="E12" s="65" t="s">
        <v>28</v>
      </c>
      <c r="F12" s="95">
        <v>130.80057599999998</v>
      </c>
      <c r="G12" s="67">
        <v>173.70186000000001</v>
      </c>
      <c r="H12" s="68">
        <v>134.23948799999999</v>
      </c>
      <c r="I12" s="67">
        <v>177.53448</v>
      </c>
      <c r="J12" s="68">
        <v>132.67334400000001</v>
      </c>
      <c r="K12" s="67">
        <v>178.72319999999999</v>
      </c>
      <c r="L12" s="68">
        <v>133.95004799999998</v>
      </c>
      <c r="M12" s="67">
        <v>177.18899999999999</v>
      </c>
      <c r="N12" s="68">
        <v>131.82508799999999</v>
      </c>
      <c r="O12" s="101">
        <v>175.04454000000001</v>
      </c>
      <c r="P12" s="66">
        <f t="shared" si="0"/>
        <v>132.67334400000001</v>
      </c>
      <c r="Q12" s="69">
        <f t="shared" si="1"/>
        <v>177.18899999999999</v>
      </c>
      <c r="R12" s="70">
        <f t="shared" si="2"/>
        <v>-7.9488350794421621</v>
      </c>
    </row>
    <row r="13" spans="2:18" ht="17" thickBot="1" x14ac:dyDescent="0.25">
      <c r="B13" s="71"/>
      <c r="C13" s="71"/>
      <c r="D13" s="72" t="s">
        <v>1</v>
      </c>
      <c r="E13" s="65" t="s">
        <v>29</v>
      </c>
      <c r="F13" s="96">
        <v>133.355232</v>
      </c>
      <c r="G13" s="74">
        <v>184.44665999999998</v>
      </c>
      <c r="H13" s="75">
        <v>133.17264</v>
      </c>
      <c r="I13" s="74">
        <v>182.28863999999999</v>
      </c>
      <c r="J13" s="75">
        <v>137.29459199999999</v>
      </c>
      <c r="K13" s="74">
        <v>182.68866</v>
      </c>
      <c r="L13" s="75">
        <v>130.83379199999999</v>
      </c>
      <c r="M13" s="74">
        <v>190.67015999999998</v>
      </c>
      <c r="N13" s="75">
        <v>133.68739199999999</v>
      </c>
      <c r="O13" s="107">
        <v>189.39521999999999</v>
      </c>
      <c r="P13" s="73">
        <f t="shared" si="0"/>
        <v>133.355232</v>
      </c>
      <c r="Q13" s="76">
        <f t="shared" si="1"/>
        <v>184.44665999999998</v>
      </c>
      <c r="R13" s="77">
        <f t="shared" si="2"/>
        <v>-7.4757288558939905</v>
      </c>
    </row>
    <row r="14" spans="2:18" ht="17" customHeight="1" thickTop="1" x14ac:dyDescent="0.2">
      <c r="B14" s="56">
        <v>120</v>
      </c>
      <c r="C14" s="56" t="s">
        <v>2</v>
      </c>
      <c r="D14" s="57" t="s">
        <v>0</v>
      </c>
      <c r="E14" s="58" t="s">
        <v>30</v>
      </c>
      <c r="F14" s="94">
        <v>132.04242688665599</v>
      </c>
      <c r="G14" s="60">
        <v>152.32560000000001</v>
      </c>
      <c r="H14" s="61">
        <v>129.76410237542402</v>
      </c>
      <c r="I14" s="60">
        <v>152.89080000000001</v>
      </c>
      <c r="J14" s="61">
        <v>136.700058350592</v>
      </c>
      <c r="K14" s="60">
        <v>156.80334000000002</v>
      </c>
      <c r="L14" s="61">
        <v>130.36686274867199</v>
      </c>
      <c r="M14" s="60">
        <v>152.3475</v>
      </c>
      <c r="N14" s="61">
        <v>129.561255977472</v>
      </c>
      <c r="O14" s="62">
        <v>152.39255999999997</v>
      </c>
      <c r="P14" s="109">
        <f t="shared" si="0"/>
        <v>130.36686274867199</v>
      </c>
      <c r="Q14" s="110">
        <f t="shared" si="1"/>
        <v>152.39255999999997</v>
      </c>
      <c r="R14" s="63">
        <f t="shared" si="2"/>
        <v>-9.5491134748685198</v>
      </c>
    </row>
    <row r="15" spans="2:18" x14ac:dyDescent="0.2">
      <c r="B15" s="4"/>
      <c r="C15" s="4"/>
      <c r="D15" s="5" t="s">
        <v>1</v>
      </c>
      <c r="E15" s="65" t="s">
        <v>31</v>
      </c>
      <c r="F15" s="95">
        <v>131.17266541209602</v>
      </c>
      <c r="G15" s="67">
        <v>292.29138</v>
      </c>
      <c r="H15" s="68">
        <v>128.45123269017597</v>
      </c>
      <c r="I15" s="67">
        <v>292.72709999999995</v>
      </c>
      <c r="J15" s="68">
        <v>135.74175359078399</v>
      </c>
      <c r="K15" s="67">
        <v>303.41165999999998</v>
      </c>
      <c r="L15" s="68">
        <v>135.34056631603201</v>
      </c>
      <c r="M15" s="67">
        <v>287.01438000000002</v>
      </c>
      <c r="N15" s="68">
        <v>133.372926872064</v>
      </c>
      <c r="O15" s="69">
        <v>300.99288000000001</v>
      </c>
      <c r="P15" s="109">
        <f t="shared" si="0"/>
        <v>133.372926872064</v>
      </c>
      <c r="Q15" s="69">
        <f t="shared" si="1"/>
        <v>292.72709999999995</v>
      </c>
      <c r="R15" s="70">
        <f t="shared" si="2"/>
        <v>-7.4634518337167748</v>
      </c>
    </row>
    <row r="16" spans="2:18" x14ac:dyDescent="0.2">
      <c r="B16" s="4"/>
      <c r="C16" s="4" t="s">
        <v>3</v>
      </c>
      <c r="D16" s="5" t="s">
        <v>0</v>
      </c>
      <c r="E16" s="65" t="s">
        <v>32</v>
      </c>
      <c r="F16" s="95">
        <v>131.537318787072</v>
      </c>
      <c r="G16" s="67">
        <v>248.39321999999999</v>
      </c>
      <c r="H16" s="68">
        <v>134.30919375667199</v>
      </c>
      <c r="I16" s="67">
        <v>248.60772</v>
      </c>
      <c r="J16" s="68">
        <v>129.69142636032001</v>
      </c>
      <c r="K16" s="67">
        <v>253.85885999999999</v>
      </c>
      <c r="L16" s="68">
        <v>135.82324475596801</v>
      </c>
      <c r="M16" s="67">
        <v>256.02191999999997</v>
      </c>
      <c r="N16" s="68">
        <v>132.85342069401597</v>
      </c>
      <c r="O16" s="69">
        <v>254.74445999999998</v>
      </c>
      <c r="P16" s="109">
        <f t="shared" si="0"/>
        <v>132.85342069401597</v>
      </c>
      <c r="Q16" s="69">
        <f t="shared" si="1"/>
        <v>253.85885999999999</v>
      </c>
      <c r="R16" s="70">
        <f t="shared" si="2"/>
        <v>-7.8238946131853453</v>
      </c>
    </row>
    <row r="17" spans="2:18" x14ac:dyDescent="0.2">
      <c r="B17" s="4"/>
      <c r="C17" s="4"/>
      <c r="D17" s="5" t="s">
        <v>1</v>
      </c>
      <c r="E17" s="65" t="s">
        <v>33</v>
      </c>
      <c r="F17" s="95">
        <v>132.89798617497601</v>
      </c>
      <c r="G17" s="67">
        <v>299.64</v>
      </c>
      <c r="H17" s="68">
        <v>135.78622112563198</v>
      </c>
      <c r="I17" s="67">
        <v>307.18835999999999</v>
      </c>
      <c r="J17" s="68">
        <v>132.97477592678399</v>
      </c>
      <c r="K17" s="67">
        <v>301.74083999999999</v>
      </c>
      <c r="L17" s="68">
        <v>137.58882137088</v>
      </c>
      <c r="M17" s="67">
        <v>308.14727999999997</v>
      </c>
      <c r="N17" s="68">
        <v>135.48297996288002</v>
      </c>
      <c r="O17" s="69">
        <v>296.97582</v>
      </c>
      <c r="P17" s="109">
        <f t="shared" si="0"/>
        <v>135.48297996288002</v>
      </c>
      <c r="Q17" s="69">
        <f t="shared" si="1"/>
        <v>301.74083999999999</v>
      </c>
      <c r="R17" s="70">
        <f t="shared" si="2"/>
        <v>-5.999458847651411</v>
      </c>
    </row>
    <row r="18" spans="2:18" x14ac:dyDescent="0.2">
      <c r="B18" s="4"/>
      <c r="C18" s="4" t="s">
        <v>4</v>
      </c>
      <c r="D18" s="5" t="s">
        <v>0</v>
      </c>
      <c r="E18" s="65" t="s">
        <v>34</v>
      </c>
      <c r="F18" s="95">
        <v>131.16404615424</v>
      </c>
      <c r="G18" s="67">
        <v>300.32279999999997</v>
      </c>
      <c r="H18" s="68">
        <v>131.06345549721598</v>
      </c>
      <c r="I18" s="67">
        <v>308.19960000000003</v>
      </c>
      <c r="J18" s="68">
        <v>135.11470258176001</v>
      </c>
      <c r="K18" s="67">
        <v>293.99621999999999</v>
      </c>
      <c r="L18" s="68">
        <v>133.90261944575997</v>
      </c>
      <c r="M18" s="67">
        <v>296.31323999999995</v>
      </c>
      <c r="N18" s="68">
        <v>132.89416627660799</v>
      </c>
      <c r="O18" s="69">
        <v>306.72809999999998</v>
      </c>
      <c r="P18" s="109">
        <f t="shared" si="0"/>
        <v>132.89416627660799</v>
      </c>
      <c r="Q18" s="69">
        <f t="shared" si="1"/>
        <v>300.32279999999997</v>
      </c>
      <c r="R18" s="70">
        <f t="shared" si="2"/>
        <v>-7.7956245912662183</v>
      </c>
    </row>
    <row r="19" spans="2:18" x14ac:dyDescent="0.2">
      <c r="B19" s="4"/>
      <c r="C19" s="4"/>
      <c r="D19" s="5" t="s">
        <v>1</v>
      </c>
      <c r="E19" s="65" t="s">
        <v>35</v>
      </c>
      <c r="F19" s="95">
        <v>134.82154986854397</v>
      </c>
      <c r="G19" s="67">
        <v>306.18239999999997</v>
      </c>
      <c r="H19" s="68">
        <v>139.65793298688001</v>
      </c>
      <c r="I19" s="67">
        <v>301.43664000000001</v>
      </c>
      <c r="J19" s="68">
        <v>134.08617045964797</v>
      </c>
      <c r="K19" s="67">
        <v>303.91842000000003</v>
      </c>
      <c r="L19" s="68">
        <v>137.05217462323196</v>
      </c>
      <c r="M19" s="67">
        <v>302.95799999999997</v>
      </c>
      <c r="N19" s="68">
        <v>135.78955129343998</v>
      </c>
      <c r="O19" s="69">
        <v>299.76414</v>
      </c>
      <c r="P19" s="109">
        <f t="shared" si="0"/>
        <v>135.78955129343998</v>
      </c>
      <c r="Q19" s="69">
        <f t="shared" si="1"/>
        <v>302.95799999999997</v>
      </c>
      <c r="R19" s="70">
        <f t="shared" si="2"/>
        <v>-5.7867541154235909</v>
      </c>
    </row>
    <row r="20" spans="2:18" x14ac:dyDescent="0.2">
      <c r="B20" s="4"/>
      <c r="C20" s="4" t="s">
        <v>5</v>
      </c>
      <c r="D20" s="5" t="s">
        <v>0</v>
      </c>
      <c r="E20" s="65" t="s">
        <v>36</v>
      </c>
      <c r="F20" s="66">
        <v>132.72193391542271</v>
      </c>
      <c r="G20" s="67">
        <v>390.15696000000003</v>
      </c>
      <c r="H20" s="68">
        <v>134.84386982854656</v>
      </c>
      <c r="I20" s="67">
        <v>403.51458000000002</v>
      </c>
      <c r="J20" s="68">
        <v>131.77243647000577</v>
      </c>
      <c r="K20" s="67">
        <v>403.73945999999995</v>
      </c>
      <c r="L20" s="68">
        <v>135.1251083766989</v>
      </c>
      <c r="M20" s="67">
        <v>382.49843999999996</v>
      </c>
      <c r="N20" s="68">
        <v>135.80051342229504</v>
      </c>
      <c r="O20" s="69">
        <v>393.54113999999998</v>
      </c>
      <c r="P20" s="109">
        <f t="shared" si="0"/>
        <v>134.84386982854656</v>
      </c>
      <c r="Q20" s="69">
        <f t="shared" si="1"/>
        <v>393.54113999999998</v>
      </c>
      <c r="R20" s="70">
        <f t="shared" si="2"/>
        <v>-6.4428850145378789</v>
      </c>
    </row>
    <row r="21" spans="2:18" x14ac:dyDescent="0.2">
      <c r="B21" s="4"/>
      <c r="C21" s="4"/>
      <c r="D21" s="5" t="s">
        <v>1</v>
      </c>
      <c r="E21" s="65" t="s">
        <v>37</v>
      </c>
      <c r="F21" s="97">
        <v>135.1438742640814</v>
      </c>
      <c r="G21" s="98">
        <v>398.08541999999994</v>
      </c>
      <c r="H21" s="99">
        <v>140.17619740412005</v>
      </c>
      <c r="I21" s="98">
        <v>413.00856000000005</v>
      </c>
      <c r="J21" s="99">
        <v>134.48195012955648</v>
      </c>
      <c r="K21" s="98">
        <v>394.47431999999998</v>
      </c>
      <c r="L21" s="99">
        <v>135.58145498388478</v>
      </c>
      <c r="M21" s="98">
        <v>406.06650000000002</v>
      </c>
      <c r="N21" s="99">
        <v>136.69650839170868</v>
      </c>
      <c r="O21" s="69">
        <v>411.36143999999996</v>
      </c>
      <c r="P21" s="109">
        <f t="shared" si="0"/>
        <v>135.58145498388478</v>
      </c>
      <c r="Q21" s="69">
        <f t="shared" si="1"/>
        <v>406.06650000000002</v>
      </c>
      <c r="R21" s="70">
        <f t="shared" si="2"/>
        <v>-5.9311350975613806</v>
      </c>
    </row>
    <row r="22" spans="2:18" x14ac:dyDescent="0.2">
      <c r="B22" s="4"/>
      <c r="C22" s="4" t="s">
        <v>11</v>
      </c>
      <c r="D22" s="5" t="s">
        <v>0</v>
      </c>
      <c r="E22" s="65" t="s">
        <v>38</v>
      </c>
      <c r="F22" s="95">
        <v>130.12071241568259</v>
      </c>
      <c r="G22" s="67">
        <v>399.12324000000001</v>
      </c>
      <c r="H22" s="68">
        <v>134.63072831476222</v>
      </c>
      <c r="I22" s="67">
        <v>409.4871</v>
      </c>
      <c r="J22" s="68">
        <v>135.14203346485249</v>
      </c>
      <c r="K22" s="67">
        <v>396.36599999999999</v>
      </c>
      <c r="L22" s="68">
        <v>132.0817659630797</v>
      </c>
      <c r="M22" s="67">
        <v>413.53841999999997</v>
      </c>
      <c r="N22" s="68">
        <v>134.32353796477437</v>
      </c>
      <c r="O22" s="69">
        <v>405.54552000000001</v>
      </c>
      <c r="P22" s="109">
        <f t="shared" si="0"/>
        <v>134.32353796477437</v>
      </c>
      <c r="Q22" s="69">
        <f t="shared" si="1"/>
        <v>405.54552000000001</v>
      </c>
      <c r="R22" s="70">
        <f t="shared" si="2"/>
        <v>-6.8039006696909894</v>
      </c>
    </row>
    <row r="23" spans="2:18" ht="17" thickBot="1" x14ac:dyDescent="0.25">
      <c r="B23" s="71"/>
      <c r="C23" s="71"/>
      <c r="D23" s="72" t="s">
        <v>1</v>
      </c>
      <c r="E23" s="78" t="s">
        <v>39</v>
      </c>
      <c r="F23" s="95">
        <v>131.43506304614402</v>
      </c>
      <c r="G23" s="74">
        <v>410.27951999999999</v>
      </c>
      <c r="H23" s="68">
        <v>135.99063466137599</v>
      </c>
      <c r="I23" s="74">
        <v>411.01218</v>
      </c>
      <c r="J23" s="68">
        <v>136.507104509952</v>
      </c>
      <c r="K23" s="74">
        <v>420.65063999999995</v>
      </c>
      <c r="L23" s="68">
        <v>133.41592521523202</v>
      </c>
      <c r="M23" s="74">
        <v>424.13010000000003</v>
      </c>
      <c r="N23" s="68">
        <v>135.68034137855997</v>
      </c>
      <c r="O23" s="76">
        <v>415.09379999999999</v>
      </c>
      <c r="P23" s="109">
        <f t="shared" si="0"/>
        <v>135.68034137855997</v>
      </c>
      <c r="Q23" s="76">
        <f t="shared" si="1"/>
        <v>415.09379999999999</v>
      </c>
      <c r="R23" s="77">
        <f t="shared" si="2"/>
        <v>-5.8625259289808014</v>
      </c>
    </row>
    <row r="24" spans="2:18" ht="17" customHeight="1" thickTop="1" x14ac:dyDescent="0.2">
      <c r="B24" s="56">
        <v>180</v>
      </c>
      <c r="C24" s="56" t="s">
        <v>2</v>
      </c>
      <c r="D24" s="57" t="s">
        <v>0</v>
      </c>
      <c r="E24" s="79" t="s">
        <v>40</v>
      </c>
      <c r="F24" s="94">
        <v>134.3098</v>
      </c>
      <c r="G24" s="60">
        <v>229.94874000000002</v>
      </c>
      <c r="H24" s="61">
        <v>139.17679999999999</v>
      </c>
      <c r="I24" s="60">
        <v>226.85861999999997</v>
      </c>
      <c r="J24" s="61">
        <v>131.98169999999999</v>
      </c>
      <c r="K24" s="60">
        <v>230.60195999999996</v>
      </c>
      <c r="L24" s="61">
        <v>132.08260000000001</v>
      </c>
      <c r="M24" s="60">
        <v>236.93214</v>
      </c>
      <c r="N24" s="61">
        <v>133.58199999999999</v>
      </c>
      <c r="O24" s="62">
        <v>231.33125999999999</v>
      </c>
      <c r="P24" s="59">
        <f t="shared" si="0"/>
        <v>133.58199999999999</v>
      </c>
      <c r="Q24" s="62">
        <f t="shared" si="1"/>
        <v>230.60195999999996</v>
      </c>
      <c r="R24" s="63">
        <f t="shared" si="2"/>
        <v>-7.3183931173246464</v>
      </c>
    </row>
    <row r="25" spans="2:18" x14ac:dyDescent="0.2">
      <c r="B25" s="4"/>
      <c r="C25" s="4"/>
      <c r="D25" s="5" t="s">
        <v>1</v>
      </c>
      <c r="E25" s="65" t="s">
        <v>41</v>
      </c>
      <c r="F25" s="95">
        <v>135.74690000000001</v>
      </c>
      <c r="G25" s="67">
        <v>465.19919999999996</v>
      </c>
      <c r="H25" s="68">
        <v>140.93770000000001</v>
      </c>
      <c r="I25" s="67">
        <v>463.78823999999997</v>
      </c>
      <c r="J25" s="68">
        <v>134.62569999999999</v>
      </c>
      <c r="K25" s="67">
        <v>462.74279999999999</v>
      </c>
      <c r="L25" s="68">
        <v>136.13229999999999</v>
      </c>
      <c r="M25" s="67">
        <v>478.09829999999999</v>
      </c>
      <c r="N25" s="68">
        <v>140.2517</v>
      </c>
      <c r="O25" s="69">
        <v>478.17354</v>
      </c>
      <c r="P25" s="66">
        <f t="shared" si="0"/>
        <v>136.13229999999999</v>
      </c>
      <c r="Q25" s="69">
        <f t="shared" si="1"/>
        <v>465.19919999999996</v>
      </c>
      <c r="R25" s="70">
        <f t="shared" si="2"/>
        <v>-5.5489488656074428</v>
      </c>
    </row>
    <row r="26" spans="2:18" x14ac:dyDescent="0.2">
      <c r="B26" s="4"/>
      <c r="C26" s="4" t="s">
        <v>3</v>
      </c>
      <c r="D26" s="5" t="s">
        <v>0</v>
      </c>
      <c r="E26" s="65" t="s">
        <v>42</v>
      </c>
      <c r="F26" s="95">
        <v>134.68109999999999</v>
      </c>
      <c r="G26" s="67">
        <v>388.66128000000003</v>
      </c>
      <c r="H26" s="68">
        <v>139.541</v>
      </c>
      <c r="I26" s="67">
        <v>380.98757999999998</v>
      </c>
      <c r="J26" s="68">
        <v>135.923</v>
      </c>
      <c r="K26" s="67">
        <v>398.61240000000004</v>
      </c>
      <c r="L26" s="68">
        <v>137.56020000000001</v>
      </c>
      <c r="M26" s="67">
        <v>394.30590000000001</v>
      </c>
      <c r="N26" s="68">
        <v>132.85679999999999</v>
      </c>
      <c r="O26" s="69">
        <v>382.63938000000002</v>
      </c>
      <c r="P26" s="66">
        <f t="shared" si="0"/>
        <v>135.923</v>
      </c>
      <c r="Q26" s="69">
        <f t="shared" si="1"/>
        <v>388.66128000000003</v>
      </c>
      <c r="R26" s="70">
        <f t="shared" si="2"/>
        <v>-5.6941649899396367</v>
      </c>
    </row>
    <row r="27" spans="2:18" x14ac:dyDescent="0.2">
      <c r="B27" s="4"/>
      <c r="C27" s="4"/>
      <c r="D27" s="5" t="s">
        <v>1</v>
      </c>
      <c r="E27" s="65" t="s">
        <v>43</v>
      </c>
      <c r="F27" s="95">
        <v>137.45959999999999</v>
      </c>
      <c r="G27" s="67">
        <v>467.72039999999998</v>
      </c>
      <c r="H27" s="68">
        <v>136.53229999999999</v>
      </c>
      <c r="I27" s="67">
        <v>466.20402000000001</v>
      </c>
      <c r="J27" s="68">
        <v>135.82570000000001</v>
      </c>
      <c r="K27" s="67">
        <v>462.66300000000001</v>
      </c>
      <c r="L27" s="68">
        <v>135.82259999999999</v>
      </c>
      <c r="M27" s="67">
        <v>484.47924</v>
      </c>
      <c r="N27" s="68">
        <v>138.31809999999999</v>
      </c>
      <c r="O27" s="69">
        <v>484.3152</v>
      </c>
      <c r="P27" s="66">
        <f t="shared" si="0"/>
        <v>136.53229999999999</v>
      </c>
      <c r="Q27" s="69">
        <f t="shared" si="1"/>
        <v>467.72039999999998</v>
      </c>
      <c r="R27" s="70">
        <f t="shared" si="2"/>
        <v>-5.271421633247769</v>
      </c>
    </row>
    <row r="28" spans="2:18" x14ac:dyDescent="0.2">
      <c r="B28" s="4"/>
      <c r="C28" s="4" t="s">
        <v>4</v>
      </c>
      <c r="D28" s="5" t="s">
        <v>0</v>
      </c>
      <c r="E28" s="65" t="s">
        <v>44</v>
      </c>
      <c r="F28" s="95">
        <v>134.91149999999999</v>
      </c>
      <c r="G28" s="67">
        <v>452.84213999999997</v>
      </c>
      <c r="H28" s="68">
        <v>136.66239999999999</v>
      </c>
      <c r="I28" s="67">
        <v>447.83921999999995</v>
      </c>
      <c r="J28" s="68">
        <v>138.06059999999999</v>
      </c>
      <c r="K28" s="67">
        <v>470.07414</v>
      </c>
      <c r="L28" s="68">
        <v>138.60810000000001</v>
      </c>
      <c r="M28" s="67">
        <v>443.54237999999998</v>
      </c>
      <c r="N28" s="68">
        <v>134.5976</v>
      </c>
      <c r="O28" s="69">
        <v>457.60782</v>
      </c>
      <c r="P28" s="66">
        <f t="shared" si="0"/>
        <v>136.66239999999999</v>
      </c>
      <c r="Q28" s="69">
        <f t="shared" si="1"/>
        <v>452.84213999999997</v>
      </c>
      <c r="R28" s="70">
        <f t="shared" si="2"/>
        <v>-5.181155900922775</v>
      </c>
    </row>
    <row r="29" spans="2:18" x14ac:dyDescent="0.2">
      <c r="B29" s="4"/>
      <c r="C29" s="4"/>
      <c r="D29" s="5" t="s">
        <v>1</v>
      </c>
      <c r="E29" s="65" t="s">
        <v>45</v>
      </c>
      <c r="F29" s="95">
        <v>138.70099999999999</v>
      </c>
      <c r="G29" s="67">
        <v>467.97906</v>
      </c>
      <c r="H29" s="68">
        <v>141.0077</v>
      </c>
      <c r="I29" s="67">
        <v>480.62304</v>
      </c>
      <c r="J29" s="68">
        <v>136.65389999999999</v>
      </c>
      <c r="K29" s="67">
        <v>476.41823999999997</v>
      </c>
      <c r="L29" s="68">
        <v>139.32040000000001</v>
      </c>
      <c r="M29" s="67">
        <v>460.65983999999997</v>
      </c>
      <c r="N29" s="68">
        <v>139.1694</v>
      </c>
      <c r="O29" s="69">
        <v>466.49051999999995</v>
      </c>
      <c r="P29" s="66">
        <f t="shared" si="0"/>
        <v>139.1694</v>
      </c>
      <c r="Q29" s="69">
        <f t="shared" si="1"/>
        <v>467.97906</v>
      </c>
      <c r="R29" s="70">
        <f t="shared" si="2"/>
        <v>-3.4417539721085149</v>
      </c>
    </row>
    <row r="30" spans="2:18" x14ac:dyDescent="0.2">
      <c r="B30" s="4"/>
      <c r="C30" s="4" t="s">
        <v>5</v>
      </c>
      <c r="D30" s="5" t="s">
        <v>0</v>
      </c>
      <c r="E30" s="65" t="s">
        <v>46</v>
      </c>
      <c r="F30" s="95">
        <v>140.00470000000001</v>
      </c>
      <c r="G30" s="67">
        <v>572.93124</v>
      </c>
      <c r="H30" s="68">
        <v>138.81059999999999</v>
      </c>
      <c r="I30" s="67">
        <v>576.79469999999992</v>
      </c>
      <c r="J30" s="68">
        <v>137.4075</v>
      </c>
      <c r="K30" s="67">
        <v>585.46374000000003</v>
      </c>
      <c r="L30" s="68">
        <v>144.68639999999999</v>
      </c>
      <c r="M30" s="67">
        <v>593.29566</v>
      </c>
      <c r="N30" s="68">
        <v>138.03360000000001</v>
      </c>
      <c r="O30" s="69">
        <v>580.96007999999995</v>
      </c>
      <c r="P30" s="66">
        <f t="shared" si="0"/>
        <v>138.81059999999999</v>
      </c>
      <c r="Q30" s="69">
        <f t="shared" si="1"/>
        <v>580.96007999999995</v>
      </c>
      <c r="R30" s="70">
        <f t="shared" si="2"/>
        <v>-3.6906958995351431</v>
      </c>
    </row>
    <row r="31" spans="2:18" x14ac:dyDescent="0.2">
      <c r="B31" s="4"/>
      <c r="C31" s="4"/>
      <c r="D31" s="5" t="s">
        <v>1</v>
      </c>
      <c r="E31" s="65" t="s">
        <v>47</v>
      </c>
      <c r="F31" s="95">
        <v>140.6292</v>
      </c>
      <c r="G31" s="67">
        <v>613.44761999999992</v>
      </c>
      <c r="H31" s="68">
        <v>145.37780000000001</v>
      </c>
      <c r="I31" s="67">
        <v>603.71033999999997</v>
      </c>
      <c r="J31" s="68">
        <v>144.79660000000001</v>
      </c>
      <c r="K31" s="67">
        <v>605.29782</v>
      </c>
      <c r="L31" s="68">
        <v>142.1456</v>
      </c>
      <c r="M31" s="67">
        <v>600.40931999999998</v>
      </c>
      <c r="N31" s="68">
        <v>140.5368</v>
      </c>
      <c r="O31" s="69">
        <v>627.40715999999998</v>
      </c>
      <c r="P31" s="66">
        <f t="shared" si="0"/>
        <v>142.1456</v>
      </c>
      <c r="Q31" s="69">
        <f t="shared" si="1"/>
        <v>605.29782</v>
      </c>
      <c r="R31" s="70">
        <f t="shared" si="2"/>
        <v>-1.3768125997363541</v>
      </c>
    </row>
    <row r="32" spans="2:18" x14ac:dyDescent="0.2">
      <c r="B32" s="4"/>
      <c r="C32" s="4" t="s">
        <v>11</v>
      </c>
      <c r="D32" s="5" t="s">
        <v>0</v>
      </c>
      <c r="E32" s="65" t="s">
        <v>48</v>
      </c>
      <c r="F32" s="95">
        <v>139.4983</v>
      </c>
      <c r="G32" s="67">
        <v>601.43309999999997</v>
      </c>
      <c r="H32" s="68">
        <v>144.13890000000001</v>
      </c>
      <c r="I32" s="67">
        <v>604.16057999999998</v>
      </c>
      <c r="J32" s="68">
        <v>141.75489999999999</v>
      </c>
      <c r="K32" s="67">
        <v>596.67509999999993</v>
      </c>
      <c r="L32" s="68">
        <v>142.6799</v>
      </c>
      <c r="M32" s="67">
        <v>617.05481999999995</v>
      </c>
      <c r="N32" s="68">
        <v>138.8374</v>
      </c>
      <c r="O32" s="69">
        <v>602.26350000000002</v>
      </c>
      <c r="P32" s="66">
        <f t="shared" si="0"/>
        <v>141.75489999999999</v>
      </c>
      <c r="Q32" s="69">
        <f t="shared" si="1"/>
        <v>602.26350000000002</v>
      </c>
      <c r="R32" s="70">
        <f t="shared" si="2"/>
        <v>-1.6478873239436638</v>
      </c>
    </row>
    <row r="33" spans="2:18" ht="17" thickBot="1" x14ac:dyDescent="0.25">
      <c r="B33" s="71"/>
      <c r="C33" s="71"/>
      <c r="D33" s="72" t="s">
        <v>1</v>
      </c>
      <c r="E33" s="78" t="s">
        <v>49</v>
      </c>
      <c r="F33" s="96">
        <v>143.01173700000001</v>
      </c>
      <c r="G33" s="74">
        <v>625.94471999999996</v>
      </c>
      <c r="H33" s="75">
        <v>142.61306399999998</v>
      </c>
      <c r="I33" s="74">
        <v>638.09112000000005</v>
      </c>
      <c r="J33" s="75">
        <v>143.904618</v>
      </c>
      <c r="K33" s="74">
        <v>623.65019999999993</v>
      </c>
      <c r="L33" s="75">
        <v>142.12845899999999</v>
      </c>
      <c r="M33" s="74">
        <v>626.31281999999999</v>
      </c>
      <c r="N33" s="75">
        <v>146.16162</v>
      </c>
      <c r="O33" s="76">
        <v>624.42827999999997</v>
      </c>
      <c r="P33" s="73">
        <f t="shared" si="0"/>
        <v>143.01173700000001</v>
      </c>
      <c r="Q33" s="76">
        <f t="shared" si="1"/>
        <v>625.94471999999996</v>
      </c>
      <c r="R33" s="77">
        <f t="shared" si="2"/>
        <v>-0.77587108860055309</v>
      </c>
    </row>
    <row r="34" spans="2:18" ht="17" thickTop="1" x14ac:dyDescent="0.2"/>
    <row r="35" spans="2:18" x14ac:dyDescent="0.2">
      <c r="B35" s="80" t="s">
        <v>62</v>
      </c>
      <c r="C35" s="81"/>
      <c r="D35" s="81"/>
      <c r="E35" s="81"/>
      <c r="F35" s="81"/>
    </row>
    <row r="36" spans="2:18" x14ac:dyDescent="0.2">
      <c r="B36" s="83">
        <v>144.13</v>
      </c>
      <c r="C36" s="84" t="s">
        <v>6</v>
      </c>
      <c r="D36" s="85"/>
      <c r="E36" s="86"/>
      <c r="F36" s="81"/>
    </row>
    <row r="41" spans="2:18" x14ac:dyDescent="0.2"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</row>
  </sheetData>
  <mergeCells count="26"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R2:R3"/>
    <mergeCell ref="F2:G2"/>
    <mergeCell ref="H2:I2"/>
    <mergeCell ref="J2:K2"/>
    <mergeCell ref="L2:M2"/>
    <mergeCell ref="N2:O2"/>
    <mergeCell ref="P2:Q2"/>
    <mergeCell ref="B2:E2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966E-C0B5-494C-8A60-2E0832F92F2E}">
  <dimension ref="B1:R41"/>
  <sheetViews>
    <sheetView zoomScaleNormal="100" workbookViewId="0">
      <selection activeCell="B2" sqref="B2:E2"/>
    </sheetView>
  </sheetViews>
  <sheetFormatPr baseColWidth="10" defaultRowHeight="16" x14ac:dyDescent="0.2"/>
  <cols>
    <col min="1" max="1" width="2.1640625" style="46" customWidth="1"/>
    <col min="2" max="2" width="7" style="46" customWidth="1"/>
    <col min="3" max="3" width="10.1640625" style="46" customWidth="1"/>
    <col min="4" max="4" width="10.5" style="46" customWidth="1"/>
    <col min="5" max="5" width="7.33203125" style="46" customWidth="1"/>
    <col min="6" max="6" width="10.5" style="46" customWidth="1"/>
    <col min="7" max="7" width="8.5" style="46" bestFit="1" customWidth="1"/>
    <col min="8" max="8" width="10.5" style="46" customWidth="1"/>
    <col min="9" max="9" width="8.5" style="46" bestFit="1" customWidth="1"/>
    <col min="10" max="10" width="10.5" style="46" customWidth="1"/>
    <col min="11" max="11" width="8.5" style="46" bestFit="1" customWidth="1"/>
    <col min="12" max="12" width="10.5" style="46" customWidth="1"/>
    <col min="13" max="13" width="8.5" style="46" bestFit="1" customWidth="1"/>
    <col min="14" max="14" width="10.5" style="46" customWidth="1"/>
    <col min="15" max="15" width="8.5" style="46" bestFit="1" customWidth="1"/>
    <col min="16" max="16" width="10.5" style="46" customWidth="1"/>
    <col min="17" max="18" width="8.5" style="46" bestFit="1" customWidth="1"/>
    <col min="19" max="16384" width="10.83203125" style="46"/>
  </cols>
  <sheetData>
    <row r="1" spans="2:18" ht="14" customHeight="1" x14ac:dyDescent="0.2"/>
    <row r="2" spans="2:18" ht="36" customHeight="1" x14ac:dyDescent="0.2">
      <c r="B2" s="87" t="s">
        <v>54</v>
      </c>
      <c r="C2" s="88"/>
      <c r="D2" s="88"/>
      <c r="E2" s="89"/>
      <c r="F2" s="47" t="s">
        <v>12</v>
      </c>
      <c r="G2" s="4"/>
      <c r="H2" s="4" t="s">
        <v>13</v>
      </c>
      <c r="I2" s="4"/>
      <c r="J2" s="4" t="s">
        <v>14</v>
      </c>
      <c r="K2" s="4"/>
      <c r="L2" s="4" t="s">
        <v>15</v>
      </c>
      <c r="M2" s="4"/>
      <c r="N2" s="4" t="s">
        <v>16</v>
      </c>
      <c r="O2" s="48"/>
      <c r="P2" s="49" t="s">
        <v>17</v>
      </c>
      <c r="Q2" s="49"/>
      <c r="R2" s="50" t="s">
        <v>59</v>
      </c>
    </row>
    <row r="3" spans="2:18" ht="37" customHeight="1" thickBot="1" x14ac:dyDescent="0.25">
      <c r="B3" s="51" t="s">
        <v>18</v>
      </c>
      <c r="C3" s="51" t="s">
        <v>8</v>
      </c>
      <c r="D3" s="52" t="s">
        <v>7</v>
      </c>
      <c r="E3" s="53" t="s">
        <v>50</v>
      </c>
      <c r="F3" s="90" t="s">
        <v>9</v>
      </c>
      <c r="G3" s="91" t="s">
        <v>10</v>
      </c>
      <c r="H3" s="91" t="s">
        <v>9</v>
      </c>
      <c r="I3" s="91" t="s">
        <v>10</v>
      </c>
      <c r="J3" s="91" t="s">
        <v>9</v>
      </c>
      <c r="K3" s="91" t="s">
        <v>10</v>
      </c>
      <c r="L3" s="91" t="s">
        <v>9</v>
      </c>
      <c r="M3" s="91" t="s">
        <v>10</v>
      </c>
      <c r="N3" s="91" t="s">
        <v>9</v>
      </c>
      <c r="O3" s="92" t="s">
        <v>10</v>
      </c>
      <c r="P3" s="90" t="s">
        <v>9</v>
      </c>
      <c r="Q3" s="93" t="s">
        <v>10</v>
      </c>
      <c r="R3" s="55"/>
    </row>
    <row r="4" spans="2:18" ht="17" thickTop="1" x14ac:dyDescent="0.2">
      <c r="B4" s="56">
        <v>60</v>
      </c>
      <c r="C4" s="56" t="s">
        <v>2</v>
      </c>
      <c r="D4" s="57" t="s">
        <v>0</v>
      </c>
      <c r="E4" s="58" t="s">
        <v>20</v>
      </c>
      <c r="F4" s="94">
        <v>802.49760000000003</v>
      </c>
      <c r="G4" s="60">
        <v>82.480559999999997</v>
      </c>
      <c r="H4" s="61">
        <v>787.78830000000005</v>
      </c>
      <c r="I4" s="60">
        <v>81.748559999999998</v>
      </c>
      <c r="J4" s="61">
        <v>824.07399999999996</v>
      </c>
      <c r="K4" s="60">
        <v>81.107039999999998</v>
      </c>
      <c r="L4" s="61">
        <v>829.06610000000001</v>
      </c>
      <c r="M4" s="60">
        <v>84.162359999999993</v>
      </c>
      <c r="N4" s="61">
        <v>820.51859999999999</v>
      </c>
      <c r="O4" s="62">
        <v>81.976680000000002</v>
      </c>
      <c r="P4" s="59">
        <f t="shared" ref="P4:P33" si="0">MEDIAN(F4,H4,J4,L4,N4)</f>
        <v>820.51859999999999</v>
      </c>
      <c r="Q4" s="62">
        <f t="shared" ref="Q4:Q33" si="1">MEDIAN(G4,I4,K4,M4,O4)</f>
        <v>81.976680000000002</v>
      </c>
      <c r="R4" s="63">
        <f>(((P4*100)/$B$36)-100)</f>
        <v>43.625584204169513</v>
      </c>
    </row>
    <row r="5" spans="2:18" x14ac:dyDescent="0.2">
      <c r="B5" s="4"/>
      <c r="C5" s="4"/>
      <c r="D5" s="5" t="s">
        <v>1</v>
      </c>
      <c r="E5" s="65" t="s">
        <v>21</v>
      </c>
      <c r="F5" s="95">
        <v>798.61030000000005</v>
      </c>
      <c r="G5" s="67">
        <v>141.95106000000001</v>
      </c>
      <c r="H5" s="68">
        <v>792.24659999999994</v>
      </c>
      <c r="I5" s="67">
        <v>141.79404</v>
      </c>
      <c r="J5" s="68">
        <v>787.18380000000002</v>
      </c>
      <c r="K5" s="67">
        <v>142.01501999999999</v>
      </c>
      <c r="L5" s="68">
        <v>813.42939999999999</v>
      </c>
      <c r="M5" s="67">
        <v>139.30998</v>
      </c>
      <c r="N5" s="68">
        <v>814.44899999999996</v>
      </c>
      <c r="O5" s="69">
        <v>139.37663999999998</v>
      </c>
      <c r="P5" s="66">
        <f t="shared" si="0"/>
        <v>798.61030000000005</v>
      </c>
      <c r="Q5" s="69">
        <f t="shared" si="1"/>
        <v>141.79404</v>
      </c>
      <c r="R5" s="70">
        <f t="shared" ref="R5:R33" si="2">(((P5*100)/$B$36)-100)</f>
        <v>39.790701745173209</v>
      </c>
    </row>
    <row r="6" spans="2:18" x14ac:dyDescent="0.2">
      <c r="B6" s="4"/>
      <c r="C6" s="4" t="s">
        <v>3</v>
      </c>
      <c r="D6" s="5" t="s">
        <v>0</v>
      </c>
      <c r="E6" s="65" t="s">
        <v>22</v>
      </c>
      <c r="F6" s="95">
        <v>806.45680000000004</v>
      </c>
      <c r="G6" s="67">
        <v>102.81191999999999</v>
      </c>
      <c r="H6" s="68">
        <v>800.56780000000003</v>
      </c>
      <c r="I6" s="67">
        <v>101.27526</v>
      </c>
      <c r="J6" s="68">
        <v>818.99919999999997</v>
      </c>
      <c r="K6" s="67">
        <v>105.62730000000001</v>
      </c>
      <c r="L6" s="68">
        <v>819.69389999999999</v>
      </c>
      <c r="M6" s="67">
        <v>106.67363999999999</v>
      </c>
      <c r="N6" s="68">
        <v>798.06410000000005</v>
      </c>
      <c r="O6" s="69">
        <v>102.43302</v>
      </c>
      <c r="P6" s="66">
        <f t="shared" si="0"/>
        <v>806.45680000000004</v>
      </c>
      <c r="Q6" s="69">
        <f t="shared" si="1"/>
        <v>102.81191999999999</v>
      </c>
      <c r="R6" s="70">
        <f t="shared" si="2"/>
        <v>41.16417231178562</v>
      </c>
    </row>
    <row r="7" spans="2:18" x14ac:dyDescent="0.2">
      <c r="B7" s="4"/>
      <c r="C7" s="4"/>
      <c r="D7" s="5" t="s">
        <v>1</v>
      </c>
      <c r="E7" s="65" t="s">
        <v>23</v>
      </c>
      <c r="F7" s="95">
        <v>793.1549</v>
      </c>
      <c r="G7" s="67">
        <v>161.41830000000002</v>
      </c>
      <c r="H7" s="68">
        <v>810.40480000000002</v>
      </c>
      <c r="I7" s="67">
        <v>166.25951999999998</v>
      </c>
      <c r="J7" s="68">
        <v>787.91610000000003</v>
      </c>
      <c r="K7" s="67">
        <v>161.94215999999997</v>
      </c>
      <c r="L7" s="68">
        <v>781.65409999999997</v>
      </c>
      <c r="M7" s="67">
        <v>166.73981999999998</v>
      </c>
      <c r="N7" s="68">
        <v>808.04660000000001</v>
      </c>
      <c r="O7" s="69">
        <v>164.71553999999998</v>
      </c>
      <c r="P7" s="66">
        <f t="shared" si="0"/>
        <v>793.1549</v>
      </c>
      <c r="Q7" s="69">
        <f t="shared" si="1"/>
        <v>164.71553999999998</v>
      </c>
      <c r="R7" s="70">
        <f t="shared" si="2"/>
        <v>38.83577517548008</v>
      </c>
    </row>
    <row r="8" spans="2:18" x14ac:dyDescent="0.2">
      <c r="B8" s="4"/>
      <c r="C8" s="4" t="s">
        <v>4</v>
      </c>
      <c r="D8" s="5" t="s">
        <v>0</v>
      </c>
      <c r="E8" s="65" t="s">
        <v>24</v>
      </c>
      <c r="F8" s="95">
        <v>794.62379999999996</v>
      </c>
      <c r="G8" s="67">
        <v>190.91304</v>
      </c>
      <c r="H8" s="68">
        <v>805.83939999999996</v>
      </c>
      <c r="I8" s="67">
        <v>187.43477999999999</v>
      </c>
      <c r="J8" s="68">
        <v>821.41750000000002</v>
      </c>
      <c r="K8" s="67">
        <v>195.37140000000002</v>
      </c>
      <c r="L8" s="68">
        <v>801.19449999999995</v>
      </c>
      <c r="M8" s="67">
        <v>197.12477999999999</v>
      </c>
      <c r="N8" s="68">
        <v>814.74749999999995</v>
      </c>
      <c r="O8" s="69">
        <v>196.24224000000001</v>
      </c>
      <c r="P8" s="66">
        <f t="shared" si="0"/>
        <v>805.83939999999996</v>
      </c>
      <c r="Q8" s="69">
        <f t="shared" si="1"/>
        <v>195.37140000000002</v>
      </c>
      <c r="R8" s="70">
        <f t="shared" si="2"/>
        <v>41.056101104517865</v>
      </c>
    </row>
    <row r="9" spans="2:18" x14ac:dyDescent="0.2">
      <c r="B9" s="4"/>
      <c r="C9" s="4"/>
      <c r="D9" s="5" t="s">
        <v>1</v>
      </c>
      <c r="E9" s="65" t="s">
        <v>25</v>
      </c>
      <c r="F9" s="95">
        <v>749.52940000000001</v>
      </c>
      <c r="G9" s="67">
        <v>269.57508000000001</v>
      </c>
      <c r="H9" s="68">
        <v>773.37170000000003</v>
      </c>
      <c r="I9" s="67">
        <v>275.78298000000001</v>
      </c>
      <c r="J9" s="68">
        <v>770.17179999999996</v>
      </c>
      <c r="K9" s="67">
        <v>264.82097999999996</v>
      </c>
      <c r="L9" s="68">
        <v>754.39110000000005</v>
      </c>
      <c r="M9" s="67">
        <v>264.56952000000001</v>
      </c>
      <c r="N9" s="68">
        <v>735.40819999999997</v>
      </c>
      <c r="O9" s="69">
        <v>269.27123999999998</v>
      </c>
      <c r="P9" s="66">
        <f t="shared" si="0"/>
        <v>754.39110000000005</v>
      </c>
      <c r="Q9" s="69">
        <f t="shared" si="1"/>
        <v>269.27123999999998</v>
      </c>
      <c r="R9" s="70">
        <f t="shared" si="2"/>
        <v>32.050464737698888</v>
      </c>
    </row>
    <row r="10" spans="2:18" x14ac:dyDescent="0.2">
      <c r="B10" s="4"/>
      <c r="C10" s="4" t="s">
        <v>5</v>
      </c>
      <c r="D10" s="5" t="s">
        <v>0</v>
      </c>
      <c r="E10" s="65" t="s">
        <v>26</v>
      </c>
      <c r="F10" s="95">
        <v>729.43799999999999</v>
      </c>
      <c r="G10" s="67">
        <v>206.51159999999999</v>
      </c>
      <c r="H10" s="68">
        <v>745.70860000000005</v>
      </c>
      <c r="I10" s="67">
        <v>209.72712000000001</v>
      </c>
      <c r="J10" s="68">
        <v>733.46669999999995</v>
      </c>
      <c r="K10" s="67">
        <v>205.89012</v>
      </c>
      <c r="L10" s="68">
        <v>746.43179999999995</v>
      </c>
      <c r="M10" s="67">
        <v>203.09189999999998</v>
      </c>
      <c r="N10" s="68">
        <v>739.96609999999998</v>
      </c>
      <c r="O10" s="69">
        <v>205.43886000000001</v>
      </c>
      <c r="P10" s="66">
        <f t="shared" si="0"/>
        <v>739.96609999999998</v>
      </c>
      <c r="Q10" s="69">
        <f t="shared" si="1"/>
        <v>205.89012</v>
      </c>
      <c r="R10" s="70">
        <f t="shared" si="2"/>
        <v>29.525477428276361</v>
      </c>
    </row>
    <row r="11" spans="2:18" x14ac:dyDescent="0.2">
      <c r="B11" s="4"/>
      <c r="C11" s="4"/>
      <c r="D11" s="5" t="s">
        <v>1</v>
      </c>
      <c r="E11" s="65" t="s">
        <v>27</v>
      </c>
      <c r="F11" s="95">
        <v>730.07920000000001</v>
      </c>
      <c r="G11" s="67">
        <v>339.34938</v>
      </c>
      <c r="H11" s="68">
        <v>727.23389999999995</v>
      </c>
      <c r="I11" s="67">
        <v>343.52874000000003</v>
      </c>
      <c r="J11" s="68">
        <v>727.61109999999996</v>
      </c>
      <c r="K11" s="67">
        <v>337.79399999999998</v>
      </c>
      <c r="L11" s="68">
        <v>756.74540000000002</v>
      </c>
      <c r="M11" s="67">
        <v>351.51168000000001</v>
      </c>
      <c r="N11" s="68">
        <v>748.13779999999997</v>
      </c>
      <c r="O11" s="69">
        <v>336.73500000000001</v>
      </c>
      <c r="P11" s="66">
        <f t="shared" si="0"/>
        <v>730.07920000000001</v>
      </c>
      <c r="Q11" s="69">
        <f t="shared" si="1"/>
        <v>339.34938</v>
      </c>
      <c r="R11" s="70">
        <f t="shared" si="2"/>
        <v>27.79485025118592</v>
      </c>
    </row>
    <row r="12" spans="2:18" x14ac:dyDescent="0.2">
      <c r="B12" s="4"/>
      <c r="C12" s="4" t="s">
        <v>11</v>
      </c>
      <c r="D12" s="5" t="s">
        <v>0</v>
      </c>
      <c r="E12" s="65" t="s">
        <v>28</v>
      </c>
      <c r="F12" s="95">
        <v>732.43799999999999</v>
      </c>
      <c r="G12" s="67">
        <v>273.90449999999998</v>
      </c>
      <c r="H12" s="68">
        <v>725.1635</v>
      </c>
      <c r="I12" s="67">
        <v>283.04442</v>
      </c>
      <c r="J12" s="68">
        <v>725.49480000000005</v>
      </c>
      <c r="K12" s="67">
        <v>283.61369999999999</v>
      </c>
      <c r="L12" s="68">
        <v>737.97670000000005</v>
      </c>
      <c r="M12" s="67">
        <v>276.62099999999998</v>
      </c>
      <c r="N12" s="68">
        <v>745.16980000000001</v>
      </c>
      <c r="O12" s="69">
        <v>277.48194000000001</v>
      </c>
      <c r="P12" s="66">
        <f t="shared" si="0"/>
        <v>732.43799999999999</v>
      </c>
      <c r="Q12" s="69">
        <f t="shared" si="1"/>
        <v>277.48194000000001</v>
      </c>
      <c r="R12" s="70">
        <f t="shared" si="2"/>
        <v>28.207740377041432</v>
      </c>
    </row>
    <row r="13" spans="2:18" ht="17" thickBot="1" x14ac:dyDescent="0.25">
      <c r="B13" s="71"/>
      <c r="C13" s="71"/>
      <c r="D13" s="72" t="s">
        <v>1</v>
      </c>
      <c r="E13" s="65" t="s">
        <v>29</v>
      </c>
      <c r="F13" s="96">
        <v>723.86</v>
      </c>
      <c r="G13" s="74">
        <v>349.61874</v>
      </c>
      <c r="H13" s="75">
        <v>715.80460000000005</v>
      </c>
      <c r="I13" s="74">
        <v>359.68092000000001</v>
      </c>
      <c r="J13" s="75">
        <v>712.58420000000001</v>
      </c>
      <c r="K13" s="74">
        <v>351.59915999999998</v>
      </c>
      <c r="L13" s="75">
        <v>732.56970000000001</v>
      </c>
      <c r="M13" s="74">
        <v>352.40645999999998</v>
      </c>
      <c r="N13" s="75">
        <v>716.83029999999997</v>
      </c>
      <c r="O13" s="76">
        <v>354.60683999999998</v>
      </c>
      <c r="P13" s="73">
        <f t="shared" si="0"/>
        <v>716.83029999999997</v>
      </c>
      <c r="Q13" s="76">
        <f t="shared" si="1"/>
        <v>352.40645999999998</v>
      </c>
      <c r="R13" s="77">
        <f t="shared" si="2"/>
        <v>25.475730364613426</v>
      </c>
    </row>
    <row r="14" spans="2:18" ht="17" customHeight="1" thickTop="1" x14ac:dyDescent="0.2">
      <c r="B14" s="56">
        <v>120</v>
      </c>
      <c r="C14" s="56" t="s">
        <v>2</v>
      </c>
      <c r="D14" s="57" t="s">
        <v>0</v>
      </c>
      <c r="E14" s="58" t="s">
        <v>30</v>
      </c>
      <c r="F14" s="94">
        <v>756.99011499999995</v>
      </c>
      <c r="G14" s="60">
        <v>134.5686</v>
      </c>
      <c r="H14" s="61">
        <v>771.22624499999995</v>
      </c>
      <c r="I14" s="60">
        <v>134.6079</v>
      </c>
      <c r="J14" s="61">
        <v>758.97409500000003</v>
      </c>
      <c r="K14" s="60">
        <v>133.37886</v>
      </c>
      <c r="L14" s="61">
        <v>760.79239499999994</v>
      </c>
      <c r="M14" s="60">
        <v>135.40001999999998</v>
      </c>
      <c r="N14" s="61">
        <v>747.13775999999996</v>
      </c>
      <c r="O14" s="62">
        <v>134.13234</v>
      </c>
      <c r="P14" s="59">
        <f t="shared" si="0"/>
        <v>758.97409500000003</v>
      </c>
      <c r="Q14" s="62">
        <f t="shared" si="1"/>
        <v>134.5686</v>
      </c>
      <c r="R14" s="63">
        <f t="shared" si="2"/>
        <v>32.852683400724686</v>
      </c>
    </row>
    <row r="15" spans="2:18" x14ac:dyDescent="0.2">
      <c r="B15" s="4"/>
      <c r="C15" s="4"/>
      <c r="D15" s="5" t="s">
        <v>1</v>
      </c>
      <c r="E15" s="65" t="s">
        <v>31</v>
      </c>
      <c r="F15" s="95">
        <v>706.12455</v>
      </c>
      <c r="G15" s="67">
        <v>289.96697999999998</v>
      </c>
      <c r="H15" s="68">
        <v>705.68831</v>
      </c>
      <c r="I15" s="67">
        <v>284.93993999999998</v>
      </c>
      <c r="J15" s="68">
        <v>731.61095999999998</v>
      </c>
      <c r="K15" s="67">
        <v>299.52102000000002</v>
      </c>
      <c r="L15" s="68">
        <v>716.48154499999998</v>
      </c>
      <c r="M15" s="67">
        <v>291.93149999999997</v>
      </c>
      <c r="N15" s="68">
        <v>694.46016499999996</v>
      </c>
      <c r="O15" s="69">
        <v>295.21589999999998</v>
      </c>
      <c r="P15" s="66">
        <f t="shared" si="0"/>
        <v>706.12455</v>
      </c>
      <c r="Q15" s="69">
        <f t="shared" si="1"/>
        <v>291.93149999999997</v>
      </c>
      <c r="R15" s="70">
        <f t="shared" si="2"/>
        <v>23.60176967914721</v>
      </c>
    </row>
    <row r="16" spans="2:18" x14ac:dyDescent="0.2">
      <c r="B16" s="4"/>
      <c r="C16" s="4" t="s">
        <v>3</v>
      </c>
      <c r="D16" s="5" t="s">
        <v>0</v>
      </c>
      <c r="E16" s="65" t="s">
        <v>32</v>
      </c>
      <c r="F16" s="95">
        <v>740.01361499999996</v>
      </c>
      <c r="G16" s="67">
        <v>197.09322</v>
      </c>
      <c r="H16" s="68">
        <v>763.23816999999997</v>
      </c>
      <c r="I16" s="67">
        <v>198.99785999999997</v>
      </c>
      <c r="J16" s="68">
        <v>760.41486499999996</v>
      </c>
      <c r="K16" s="67">
        <v>193.77815999999999</v>
      </c>
      <c r="L16" s="68">
        <v>749.04659499999991</v>
      </c>
      <c r="M16" s="67">
        <v>197.5266</v>
      </c>
      <c r="N16" s="68">
        <v>727.23573499999998</v>
      </c>
      <c r="O16" s="69">
        <v>197.72891999999999</v>
      </c>
      <c r="P16" s="66">
        <f t="shared" si="0"/>
        <v>749.04659499999991</v>
      </c>
      <c r="Q16" s="69">
        <f t="shared" si="1"/>
        <v>197.5266</v>
      </c>
      <c r="R16" s="70">
        <f t="shared" si="2"/>
        <v>31.1149495002538</v>
      </c>
    </row>
    <row r="17" spans="2:18" x14ac:dyDescent="0.2">
      <c r="B17" s="4"/>
      <c r="C17" s="4"/>
      <c r="D17" s="5" t="s">
        <v>1</v>
      </c>
      <c r="E17" s="65" t="s">
        <v>33</v>
      </c>
      <c r="F17" s="95">
        <v>702.84078</v>
      </c>
      <c r="G17" s="67">
        <v>308.07114000000001</v>
      </c>
      <c r="H17" s="68">
        <v>726.13743999999997</v>
      </c>
      <c r="I17" s="67">
        <v>310.63079999999997</v>
      </c>
      <c r="J17" s="68">
        <v>699.28378999999995</v>
      </c>
      <c r="K17" s="67">
        <v>302.78724</v>
      </c>
      <c r="L17" s="68">
        <v>704.71930999999995</v>
      </c>
      <c r="M17" s="67">
        <v>311.02211999999997</v>
      </c>
      <c r="N17" s="68">
        <v>714.68984499999999</v>
      </c>
      <c r="O17" s="69">
        <v>307.28507999999999</v>
      </c>
      <c r="P17" s="66">
        <f t="shared" si="0"/>
        <v>704.71930999999995</v>
      </c>
      <c r="Q17" s="69">
        <f t="shared" si="1"/>
        <v>308.07114000000001</v>
      </c>
      <c r="R17" s="70">
        <f t="shared" si="2"/>
        <v>23.355793029809732</v>
      </c>
    </row>
    <row r="18" spans="2:18" x14ac:dyDescent="0.2">
      <c r="B18" s="4"/>
      <c r="C18" s="4" t="s">
        <v>4</v>
      </c>
      <c r="D18" s="5" t="s">
        <v>0</v>
      </c>
      <c r="E18" s="65" t="s">
        <v>34</v>
      </c>
      <c r="F18" s="95">
        <v>735.64000499999997</v>
      </c>
      <c r="G18" s="67">
        <v>345.22044</v>
      </c>
      <c r="H18" s="68">
        <v>740.82567499999993</v>
      </c>
      <c r="I18" s="67">
        <v>338.10210000000001</v>
      </c>
      <c r="J18" s="68">
        <v>755.22055</v>
      </c>
      <c r="K18" s="67">
        <v>344.15082000000001</v>
      </c>
      <c r="L18" s="68">
        <v>736.10844999999995</v>
      </c>
      <c r="M18" s="67">
        <v>351.53567999999996</v>
      </c>
      <c r="N18" s="68">
        <v>750.78699499999993</v>
      </c>
      <c r="O18" s="69">
        <v>345.30864000000003</v>
      </c>
      <c r="P18" s="66">
        <f t="shared" si="0"/>
        <v>740.82567499999993</v>
      </c>
      <c r="Q18" s="69">
        <f t="shared" si="1"/>
        <v>345.22044</v>
      </c>
      <c r="R18" s="70">
        <f t="shared" si="2"/>
        <v>29.675939540338533</v>
      </c>
    </row>
    <row r="19" spans="2:18" x14ac:dyDescent="0.2">
      <c r="B19" s="4"/>
      <c r="C19" s="4"/>
      <c r="D19" s="5" t="s">
        <v>1</v>
      </c>
      <c r="E19" s="65" t="s">
        <v>35</v>
      </c>
      <c r="F19" s="95">
        <v>690.08474999999999</v>
      </c>
      <c r="G19" s="67">
        <v>390.28805999999997</v>
      </c>
      <c r="H19" s="68">
        <v>696.69798500000002</v>
      </c>
      <c r="I19" s="67">
        <v>391.6431</v>
      </c>
      <c r="J19" s="68">
        <v>689.7912</v>
      </c>
      <c r="K19" s="67">
        <v>383.15465999999998</v>
      </c>
      <c r="L19" s="68">
        <v>709.49182499999995</v>
      </c>
      <c r="M19" s="67">
        <v>395.77289999999999</v>
      </c>
      <c r="N19" s="68">
        <v>712.64648999999997</v>
      </c>
      <c r="O19" s="69">
        <v>395.685</v>
      </c>
      <c r="P19" s="66">
        <f t="shared" si="0"/>
        <v>696.69798500000002</v>
      </c>
      <c r="Q19" s="69">
        <f t="shared" si="1"/>
        <v>391.6431</v>
      </c>
      <c r="R19" s="70">
        <f t="shared" si="2"/>
        <v>21.951720667261824</v>
      </c>
    </row>
    <row r="20" spans="2:18" x14ac:dyDescent="0.2">
      <c r="B20" s="4"/>
      <c r="C20" s="4" t="s">
        <v>5</v>
      </c>
      <c r="D20" s="5" t="s">
        <v>0</v>
      </c>
      <c r="E20" s="65" t="s">
        <v>36</v>
      </c>
      <c r="F20" s="95">
        <v>703.40305262399988</v>
      </c>
      <c r="G20" s="67">
        <v>344.63639999999998</v>
      </c>
      <c r="H20" s="68">
        <v>726.71834995199993</v>
      </c>
      <c r="I20" s="67">
        <v>356.01438000000002</v>
      </c>
      <c r="J20" s="68">
        <v>699.84321703199987</v>
      </c>
      <c r="K20" s="67">
        <v>352.28183999999999</v>
      </c>
      <c r="L20" s="68">
        <v>705.28308544799984</v>
      </c>
      <c r="M20" s="67">
        <v>352.96686</v>
      </c>
      <c r="N20" s="68">
        <v>715.26159687599989</v>
      </c>
      <c r="O20" s="69">
        <v>348.49446</v>
      </c>
      <c r="P20" s="66">
        <f t="shared" si="0"/>
        <v>705.28308544799984</v>
      </c>
      <c r="Q20" s="69">
        <f t="shared" si="1"/>
        <v>352.28183999999999</v>
      </c>
      <c r="R20" s="70">
        <f t="shared" si="2"/>
        <v>23.454477664233536</v>
      </c>
    </row>
    <row r="21" spans="2:18" x14ac:dyDescent="0.2">
      <c r="B21" s="4"/>
      <c r="C21" s="4"/>
      <c r="D21" s="5" t="s">
        <v>1</v>
      </c>
      <c r="E21" s="65" t="s">
        <v>37</v>
      </c>
      <c r="F21" s="95">
        <v>689.98575999999991</v>
      </c>
      <c r="G21" s="67">
        <v>479.9391</v>
      </c>
      <c r="H21" s="68">
        <v>699.94432499999994</v>
      </c>
      <c r="I21" s="67">
        <v>493.63121999999998</v>
      </c>
      <c r="J21" s="68">
        <v>687.02698499999997</v>
      </c>
      <c r="K21" s="67">
        <v>493.45206000000002</v>
      </c>
      <c r="L21" s="68">
        <v>686.15032499999995</v>
      </c>
      <c r="M21" s="67">
        <v>472.92671999999993</v>
      </c>
      <c r="N21" s="68">
        <v>705.40084000000002</v>
      </c>
      <c r="O21" s="69">
        <v>474.08933999999999</v>
      </c>
      <c r="P21" s="66">
        <f t="shared" si="0"/>
        <v>689.98575999999991</v>
      </c>
      <c r="Q21" s="69">
        <f t="shared" si="1"/>
        <v>479.9391</v>
      </c>
      <c r="R21" s="70">
        <f t="shared" si="2"/>
        <v>20.776796373120462</v>
      </c>
    </row>
    <row r="22" spans="2:18" x14ac:dyDescent="0.2">
      <c r="B22" s="4"/>
      <c r="C22" s="4" t="s">
        <v>11</v>
      </c>
      <c r="D22" s="5" t="s">
        <v>0</v>
      </c>
      <c r="E22" s="65" t="s">
        <v>38</v>
      </c>
      <c r="F22" s="95">
        <v>691.79598499999997</v>
      </c>
      <c r="G22" s="67">
        <v>452.11013999999994</v>
      </c>
      <c r="H22" s="68">
        <v>693.4514549999999</v>
      </c>
      <c r="I22" s="67">
        <v>461.10053999999997</v>
      </c>
      <c r="J22" s="68">
        <v>690.27418</v>
      </c>
      <c r="K22" s="67">
        <v>454.24992000000003</v>
      </c>
      <c r="L22" s="68">
        <v>700.45285999999999</v>
      </c>
      <c r="M22" s="67">
        <v>445.64154000000002</v>
      </c>
      <c r="N22" s="68">
        <v>679.59494500000005</v>
      </c>
      <c r="O22" s="69">
        <v>445.08552000000003</v>
      </c>
      <c r="P22" s="66">
        <f t="shared" si="0"/>
        <v>691.79598499999997</v>
      </c>
      <c r="Q22" s="69">
        <f t="shared" si="1"/>
        <v>452.11013999999994</v>
      </c>
      <c r="R22" s="70">
        <f t="shared" si="2"/>
        <v>21.093662588177622</v>
      </c>
    </row>
    <row r="23" spans="2:18" ht="17" thickBot="1" x14ac:dyDescent="0.25">
      <c r="B23" s="71"/>
      <c r="C23" s="71"/>
      <c r="D23" s="72" t="s">
        <v>1</v>
      </c>
      <c r="E23" s="78" t="s">
        <v>39</v>
      </c>
      <c r="F23" s="96">
        <v>664.05541500000004</v>
      </c>
      <c r="G23" s="74">
        <v>592.57248000000004</v>
      </c>
      <c r="H23" s="75">
        <v>671.17462</v>
      </c>
      <c r="I23" s="74">
        <v>604.41294000000005</v>
      </c>
      <c r="J23" s="75">
        <v>677.27457000000004</v>
      </c>
      <c r="K23" s="74">
        <v>600.1270199999999</v>
      </c>
      <c r="L23" s="75">
        <v>671.24567999999999</v>
      </c>
      <c r="M23" s="74">
        <v>588.38112000000001</v>
      </c>
      <c r="N23" s="75">
        <v>655.55984999999998</v>
      </c>
      <c r="O23" s="76">
        <v>613.32845999999995</v>
      </c>
      <c r="P23" s="73">
        <f t="shared" si="0"/>
        <v>671.17462</v>
      </c>
      <c r="Q23" s="76">
        <f t="shared" si="1"/>
        <v>600.1270199999999</v>
      </c>
      <c r="R23" s="77">
        <f t="shared" si="2"/>
        <v>17.484048381732578</v>
      </c>
    </row>
    <row r="24" spans="2:18" ht="17" customHeight="1" thickTop="1" x14ac:dyDescent="0.2">
      <c r="B24" s="56">
        <v>180</v>
      </c>
      <c r="C24" s="56" t="s">
        <v>2</v>
      </c>
      <c r="D24" s="57" t="s">
        <v>0</v>
      </c>
      <c r="E24" s="79" t="s">
        <v>40</v>
      </c>
      <c r="F24" s="97">
        <v>675.91529234697487</v>
      </c>
      <c r="G24" s="98">
        <v>219.76128</v>
      </c>
      <c r="H24" s="99">
        <v>666.71039234587488</v>
      </c>
      <c r="I24" s="98">
        <v>222.11478</v>
      </c>
      <c r="J24" s="99">
        <v>689.80407784502495</v>
      </c>
      <c r="K24" s="98">
        <v>223.66098</v>
      </c>
      <c r="L24" s="99">
        <v>680.22349899732501</v>
      </c>
      <c r="M24" s="98">
        <v>224.95097999999999</v>
      </c>
      <c r="N24" s="99">
        <v>676.92641774979995</v>
      </c>
      <c r="O24" s="100">
        <v>217.82592</v>
      </c>
      <c r="P24" s="59">
        <f t="shared" si="0"/>
        <v>676.92641774979995</v>
      </c>
      <c r="Q24" s="62">
        <f t="shared" si="1"/>
        <v>222.11478</v>
      </c>
      <c r="R24" s="63">
        <f t="shared" si="2"/>
        <v>18.490857139071238</v>
      </c>
    </row>
    <row r="25" spans="2:18" x14ac:dyDescent="0.2">
      <c r="B25" s="4"/>
      <c r="C25" s="4"/>
      <c r="D25" s="5" t="s">
        <v>1</v>
      </c>
      <c r="E25" s="65" t="s">
        <v>41</v>
      </c>
      <c r="F25" s="95">
        <v>667.0174080086</v>
      </c>
      <c r="G25" s="67">
        <v>315.67439999999999</v>
      </c>
      <c r="H25" s="68">
        <v>667.98589501472497</v>
      </c>
      <c r="I25" s="67">
        <v>318.56561999999997</v>
      </c>
      <c r="J25" s="68">
        <v>656.04474312809998</v>
      </c>
      <c r="K25" s="67">
        <v>319.76615999999996</v>
      </c>
      <c r="L25" s="68">
        <v>683.35655686295001</v>
      </c>
      <c r="M25" s="67">
        <v>317.51112000000001</v>
      </c>
      <c r="N25" s="68">
        <v>673.61752451399991</v>
      </c>
      <c r="O25" s="101">
        <v>321.46799999999996</v>
      </c>
      <c r="P25" s="66">
        <f t="shared" si="0"/>
        <v>667.98589501472497</v>
      </c>
      <c r="Q25" s="69">
        <f t="shared" si="1"/>
        <v>318.56561999999997</v>
      </c>
      <c r="R25" s="70">
        <f t="shared" si="2"/>
        <v>16.925886154969461</v>
      </c>
    </row>
    <row r="26" spans="2:18" x14ac:dyDescent="0.2">
      <c r="B26" s="4"/>
      <c r="C26" s="4" t="s">
        <v>3</v>
      </c>
      <c r="D26" s="5" t="s">
        <v>0</v>
      </c>
      <c r="E26" s="65" t="s">
        <v>42</v>
      </c>
      <c r="F26" s="97">
        <v>677.10763093577498</v>
      </c>
      <c r="G26" s="98">
        <v>469.28093999999999</v>
      </c>
      <c r="H26" s="99">
        <v>700.90475394805003</v>
      </c>
      <c r="I26" s="98">
        <v>462.41225999999995</v>
      </c>
      <c r="J26" s="99">
        <v>668.41314327355008</v>
      </c>
      <c r="K26" s="98">
        <v>459.39864</v>
      </c>
      <c r="L26" s="99">
        <v>665.90477633254989</v>
      </c>
      <c r="M26" s="98">
        <v>465.83219999999994</v>
      </c>
      <c r="N26" s="99">
        <v>670.93409046222496</v>
      </c>
      <c r="O26" s="100">
        <v>460.19351999999998</v>
      </c>
      <c r="P26" s="66">
        <f t="shared" si="0"/>
        <v>670.93409046222496</v>
      </c>
      <c r="Q26" s="69">
        <f t="shared" si="1"/>
        <v>462.41225999999995</v>
      </c>
      <c r="R26" s="70">
        <f t="shared" si="2"/>
        <v>17.441945502673775</v>
      </c>
    </row>
    <row r="27" spans="2:18" x14ac:dyDescent="0.2">
      <c r="B27" s="4"/>
      <c r="C27" s="4"/>
      <c r="D27" s="5" t="s">
        <v>1</v>
      </c>
      <c r="E27" s="65" t="s">
        <v>43</v>
      </c>
      <c r="F27" s="95">
        <v>643.64282766632505</v>
      </c>
      <c r="G27" s="67">
        <v>493.42697999999996</v>
      </c>
      <c r="H27" s="68">
        <v>642.43502785709995</v>
      </c>
      <c r="I27" s="67">
        <v>507.40674000000001</v>
      </c>
      <c r="J27" s="68">
        <v>638.62090803337503</v>
      </c>
      <c r="K27" s="67">
        <v>506.03879999999998</v>
      </c>
      <c r="L27" s="68">
        <v>662.34293368929991</v>
      </c>
      <c r="M27" s="67">
        <v>505.31741999999997</v>
      </c>
      <c r="N27" s="68">
        <v>662.499178444775</v>
      </c>
      <c r="O27" s="101">
        <v>509.36027999999999</v>
      </c>
      <c r="P27" s="66">
        <f t="shared" si="0"/>
        <v>643.64282766632505</v>
      </c>
      <c r="Q27" s="69">
        <f t="shared" si="1"/>
        <v>506.03879999999998</v>
      </c>
      <c r="R27" s="70">
        <f t="shared" si="2"/>
        <v>12.66481605950132</v>
      </c>
    </row>
    <row r="28" spans="2:18" x14ac:dyDescent="0.2">
      <c r="B28" s="4"/>
      <c r="C28" s="4" t="s">
        <v>4</v>
      </c>
      <c r="D28" s="5" t="s">
        <v>0</v>
      </c>
      <c r="E28" s="65" t="s">
        <v>44</v>
      </c>
      <c r="F28" s="95">
        <v>672.78703610260004</v>
      </c>
      <c r="G28" s="67">
        <v>492.33701999999994</v>
      </c>
      <c r="H28" s="68">
        <v>673.89880348682493</v>
      </c>
      <c r="I28" s="67">
        <v>502.50977999999998</v>
      </c>
      <c r="J28" s="68">
        <v>661.45232897984999</v>
      </c>
      <c r="K28" s="67">
        <v>502.60937999999999</v>
      </c>
      <c r="L28" s="68">
        <v>689.50877813814998</v>
      </c>
      <c r="M28" s="67">
        <v>501.83789999999993</v>
      </c>
      <c r="N28" s="68">
        <v>665.94635837257488</v>
      </c>
      <c r="O28" s="101">
        <v>486.2568</v>
      </c>
      <c r="P28" s="66">
        <f t="shared" si="0"/>
        <v>672.78703610260004</v>
      </c>
      <c r="Q28" s="69">
        <f t="shared" si="1"/>
        <v>501.83789999999993</v>
      </c>
      <c r="R28" s="70">
        <f t="shared" si="2"/>
        <v>17.766289643193502</v>
      </c>
    </row>
    <row r="29" spans="2:18" x14ac:dyDescent="0.2">
      <c r="B29" s="4"/>
      <c r="C29" s="4"/>
      <c r="D29" s="5" t="s">
        <v>1</v>
      </c>
      <c r="E29" s="65" t="s">
        <v>45</v>
      </c>
      <c r="F29" s="95">
        <v>636.24602616312495</v>
      </c>
      <c r="G29" s="67">
        <v>572.05427999999995</v>
      </c>
      <c r="H29" s="68">
        <v>647.40777888845003</v>
      </c>
      <c r="I29" s="67">
        <v>593.63076000000001</v>
      </c>
      <c r="J29" s="68">
        <v>642.48410042627484</v>
      </c>
      <c r="K29" s="67">
        <v>572.31335999999999</v>
      </c>
      <c r="L29" s="68">
        <v>644.630425125025</v>
      </c>
      <c r="M29" s="67">
        <v>565.85670000000005</v>
      </c>
      <c r="N29" s="68">
        <v>631.37151630255005</v>
      </c>
      <c r="O29" s="101">
        <v>572.02697999999998</v>
      </c>
      <c r="P29" s="66">
        <f t="shared" si="0"/>
        <v>642.48410042627484</v>
      </c>
      <c r="Q29" s="69">
        <f t="shared" si="1"/>
        <v>572.05427999999995</v>
      </c>
      <c r="R29" s="70">
        <f t="shared" si="2"/>
        <v>12.461989607077811</v>
      </c>
    </row>
    <row r="30" spans="2:18" x14ac:dyDescent="0.2">
      <c r="B30" s="4"/>
      <c r="C30" s="4" t="s">
        <v>5</v>
      </c>
      <c r="D30" s="5" t="s">
        <v>0</v>
      </c>
      <c r="E30" s="65" t="s">
        <v>46</v>
      </c>
      <c r="F30" s="95">
        <v>671.23015842849998</v>
      </c>
      <c r="G30" s="67">
        <v>724.27764000000002</v>
      </c>
      <c r="H30" s="68">
        <v>665.16820763279986</v>
      </c>
      <c r="I30" s="67">
        <v>749.49257999999998</v>
      </c>
      <c r="J30" s="68">
        <v>658.13882618765001</v>
      </c>
      <c r="K30" s="67">
        <v>733.60451999999998</v>
      </c>
      <c r="L30" s="68">
        <v>658.25224048157497</v>
      </c>
      <c r="M30" s="67">
        <v>724.17971999999997</v>
      </c>
      <c r="N30" s="68">
        <v>695.13301314069997</v>
      </c>
      <c r="O30" s="101">
        <v>722.78063999999995</v>
      </c>
      <c r="P30" s="66">
        <f t="shared" si="0"/>
        <v>665.16820763279986</v>
      </c>
      <c r="Q30" s="69">
        <f t="shared" si="1"/>
        <v>724.27764000000002</v>
      </c>
      <c r="R30" s="70">
        <f t="shared" si="2"/>
        <v>16.432671258520173</v>
      </c>
    </row>
    <row r="31" spans="2:18" x14ac:dyDescent="0.2">
      <c r="B31" s="4"/>
      <c r="C31" s="4"/>
      <c r="D31" s="5" t="s">
        <v>1</v>
      </c>
      <c r="E31" s="65" t="s">
        <v>47</v>
      </c>
      <c r="F31" s="95">
        <v>636.63015586312497</v>
      </c>
      <c r="G31" s="67">
        <v>936.94758000000002</v>
      </c>
      <c r="H31" s="68">
        <v>652.42326434892504</v>
      </c>
      <c r="I31" s="67">
        <v>932.21993999999995</v>
      </c>
      <c r="J31" s="68">
        <v>636.86082574797501</v>
      </c>
      <c r="K31" s="67">
        <v>961.8137999999999</v>
      </c>
      <c r="L31" s="68">
        <v>636.73444707667488</v>
      </c>
      <c r="M31" s="67">
        <v>950.20572000000004</v>
      </c>
      <c r="N31" s="68">
        <v>645.72077727847488</v>
      </c>
      <c r="O31" s="101">
        <v>959.93039999999996</v>
      </c>
      <c r="P31" s="66">
        <f t="shared" si="0"/>
        <v>636.86082574797501</v>
      </c>
      <c r="Q31" s="69">
        <f t="shared" si="1"/>
        <v>950.20572000000004</v>
      </c>
      <c r="R31" s="70">
        <f t="shared" si="2"/>
        <v>11.477677842772508</v>
      </c>
    </row>
    <row r="32" spans="2:18" x14ac:dyDescent="0.2">
      <c r="B32" s="4"/>
      <c r="C32" s="4" t="s">
        <v>11</v>
      </c>
      <c r="D32" s="5" t="s">
        <v>0</v>
      </c>
      <c r="E32" s="65" t="s">
        <v>48</v>
      </c>
      <c r="F32" s="95">
        <v>647.769917163125</v>
      </c>
      <c r="G32" s="67">
        <v>734.74775999999997</v>
      </c>
      <c r="H32" s="68">
        <v>659.49403576924999</v>
      </c>
      <c r="I32" s="67">
        <v>744.06551999999999</v>
      </c>
      <c r="J32" s="68">
        <v>640.17634522109984</v>
      </c>
      <c r="K32" s="67">
        <v>737.60327999999993</v>
      </c>
      <c r="L32" s="68">
        <v>655.22241747282499</v>
      </c>
      <c r="M32" s="67">
        <v>758.35295999999994</v>
      </c>
      <c r="N32" s="68">
        <v>641.32710176987496</v>
      </c>
      <c r="O32" s="101">
        <v>735.19475999999997</v>
      </c>
      <c r="P32" s="66">
        <f t="shared" si="0"/>
        <v>647.769917163125</v>
      </c>
      <c r="Q32" s="69">
        <f t="shared" si="1"/>
        <v>737.60327999999993</v>
      </c>
      <c r="R32" s="70">
        <f t="shared" si="2"/>
        <v>13.387231907284402</v>
      </c>
    </row>
    <row r="33" spans="2:18" ht="17" thickBot="1" x14ac:dyDescent="0.25">
      <c r="B33" s="71"/>
      <c r="C33" s="71"/>
      <c r="D33" s="72" t="s">
        <v>1</v>
      </c>
      <c r="E33" s="78" t="s">
        <v>49</v>
      </c>
      <c r="F33" s="96">
        <v>633.07926091632498</v>
      </c>
      <c r="G33" s="74">
        <v>947.89445999999998</v>
      </c>
      <c r="H33" s="75">
        <v>627.96563031749997</v>
      </c>
      <c r="I33" s="74">
        <v>976.73087999999996</v>
      </c>
      <c r="J33" s="75">
        <v>624.32974667457506</v>
      </c>
      <c r="K33" s="74">
        <v>964.44581999999991</v>
      </c>
      <c r="L33" s="75">
        <v>654.64852770102493</v>
      </c>
      <c r="M33" s="74">
        <v>971.6223</v>
      </c>
      <c r="N33" s="75">
        <v>651.92687274409991</v>
      </c>
      <c r="O33" s="107">
        <v>958.51541999999995</v>
      </c>
      <c r="P33" s="73">
        <f t="shared" si="0"/>
        <v>633.07926091632498</v>
      </c>
      <c r="Q33" s="76">
        <f t="shared" si="1"/>
        <v>964.44581999999991</v>
      </c>
      <c r="R33" s="77">
        <f t="shared" si="2"/>
        <v>10.815743478150338</v>
      </c>
    </row>
    <row r="34" spans="2:18" ht="17" thickTop="1" x14ac:dyDescent="0.2"/>
    <row r="35" spans="2:18" x14ac:dyDescent="0.2">
      <c r="B35" s="80" t="s">
        <v>62</v>
      </c>
      <c r="C35" s="81"/>
      <c r="D35" s="81"/>
      <c r="E35" s="81"/>
      <c r="F35" s="81"/>
    </row>
    <row r="36" spans="2:18" x14ac:dyDescent="0.2">
      <c r="B36" s="83">
        <v>571.29</v>
      </c>
      <c r="C36" s="84" t="s">
        <v>6</v>
      </c>
      <c r="D36" s="85"/>
      <c r="E36" s="86"/>
      <c r="F36" s="81"/>
    </row>
    <row r="41" spans="2:18" x14ac:dyDescent="0.2"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</row>
  </sheetData>
  <mergeCells count="26"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R2:R3"/>
    <mergeCell ref="F2:G2"/>
    <mergeCell ref="H2:I2"/>
    <mergeCell ref="J2:K2"/>
    <mergeCell ref="L2:M2"/>
    <mergeCell ref="N2:O2"/>
    <mergeCell ref="P2:Q2"/>
    <mergeCell ref="B2:E2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AB7F-CB99-6F4F-83BC-A882553BEC78}">
  <dimension ref="B1:R41"/>
  <sheetViews>
    <sheetView zoomScaleNormal="100" workbookViewId="0">
      <selection activeCell="B2" sqref="B2:E2"/>
    </sheetView>
  </sheetViews>
  <sheetFormatPr baseColWidth="10" defaultRowHeight="16" x14ac:dyDescent="0.2"/>
  <cols>
    <col min="1" max="1" width="2.33203125" style="46" customWidth="1"/>
    <col min="2" max="2" width="7.5" style="46" customWidth="1"/>
    <col min="3" max="3" width="10.1640625" style="46" customWidth="1"/>
    <col min="4" max="4" width="10.5" style="46" customWidth="1"/>
    <col min="5" max="5" width="7.33203125" style="46" customWidth="1"/>
    <col min="6" max="6" width="12.1640625" style="46" customWidth="1"/>
    <col min="7" max="7" width="8.5" style="46" bestFit="1" customWidth="1"/>
    <col min="8" max="8" width="12.1640625" style="46" customWidth="1"/>
    <col min="9" max="9" width="8.5" style="46" bestFit="1" customWidth="1"/>
    <col min="10" max="10" width="12.1640625" style="46" customWidth="1"/>
    <col min="11" max="11" width="8.5" style="46" bestFit="1" customWidth="1"/>
    <col min="12" max="12" width="12.1640625" style="46" customWidth="1"/>
    <col min="13" max="13" width="8.5" style="46" bestFit="1" customWidth="1"/>
    <col min="14" max="14" width="12.1640625" style="46" customWidth="1"/>
    <col min="15" max="15" width="8.5" style="46" bestFit="1" customWidth="1"/>
    <col min="16" max="16" width="12.1640625" style="46" customWidth="1"/>
    <col min="17" max="18" width="8.5" style="46" bestFit="1" customWidth="1"/>
    <col min="19" max="16384" width="10.83203125" style="46"/>
  </cols>
  <sheetData>
    <row r="1" spans="2:18" ht="14" customHeight="1" x14ac:dyDescent="0.2"/>
    <row r="2" spans="2:18" ht="36" customHeight="1" x14ac:dyDescent="0.2">
      <c r="B2" s="87" t="s">
        <v>58</v>
      </c>
      <c r="C2" s="88"/>
      <c r="D2" s="88"/>
      <c r="E2" s="89"/>
      <c r="F2" s="47" t="s">
        <v>12</v>
      </c>
      <c r="G2" s="4"/>
      <c r="H2" s="105" t="s">
        <v>13</v>
      </c>
      <c r="I2" s="47"/>
      <c r="J2" s="4" t="s">
        <v>14</v>
      </c>
      <c r="K2" s="4"/>
      <c r="L2" s="4" t="s">
        <v>15</v>
      </c>
      <c r="M2" s="4"/>
      <c r="N2" s="4" t="s">
        <v>16</v>
      </c>
      <c r="O2" s="48"/>
      <c r="P2" s="49" t="s">
        <v>17</v>
      </c>
      <c r="Q2" s="49"/>
      <c r="R2" s="50" t="s">
        <v>59</v>
      </c>
    </row>
    <row r="3" spans="2:18" ht="37" customHeight="1" thickBot="1" x14ac:dyDescent="0.25">
      <c r="B3" s="51" t="s">
        <v>18</v>
      </c>
      <c r="C3" s="51" t="s">
        <v>8</v>
      </c>
      <c r="D3" s="52" t="s">
        <v>7</v>
      </c>
      <c r="E3" s="53" t="s">
        <v>50</v>
      </c>
      <c r="F3" s="90" t="s">
        <v>9</v>
      </c>
      <c r="G3" s="91" t="s">
        <v>10</v>
      </c>
      <c r="H3" s="91" t="s">
        <v>9</v>
      </c>
      <c r="I3" s="91" t="s">
        <v>10</v>
      </c>
      <c r="J3" s="91" t="s">
        <v>9</v>
      </c>
      <c r="K3" s="91" t="s">
        <v>10</v>
      </c>
      <c r="L3" s="91" t="s">
        <v>9</v>
      </c>
      <c r="M3" s="91" t="s">
        <v>10</v>
      </c>
      <c r="N3" s="91" t="s">
        <v>9</v>
      </c>
      <c r="O3" s="92" t="s">
        <v>10</v>
      </c>
      <c r="P3" s="90" t="s">
        <v>9</v>
      </c>
      <c r="Q3" s="93" t="s">
        <v>10</v>
      </c>
      <c r="R3" s="55"/>
    </row>
    <row r="4" spans="2:18" ht="17" thickTop="1" x14ac:dyDescent="0.2">
      <c r="B4" s="56">
        <v>60</v>
      </c>
      <c r="C4" s="56" t="s">
        <v>2</v>
      </c>
      <c r="D4" s="57" t="s">
        <v>0</v>
      </c>
      <c r="E4" s="58" t="s">
        <v>20</v>
      </c>
      <c r="F4" s="94">
        <v>1041.3018</v>
      </c>
      <c r="G4" s="60">
        <v>71.629319999999993</v>
      </c>
      <c r="H4" s="61">
        <v>1042.8855000000001</v>
      </c>
      <c r="I4" s="60">
        <v>73.969259999999991</v>
      </c>
      <c r="J4" s="61">
        <v>1027.0420999999999</v>
      </c>
      <c r="K4" s="60">
        <v>70.440539999999999</v>
      </c>
      <c r="L4" s="61">
        <v>1029.5096000000001</v>
      </c>
      <c r="M4" s="60">
        <v>71.944860000000006</v>
      </c>
      <c r="N4" s="61">
        <v>1073.5165999999999</v>
      </c>
      <c r="O4" s="62">
        <v>71.866680000000002</v>
      </c>
      <c r="P4" s="59">
        <f t="shared" ref="P4:P33" si="0">MEDIAN(F4,H4,J4,L4,N4)</f>
        <v>1041.3018</v>
      </c>
      <c r="Q4" s="62">
        <f t="shared" ref="Q4:Q33" si="1">MEDIAN(G4,I4,K4,M4,O4)</f>
        <v>71.866680000000002</v>
      </c>
      <c r="R4" s="63">
        <f>(((P4*100)/$B$36)-100)</f>
        <v>-11.257729674450331</v>
      </c>
    </row>
    <row r="5" spans="2:18" x14ac:dyDescent="0.2">
      <c r="B5" s="4"/>
      <c r="C5" s="4"/>
      <c r="D5" s="5" t="s">
        <v>1</v>
      </c>
      <c r="E5" s="65" t="s">
        <v>21</v>
      </c>
      <c r="F5" s="95">
        <v>1056.8964000000001</v>
      </c>
      <c r="G5" s="67">
        <v>225.72131999999999</v>
      </c>
      <c r="H5" s="68">
        <v>1069.2578000000001</v>
      </c>
      <c r="I5" s="67">
        <v>223.13472000000002</v>
      </c>
      <c r="J5" s="68">
        <v>1057.4358999999999</v>
      </c>
      <c r="K5" s="67">
        <v>223.86882</v>
      </c>
      <c r="L5" s="68">
        <v>1093.8933</v>
      </c>
      <c r="M5" s="67">
        <v>234.37103999999999</v>
      </c>
      <c r="N5" s="68">
        <v>1087.4407000000001</v>
      </c>
      <c r="O5" s="69">
        <v>225.07344000000001</v>
      </c>
      <c r="P5" s="66">
        <f t="shared" si="0"/>
        <v>1069.2578000000001</v>
      </c>
      <c r="Q5" s="69">
        <f t="shared" si="1"/>
        <v>225.07344000000001</v>
      </c>
      <c r="R5" s="70">
        <f t="shared" ref="R5:R33" si="2">(((P5*100)/$B$36)-100)</f>
        <v>-8.8752514061700936</v>
      </c>
    </row>
    <row r="6" spans="2:18" x14ac:dyDescent="0.2">
      <c r="B6" s="4"/>
      <c r="C6" s="4" t="s">
        <v>3</v>
      </c>
      <c r="D6" s="5" t="s">
        <v>0</v>
      </c>
      <c r="E6" s="65" t="s">
        <v>22</v>
      </c>
      <c r="F6" s="95">
        <v>1044.9508000000001</v>
      </c>
      <c r="G6" s="67">
        <v>121.12121999999999</v>
      </c>
      <c r="H6" s="68">
        <v>1079.3353</v>
      </c>
      <c r="I6" s="67">
        <v>124.21505999999999</v>
      </c>
      <c r="J6" s="68">
        <v>1065.5694000000001</v>
      </c>
      <c r="K6" s="67">
        <v>120.15624</v>
      </c>
      <c r="L6" s="68">
        <v>1033.3398</v>
      </c>
      <c r="M6" s="67">
        <v>124.83954</v>
      </c>
      <c r="N6" s="68">
        <v>1043.3349000000001</v>
      </c>
      <c r="O6" s="69">
        <v>119.93315999999999</v>
      </c>
      <c r="P6" s="66">
        <f t="shared" si="0"/>
        <v>1044.9508000000001</v>
      </c>
      <c r="Q6" s="69">
        <f t="shared" si="1"/>
        <v>121.12121999999999</v>
      </c>
      <c r="R6" s="70">
        <f t="shared" si="2"/>
        <v>-10.946753025396291</v>
      </c>
    </row>
    <row r="7" spans="2:18" x14ac:dyDescent="0.2">
      <c r="B7" s="4"/>
      <c r="C7" s="4"/>
      <c r="D7" s="5" t="s">
        <v>1</v>
      </c>
      <c r="E7" s="65" t="s">
        <v>23</v>
      </c>
      <c r="F7" s="95">
        <v>1076.0483999999999</v>
      </c>
      <c r="G7" s="67">
        <v>221.73869999999999</v>
      </c>
      <c r="H7" s="68">
        <v>1092.2171000000001</v>
      </c>
      <c r="I7" s="67">
        <v>227.90634</v>
      </c>
      <c r="J7" s="68">
        <v>1056.9114</v>
      </c>
      <c r="K7" s="67">
        <v>219.85943999999998</v>
      </c>
      <c r="L7" s="68">
        <v>1106.8987</v>
      </c>
      <c r="M7" s="67">
        <v>225.62189999999998</v>
      </c>
      <c r="N7" s="68">
        <v>1053.8878</v>
      </c>
      <c r="O7" s="69">
        <v>227.85695999999999</v>
      </c>
      <c r="P7" s="66">
        <f t="shared" si="0"/>
        <v>1076.0483999999999</v>
      </c>
      <c r="Q7" s="69">
        <f t="shared" si="1"/>
        <v>225.62189999999998</v>
      </c>
      <c r="R7" s="70">
        <f t="shared" si="2"/>
        <v>-8.2965399693199373</v>
      </c>
    </row>
    <row r="8" spans="2:18" x14ac:dyDescent="0.2">
      <c r="B8" s="4"/>
      <c r="C8" s="4" t="s">
        <v>4</v>
      </c>
      <c r="D8" s="5" t="s">
        <v>0</v>
      </c>
      <c r="E8" s="65" t="s">
        <v>24</v>
      </c>
      <c r="F8" s="95">
        <v>1054.2040999999999</v>
      </c>
      <c r="G8" s="67">
        <v>221.69621999999998</v>
      </c>
      <c r="H8" s="68">
        <v>1089.9350999999999</v>
      </c>
      <c r="I8" s="67">
        <v>225.13896</v>
      </c>
      <c r="J8" s="68">
        <v>1035.6269</v>
      </c>
      <c r="K8" s="67">
        <v>228.24731999999997</v>
      </c>
      <c r="L8" s="68">
        <v>1050.9069</v>
      </c>
      <c r="M8" s="67">
        <v>229.80137999999999</v>
      </c>
      <c r="N8" s="68">
        <v>1065.7147</v>
      </c>
      <c r="O8" s="69">
        <v>221.85629999999998</v>
      </c>
      <c r="P8" s="66">
        <f t="shared" si="0"/>
        <v>1054.2040999999999</v>
      </c>
      <c r="Q8" s="69">
        <f t="shared" si="1"/>
        <v>225.13896</v>
      </c>
      <c r="R8" s="70">
        <f t="shared" si="2"/>
        <v>-10.158164308846111</v>
      </c>
    </row>
    <row r="9" spans="2:18" x14ac:dyDescent="0.2">
      <c r="B9" s="4"/>
      <c r="C9" s="4"/>
      <c r="D9" s="5" t="s">
        <v>1</v>
      </c>
      <c r="E9" s="65" t="s">
        <v>25</v>
      </c>
      <c r="F9" s="95">
        <v>1092.1468</v>
      </c>
      <c r="G9" s="67">
        <v>272.68092000000001</v>
      </c>
      <c r="H9" s="68">
        <v>1087.2125000000001</v>
      </c>
      <c r="I9" s="67">
        <v>280.66577999999998</v>
      </c>
      <c r="J9" s="68">
        <v>1069.7003999999999</v>
      </c>
      <c r="K9" s="67">
        <v>277.14911999999998</v>
      </c>
      <c r="L9" s="68">
        <v>1083.7537</v>
      </c>
      <c r="M9" s="67">
        <v>270.30365999999998</v>
      </c>
      <c r="N9" s="68">
        <v>1128.7874999999999</v>
      </c>
      <c r="O9" s="69">
        <v>281.85095999999999</v>
      </c>
      <c r="P9" s="66">
        <f t="shared" si="0"/>
        <v>1087.2125000000001</v>
      </c>
      <c r="Q9" s="69">
        <f t="shared" si="1"/>
        <v>277.14911999999998</v>
      </c>
      <c r="R9" s="70">
        <f t="shared" si="2"/>
        <v>-7.3451082324867798</v>
      </c>
    </row>
    <row r="10" spans="2:18" x14ac:dyDescent="0.2">
      <c r="B10" s="4"/>
      <c r="C10" s="4" t="s">
        <v>5</v>
      </c>
      <c r="D10" s="5" t="s">
        <v>0</v>
      </c>
      <c r="E10" s="65" t="s">
        <v>26</v>
      </c>
      <c r="F10" s="95">
        <v>1079.1754000000001</v>
      </c>
      <c r="G10" s="67">
        <v>252.39006000000001</v>
      </c>
      <c r="H10" s="68">
        <v>1064.2273</v>
      </c>
      <c r="I10" s="67">
        <v>252.68915999999999</v>
      </c>
      <c r="J10" s="68">
        <v>1106.4864</v>
      </c>
      <c r="K10" s="67">
        <v>249.21647999999999</v>
      </c>
      <c r="L10" s="68">
        <v>1062.3964000000001</v>
      </c>
      <c r="M10" s="67">
        <v>254.0592</v>
      </c>
      <c r="N10" s="68">
        <v>1070.6143</v>
      </c>
      <c r="O10" s="69">
        <v>260.68727999999999</v>
      </c>
      <c r="P10" s="66">
        <f t="shared" si="0"/>
        <v>1070.6143</v>
      </c>
      <c r="Q10" s="69">
        <f t="shared" si="1"/>
        <v>252.68915999999999</v>
      </c>
      <c r="R10" s="70">
        <f t="shared" si="2"/>
        <v>-8.7596471791375592</v>
      </c>
    </row>
    <row r="11" spans="2:18" x14ac:dyDescent="0.2">
      <c r="B11" s="4"/>
      <c r="C11" s="4"/>
      <c r="D11" s="5" t="s">
        <v>1</v>
      </c>
      <c r="E11" s="65" t="s">
        <v>27</v>
      </c>
      <c r="F11" s="95">
        <v>1082.9945</v>
      </c>
      <c r="G11" s="67">
        <v>275.11908</v>
      </c>
      <c r="H11" s="68">
        <v>1115.1088999999999</v>
      </c>
      <c r="I11" s="67">
        <v>279.92123999999995</v>
      </c>
      <c r="J11" s="68">
        <v>1116.9459999999999</v>
      </c>
      <c r="K11" s="67">
        <v>284.21981999999997</v>
      </c>
      <c r="L11" s="68">
        <v>1066.3538000000001</v>
      </c>
      <c r="M11" s="67">
        <v>283.42122000000001</v>
      </c>
      <c r="N11" s="68">
        <v>1099.9584</v>
      </c>
      <c r="O11" s="69">
        <v>273.90371999999996</v>
      </c>
      <c r="P11" s="66">
        <f t="shared" si="0"/>
        <v>1099.9584</v>
      </c>
      <c r="Q11" s="69">
        <f t="shared" si="1"/>
        <v>279.92123999999995</v>
      </c>
      <c r="R11" s="70">
        <f t="shared" si="2"/>
        <v>-6.2588716550196182</v>
      </c>
    </row>
    <row r="12" spans="2:18" x14ac:dyDescent="0.2">
      <c r="B12" s="4"/>
      <c r="C12" s="4" t="s">
        <v>11</v>
      </c>
      <c r="D12" s="5" t="s">
        <v>0</v>
      </c>
      <c r="E12" s="65" t="s">
        <v>28</v>
      </c>
      <c r="F12" s="95">
        <v>1094.6269</v>
      </c>
      <c r="G12" s="67">
        <v>278.72897999999998</v>
      </c>
      <c r="H12" s="68">
        <v>1117.4168999999999</v>
      </c>
      <c r="I12" s="67">
        <v>284.30363999999997</v>
      </c>
      <c r="J12" s="68">
        <v>1088.1026999999999</v>
      </c>
      <c r="K12" s="67">
        <v>277.55147999999997</v>
      </c>
      <c r="L12" s="68">
        <v>1076.0637999999999</v>
      </c>
      <c r="M12" s="67">
        <v>282.37121999999999</v>
      </c>
      <c r="N12" s="68">
        <v>1083.8344999999999</v>
      </c>
      <c r="O12" s="69">
        <v>281.72136</v>
      </c>
      <c r="P12" s="66">
        <f t="shared" si="0"/>
        <v>1088.1026999999999</v>
      </c>
      <c r="Q12" s="69">
        <f t="shared" si="1"/>
        <v>281.72136</v>
      </c>
      <c r="R12" s="70">
        <f t="shared" si="2"/>
        <v>-7.2692432248167904</v>
      </c>
    </row>
    <row r="13" spans="2:18" ht="17" thickBot="1" x14ac:dyDescent="0.25">
      <c r="B13" s="71"/>
      <c r="C13" s="71"/>
      <c r="D13" s="72" t="s">
        <v>1</v>
      </c>
      <c r="E13" s="65" t="s">
        <v>29</v>
      </c>
      <c r="F13" s="96">
        <v>1113.4521</v>
      </c>
      <c r="G13" s="74">
        <v>307.02437999999995</v>
      </c>
      <c r="H13" s="75">
        <v>1093.6269</v>
      </c>
      <c r="I13" s="74">
        <v>308.64726000000002</v>
      </c>
      <c r="J13" s="75">
        <v>1091.3878</v>
      </c>
      <c r="K13" s="74">
        <v>312.91859999999997</v>
      </c>
      <c r="L13" s="75">
        <v>1137.7668000000001</v>
      </c>
      <c r="M13" s="74">
        <v>306.26963999999998</v>
      </c>
      <c r="N13" s="75">
        <v>1134.4593</v>
      </c>
      <c r="O13" s="76">
        <v>310.20143999999999</v>
      </c>
      <c r="P13" s="73">
        <f t="shared" si="0"/>
        <v>1113.4521</v>
      </c>
      <c r="Q13" s="76">
        <f t="shared" si="1"/>
        <v>308.64726000000002</v>
      </c>
      <c r="R13" s="77">
        <f t="shared" si="2"/>
        <v>-5.1089057439918264</v>
      </c>
    </row>
    <row r="14" spans="2:18" ht="17" customHeight="1" thickTop="1" x14ac:dyDescent="0.2">
      <c r="B14" s="56">
        <v>120</v>
      </c>
      <c r="C14" s="56" t="s">
        <v>2</v>
      </c>
      <c r="D14" s="57" t="s">
        <v>0</v>
      </c>
      <c r="E14" s="58" t="s">
        <v>30</v>
      </c>
      <c r="F14" s="94">
        <v>1079.3408999999999</v>
      </c>
      <c r="G14" s="60">
        <v>165.19973999999999</v>
      </c>
      <c r="H14" s="61">
        <v>1063.4480000000001</v>
      </c>
      <c r="I14" s="60">
        <v>168.46968000000001</v>
      </c>
      <c r="J14" s="61">
        <v>1081.8688999999999</v>
      </c>
      <c r="K14" s="60">
        <v>166.54931999999999</v>
      </c>
      <c r="L14" s="61">
        <v>1063.9975999999999</v>
      </c>
      <c r="M14" s="60">
        <v>171.2508</v>
      </c>
      <c r="N14" s="61">
        <v>1070.825</v>
      </c>
      <c r="O14" s="62">
        <v>165.40943999999999</v>
      </c>
      <c r="P14" s="59">
        <f t="shared" si="0"/>
        <v>1070.825</v>
      </c>
      <c r="Q14" s="62">
        <f t="shared" si="1"/>
        <v>166.54931999999999</v>
      </c>
      <c r="R14" s="63">
        <f t="shared" si="2"/>
        <v>-8.7416908130219895</v>
      </c>
    </row>
    <row r="15" spans="2:18" x14ac:dyDescent="0.2">
      <c r="B15" s="4"/>
      <c r="C15" s="4"/>
      <c r="D15" s="5" t="s">
        <v>1</v>
      </c>
      <c r="E15" s="65" t="s">
        <v>31</v>
      </c>
      <c r="F15" s="95">
        <v>1074.4917</v>
      </c>
      <c r="G15" s="67">
        <v>288.05394000000001</v>
      </c>
      <c r="H15" s="68">
        <v>1054.8707999999999</v>
      </c>
      <c r="I15" s="67">
        <v>297.99263999999999</v>
      </c>
      <c r="J15" s="68">
        <v>1115.1279999999999</v>
      </c>
      <c r="K15" s="67">
        <v>286.12433999999996</v>
      </c>
      <c r="L15" s="68">
        <v>1063.4086</v>
      </c>
      <c r="M15" s="67">
        <v>282.21246000000002</v>
      </c>
      <c r="N15" s="68">
        <v>1114.0355999999999</v>
      </c>
      <c r="O15" s="69">
        <v>285.80003999999997</v>
      </c>
      <c r="P15" s="66">
        <f t="shared" si="0"/>
        <v>1074.4917</v>
      </c>
      <c r="Q15" s="69">
        <f t="shared" si="1"/>
        <v>286.12433999999996</v>
      </c>
      <c r="R15" s="70">
        <f t="shared" si="2"/>
        <v>-8.4292057269473446</v>
      </c>
    </row>
    <row r="16" spans="2:18" x14ac:dyDescent="0.2">
      <c r="B16" s="4"/>
      <c r="C16" s="4" t="s">
        <v>3</v>
      </c>
      <c r="D16" s="5" t="s">
        <v>0</v>
      </c>
      <c r="E16" s="65" t="s">
        <v>32</v>
      </c>
      <c r="F16" s="95">
        <v>1077.204</v>
      </c>
      <c r="G16" s="67">
        <v>503.99897999999996</v>
      </c>
      <c r="H16" s="68">
        <v>1070.9643000000001</v>
      </c>
      <c r="I16" s="67">
        <v>502.32227999999998</v>
      </c>
      <c r="J16" s="68">
        <v>1080.8498999999999</v>
      </c>
      <c r="K16" s="67">
        <v>495.37967999999995</v>
      </c>
      <c r="L16" s="68">
        <v>1069.7515000000001</v>
      </c>
      <c r="M16" s="67">
        <v>503.35019999999997</v>
      </c>
      <c r="N16" s="68">
        <v>1076.1954000000001</v>
      </c>
      <c r="O16" s="69">
        <v>514.62954000000002</v>
      </c>
      <c r="P16" s="66">
        <f t="shared" si="0"/>
        <v>1076.1954000000001</v>
      </c>
      <c r="Q16" s="69">
        <f t="shared" si="1"/>
        <v>503.35019999999997</v>
      </c>
      <c r="R16" s="70">
        <f t="shared" si="2"/>
        <v>-8.2840122720299973</v>
      </c>
    </row>
    <row r="17" spans="2:18" x14ac:dyDescent="0.2">
      <c r="B17" s="4"/>
      <c r="C17" s="4"/>
      <c r="D17" s="5" t="s">
        <v>1</v>
      </c>
      <c r="E17" s="65" t="s">
        <v>33</v>
      </c>
      <c r="F17" s="95">
        <v>1084.7093</v>
      </c>
      <c r="G17" s="67">
        <v>524.56709999999998</v>
      </c>
      <c r="H17" s="68">
        <v>1093.2347</v>
      </c>
      <c r="I17" s="67">
        <v>539.52155999999991</v>
      </c>
      <c r="J17" s="68">
        <v>1106.0245</v>
      </c>
      <c r="K17" s="67">
        <v>520.12991999999997</v>
      </c>
      <c r="L17" s="68">
        <v>1068.3354999999999</v>
      </c>
      <c r="M17" s="67">
        <v>536.43557999999996</v>
      </c>
      <c r="N17" s="68">
        <v>1076.6283000000001</v>
      </c>
      <c r="O17" s="69">
        <v>533.43984</v>
      </c>
      <c r="P17" s="66">
        <f t="shared" si="0"/>
        <v>1084.7093</v>
      </c>
      <c r="Q17" s="69">
        <f t="shared" si="1"/>
        <v>533.43984</v>
      </c>
      <c r="R17" s="70">
        <f t="shared" si="2"/>
        <v>-7.5584370206238418</v>
      </c>
    </row>
    <row r="18" spans="2:18" x14ac:dyDescent="0.2">
      <c r="B18" s="4"/>
      <c r="C18" s="4" t="s">
        <v>4</v>
      </c>
      <c r="D18" s="5" t="s">
        <v>0</v>
      </c>
      <c r="E18" s="65" t="s">
        <v>34</v>
      </c>
      <c r="F18" s="95">
        <v>1076.3145999999999</v>
      </c>
      <c r="G18" s="67">
        <v>507.78137999999996</v>
      </c>
      <c r="H18" s="68">
        <v>1054.3100999999999</v>
      </c>
      <c r="I18" s="67">
        <v>521.10324000000003</v>
      </c>
      <c r="J18" s="68">
        <v>1109.1569</v>
      </c>
      <c r="K18" s="67">
        <v>511.81553999999994</v>
      </c>
      <c r="L18" s="68">
        <v>1091.0033000000001</v>
      </c>
      <c r="M18" s="67">
        <v>498.37691999999998</v>
      </c>
      <c r="N18" s="68">
        <v>1072.1786999999999</v>
      </c>
      <c r="O18" s="69">
        <v>516.08783999999991</v>
      </c>
      <c r="P18" s="66">
        <f t="shared" si="0"/>
        <v>1076.3145999999999</v>
      </c>
      <c r="Q18" s="69">
        <f t="shared" si="1"/>
        <v>511.81553999999994</v>
      </c>
      <c r="R18" s="70">
        <f t="shared" si="2"/>
        <v>-8.2738537583092011</v>
      </c>
    </row>
    <row r="19" spans="2:18" x14ac:dyDescent="0.2">
      <c r="B19" s="4"/>
      <c r="C19" s="4"/>
      <c r="D19" s="5" t="s">
        <v>1</v>
      </c>
      <c r="E19" s="65" t="s">
        <v>35</v>
      </c>
      <c r="F19" s="95">
        <v>1091.329</v>
      </c>
      <c r="G19" s="67">
        <v>528.12767999999994</v>
      </c>
      <c r="H19" s="68">
        <v>1121.4526000000001</v>
      </c>
      <c r="I19" s="67">
        <v>540.00839999999994</v>
      </c>
      <c r="J19" s="68">
        <v>1075.1991</v>
      </c>
      <c r="K19" s="67">
        <v>541.28417999999999</v>
      </c>
      <c r="L19" s="68">
        <v>1082.2683</v>
      </c>
      <c r="M19" s="67">
        <v>540.49331999999993</v>
      </c>
      <c r="N19" s="68">
        <v>1085.8541</v>
      </c>
      <c r="O19" s="69">
        <v>525.18305999999995</v>
      </c>
      <c r="P19" s="66">
        <f t="shared" si="0"/>
        <v>1085.8541</v>
      </c>
      <c r="Q19" s="69">
        <f t="shared" si="1"/>
        <v>540.00839999999994</v>
      </c>
      <c r="R19" s="70">
        <f t="shared" si="2"/>
        <v>-7.4608743821373764</v>
      </c>
    </row>
    <row r="20" spans="2:18" x14ac:dyDescent="0.2">
      <c r="B20" s="4"/>
      <c r="C20" s="4" t="s">
        <v>5</v>
      </c>
      <c r="D20" s="5" t="s">
        <v>0</v>
      </c>
      <c r="E20" s="65" t="s">
        <v>36</v>
      </c>
      <c r="F20" s="95">
        <v>1082.97</v>
      </c>
      <c r="G20" s="67">
        <v>634.87494000000004</v>
      </c>
      <c r="H20" s="68">
        <v>1102.4294</v>
      </c>
      <c r="I20" s="67">
        <v>639.67164000000002</v>
      </c>
      <c r="J20" s="68">
        <v>1104.6484</v>
      </c>
      <c r="K20" s="67">
        <v>631.73681999999997</v>
      </c>
      <c r="L20" s="68">
        <v>1088.6491000000001</v>
      </c>
      <c r="M20" s="67">
        <v>632.14355999999998</v>
      </c>
      <c r="N20" s="68">
        <v>1099.9831999999999</v>
      </c>
      <c r="O20" s="69">
        <v>641.82582000000002</v>
      </c>
      <c r="P20" s="66">
        <f t="shared" si="0"/>
        <v>1099.9831999999999</v>
      </c>
      <c r="Q20" s="69">
        <f t="shared" si="1"/>
        <v>634.87494000000004</v>
      </c>
      <c r="R20" s="70">
        <f t="shared" si="2"/>
        <v>-6.2567581387421285</v>
      </c>
    </row>
    <row r="21" spans="2:18" x14ac:dyDescent="0.2">
      <c r="B21" s="4"/>
      <c r="C21" s="4"/>
      <c r="D21" s="5" t="s">
        <v>1</v>
      </c>
      <c r="E21" s="65" t="s">
        <v>37</v>
      </c>
      <c r="F21" s="95">
        <v>1082.4659999999999</v>
      </c>
      <c r="G21" s="67">
        <v>637.96091999999999</v>
      </c>
      <c r="H21" s="68">
        <v>1115.8577</v>
      </c>
      <c r="I21" s="67">
        <v>643.10777999999993</v>
      </c>
      <c r="J21" s="68">
        <v>1120.7451000000001</v>
      </c>
      <c r="K21" s="67">
        <v>653.64839999999992</v>
      </c>
      <c r="L21" s="68">
        <v>1102.9956</v>
      </c>
      <c r="M21" s="67">
        <v>652.51776000000007</v>
      </c>
      <c r="N21" s="68">
        <v>1104.5081</v>
      </c>
      <c r="O21" s="69">
        <v>655.3234799999999</v>
      </c>
      <c r="P21" s="66">
        <f t="shared" si="0"/>
        <v>1104.5081</v>
      </c>
      <c r="Q21" s="69">
        <f t="shared" si="1"/>
        <v>652.51776000000007</v>
      </c>
      <c r="R21" s="70">
        <f t="shared" si="2"/>
        <v>-5.8711351627748485</v>
      </c>
    </row>
    <row r="22" spans="2:18" x14ac:dyDescent="0.2">
      <c r="B22" s="4"/>
      <c r="C22" s="4" t="s">
        <v>11</v>
      </c>
      <c r="D22" s="5" t="s">
        <v>0</v>
      </c>
      <c r="E22" s="65" t="s">
        <v>38</v>
      </c>
      <c r="F22" s="95">
        <v>1093.2677000000001</v>
      </c>
      <c r="G22" s="67">
        <v>643.16975999999988</v>
      </c>
      <c r="H22" s="68">
        <v>1123.2969000000001</v>
      </c>
      <c r="I22" s="67">
        <v>641.25497999999993</v>
      </c>
      <c r="J22" s="68">
        <v>1105.8124</v>
      </c>
      <c r="K22" s="67">
        <v>643.46753999999999</v>
      </c>
      <c r="L22" s="68">
        <v>1086.3599999999999</v>
      </c>
      <c r="M22" s="67">
        <v>641.20817999999997</v>
      </c>
      <c r="N22" s="68">
        <v>1077.2756999999999</v>
      </c>
      <c r="O22" s="69">
        <v>660.68508000000008</v>
      </c>
      <c r="P22" s="66">
        <f t="shared" si="0"/>
        <v>1093.2677000000001</v>
      </c>
      <c r="Q22" s="69">
        <f t="shared" si="1"/>
        <v>643.16975999999988</v>
      </c>
      <c r="R22" s="70">
        <f t="shared" si="2"/>
        <v>-6.8290693710584662</v>
      </c>
    </row>
    <row r="23" spans="2:18" ht="17" thickBot="1" x14ac:dyDescent="0.25">
      <c r="B23" s="71"/>
      <c r="C23" s="71"/>
      <c r="D23" s="72" t="s">
        <v>1</v>
      </c>
      <c r="E23" s="78" t="s">
        <v>39</v>
      </c>
      <c r="F23" s="96">
        <v>1127.693</v>
      </c>
      <c r="G23" s="74">
        <v>662.78358000000003</v>
      </c>
      <c r="H23" s="75">
        <v>1115.6983</v>
      </c>
      <c r="I23" s="74">
        <v>670.66608000000008</v>
      </c>
      <c r="J23" s="75">
        <v>1130.2201</v>
      </c>
      <c r="K23" s="74">
        <v>662.39508000000001</v>
      </c>
      <c r="L23" s="75">
        <v>1130.2814000000001</v>
      </c>
      <c r="M23" s="74">
        <v>660.69168000000002</v>
      </c>
      <c r="N23" s="75">
        <v>1158.1782000000001</v>
      </c>
      <c r="O23" s="76">
        <v>674.16539999999998</v>
      </c>
      <c r="P23" s="73">
        <f t="shared" si="0"/>
        <v>1130.2201</v>
      </c>
      <c r="Q23" s="76">
        <f t="shared" si="1"/>
        <v>662.78358000000003</v>
      </c>
      <c r="R23" s="77">
        <f t="shared" si="2"/>
        <v>-3.6798960286347437</v>
      </c>
    </row>
    <row r="24" spans="2:18" ht="17" customHeight="1" thickTop="1" x14ac:dyDescent="0.2">
      <c r="B24" s="56">
        <v>180</v>
      </c>
      <c r="C24" s="56" t="s">
        <v>2</v>
      </c>
      <c r="D24" s="57" t="s">
        <v>0</v>
      </c>
      <c r="E24" s="79" t="s">
        <v>40</v>
      </c>
      <c r="F24" s="97">
        <v>1096.1518000000001</v>
      </c>
      <c r="G24" s="98">
        <v>278.36964</v>
      </c>
      <c r="H24" s="99">
        <v>1082.0958000000001</v>
      </c>
      <c r="I24" s="98">
        <v>286.44702000000001</v>
      </c>
      <c r="J24" s="99">
        <v>1078.9322</v>
      </c>
      <c r="K24" s="98">
        <v>279.36509999999998</v>
      </c>
      <c r="L24" s="99">
        <v>1095.2044000000001</v>
      </c>
      <c r="M24" s="98">
        <v>273.55266</v>
      </c>
      <c r="N24" s="99">
        <v>1120.1442</v>
      </c>
      <c r="O24" s="100">
        <v>274.82580000000002</v>
      </c>
      <c r="P24" s="59">
        <f t="shared" si="0"/>
        <v>1095.2044000000001</v>
      </c>
      <c r="Q24" s="62">
        <f t="shared" si="1"/>
        <v>278.36964</v>
      </c>
      <c r="R24" s="63">
        <f t="shared" si="2"/>
        <v>-6.6640190898244498</v>
      </c>
    </row>
    <row r="25" spans="2:18" x14ac:dyDescent="0.2">
      <c r="B25" s="4"/>
      <c r="C25" s="4"/>
      <c r="D25" s="5" t="s">
        <v>1</v>
      </c>
      <c r="E25" s="65" t="s">
        <v>41</v>
      </c>
      <c r="F25" s="95">
        <v>1115.3361</v>
      </c>
      <c r="G25" s="67">
        <v>501.53688</v>
      </c>
      <c r="H25" s="68">
        <v>1116.0568000000001</v>
      </c>
      <c r="I25" s="67">
        <v>514.76459999999997</v>
      </c>
      <c r="J25" s="68">
        <v>1130.9863</v>
      </c>
      <c r="K25" s="67">
        <v>515.46521999999993</v>
      </c>
      <c r="L25" s="68">
        <v>1112.9487999999999</v>
      </c>
      <c r="M25" s="67">
        <v>495.11135999999999</v>
      </c>
      <c r="N25" s="68">
        <v>1121.8088</v>
      </c>
      <c r="O25" s="101">
        <v>499.54259999999999</v>
      </c>
      <c r="P25" s="66">
        <f t="shared" si="0"/>
        <v>1116.0568000000001</v>
      </c>
      <c r="Q25" s="69">
        <f t="shared" si="1"/>
        <v>501.53688</v>
      </c>
      <c r="R25" s="70">
        <f t="shared" si="2"/>
        <v>-4.8869268791546006</v>
      </c>
    </row>
    <row r="26" spans="2:18" x14ac:dyDescent="0.2">
      <c r="B26" s="4"/>
      <c r="C26" s="4" t="s">
        <v>3</v>
      </c>
      <c r="D26" s="5" t="s">
        <v>0</v>
      </c>
      <c r="E26" s="65" t="s">
        <v>42</v>
      </c>
      <c r="F26" s="95">
        <v>1103.8733999999999</v>
      </c>
      <c r="G26" s="67">
        <v>738.3613049999999</v>
      </c>
      <c r="H26" s="68">
        <v>1126.1808000000001</v>
      </c>
      <c r="I26" s="67">
        <v>733.97290499999986</v>
      </c>
      <c r="J26" s="68">
        <v>1120.4021</v>
      </c>
      <c r="K26" s="67">
        <v>743.01349500000003</v>
      </c>
      <c r="L26" s="68">
        <v>1103.713</v>
      </c>
      <c r="M26" s="67">
        <v>758.90641499999992</v>
      </c>
      <c r="N26" s="68">
        <v>1087.5109</v>
      </c>
      <c r="O26" s="101">
        <v>745.33990499999993</v>
      </c>
      <c r="P26" s="66">
        <f t="shared" si="0"/>
        <v>1103.8733999999999</v>
      </c>
      <c r="Q26" s="69">
        <f t="shared" si="1"/>
        <v>743.01349500000003</v>
      </c>
      <c r="R26" s="70">
        <f t="shared" si="2"/>
        <v>-5.9252258394409552</v>
      </c>
    </row>
    <row r="27" spans="2:18" x14ac:dyDescent="0.2">
      <c r="B27" s="4"/>
      <c r="C27" s="4"/>
      <c r="D27" s="5" t="s">
        <v>1</v>
      </c>
      <c r="E27" s="65" t="s">
        <v>43</v>
      </c>
      <c r="F27" s="95">
        <v>1118.6351999999999</v>
      </c>
      <c r="G27" s="67">
        <v>778.61938499999997</v>
      </c>
      <c r="H27" s="68">
        <v>1125.2421999999999</v>
      </c>
      <c r="I27" s="67">
        <v>795.96494999999993</v>
      </c>
      <c r="J27" s="68">
        <v>1125.6077</v>
      </c>
      <c r="K27" s="67">
        <v>780.07909500000005</v>
      </c>
      <c r="L27" s="68">
        <v>1125.3632</v>
      </c>
      <c r="M27" s="67">
        <v>769.62658499999998</v>
      </c>
      <c r="N27" s="68">
        <v>1098.7448999999999</v>
      </c>
      <c r="O27" s="101">
        <v>771.62723999999992</v>
      </c>
      <c r="P27" s="66">
        <f t="shared" si="0"/>
        <v>1125.2421999999999</v>
      </c>
      <c r="Q27" s="69">
        <f t="shared" si="1"/>
        <v>778.61938499999997</v>
      </c>
      <c r="R27" s="70">
        <f t="shared" si="2"/>
        <v>-4.104124765638332</v>
      </c>
    </row>
    <row r="28" spans="2:18" x14ac:dyDescent="0.2">
      <c r="B28" s="4"/>
      <c r="C28" s="4" t="s">
        <v>4</v>
      </c>
      <c r="D28" s="5" t="s">
        <v>0</v>
      </c>
      <c r="E28" s="65" t="s">
        <v>44</v>
      </c>
      <c r="F28" s="95">
        <v>1100.8294000000001</v>
      </c>
      <c r="G28" s="67">
        <v>766.09313999999995</v>
      </c>
      <c r="H28" s="68">
        <v>1127.7117000000001</v>
      </c>
      <c r="I28" s="67">
        <v>775.53863999999999</v>
      </c>
      <c r="J28" s="68">
        <v>1082.5181</v>
      </c>
      <c r="K28" s="67">
        <v>759.67609500000003</v>
      </c>
      <c r="L28" s="68">
        <v>1142.5108</v>
      </c>
      <c r="M28" s="67">
        <v>792.07002000000011</v>
      </c>
      <c r="N28" s="68">
        <v>1108.5802000000001</v>
      </c>
      <c r="O28" s="101">
        <v>755.01863999999989</v>
      </c>
      <c r="P28" s="66">
        <f t="shared" si="0"/>
        <v>1108.5802000000001</v>
      </c>
      <c r="Q28" s="69">
        <f t="shared" si="1"/>
        <v>766.09313999999995</v>
      </c>
      <c r="R28" s="70">
        <f t="shared" si="2"/>
        <v>-5.5241009033577626</v>
      </c>
    </row>
    <row r="29" spans="2:18" x14ac:dyDescent="0.2">
      <c r="B29" s="4"/>
      <c r="C29" s="4"/>
      <c r="D29" s="5" t="s">
        <v>1</v>
      </c>
      <c r="E29" s="65" t="s">
        <v>45</v>
      </c>
      <c r="F29" s="95">
        <v>1124.3534</v>
      </c>
      <c r="G29" s="67">
        <v>781.72550999999987</v>
      </c>
      <c r="H29" s="68">
        <v>1151.172</v>
      </c>
      <c r="I29" s="67">
        <v>804.44623500000012</v>
      </c>
      <c r="J29" s="68">
        <v>1126.0093999999999</v>
      </c>
      <c r="K29" s="67">
        <v>799.09514999999999</v>
      </c>
      <c r="L29" s="68">
        <v>1155.7532000000001</v>
      </c>
      <c r="M29" s="67">
        <v>792.15821999999991</v>
      </c>
      <c r="N29" s="68">
        <v>1112.4523999999999</v>
      </c>
      <c r="O29" s="101">
        <v>810.64152000000001</v>
      </c>
      <c r="P29" s="66">
        <f t="shared" si="0"/>
        <v>1126.0093999999999</v>
      </c>
      <c r="Q29" s="69">
        <f t="shared" si="1"/>
        <v>799.09514999999999</v>
      </c>
      <c r="R29" s="70">
        <f t="shared" si="2"/>
        <v>-4.0387421169251922</v>
      </c>
    </row>
    <row r="30" spans="2:18" x14ac:dyDescent="0.2">
      <c r="B30" s="4"/>
      <c r="C30" s="4" t="s">
        <v>5</v>
      </c>
      <c r="D30" s="5" t="s">
        <v>0</v>
      </c>
      <c r="E30" s="65" t="s">
        <v>46</v>
      </c>
      <c r="F30" s="95">
        <v>1100.9528</v>
      </c>
      <c r="G30" s="67">
        <v>921.1552650000001</v>
      </c>
      <c r="H30" s="68">
        <v>1119.0345</v>
      </c>
      <c r="I30" s="67">
        <v>925.43714999999997</v>
      </c>
      <c r="J30" s="68">
        <v>1107.4881</v>
      </c>
      <c r="K30" s="67">
        <v>903.63743999999997</v>
      </c>
      <c r="L30" s="68">
        <v>1135.4601</v>
      </c>
      <c r="M30" s="67">
        <v>931.70303999999999</v>
      </c>
      <c r="N30" s="68">
        <v>1135.0336</v>
      </c>
      <c r="O30" s="101">
        <v>945.32237999999984</v>
      </c>
      <c r="P30" s="66">
        <f t="shared" si="0"/>
        <v>1119.0345</v>
      </c>
      <c r="Q30" s="69">
        <f t="shared" si="1"/>
        <v>925.43714999999997</v>
      </c>
      <c r="R30" s="70">
        <f t="shared" si="2"/>
        <v>-4.6331600477245729</v>
      </c>
    </row>
    <row r="31" spans="2:18" x14ac:dyDescent="0.2">
      <c r="B31" s="4"/>
      <c r="C31" s="4"/>
      <c r="D31" s="5" t="s">
        <v>1</v>
      </c>
      <c r="E31" s="65" t="s">
        <v>47</v>
      </c>
      <c r="F31" s="95">
        <v>1122.1142</v>
      </c>
      <c r="G31" s="67">
        <v>936.635175</v>
      </c>
      <c r="H31" s="68">
        <v>1119.5419999999999</v>
      </c>
      <c r="I31" s="67">
        <v>965.25886500000001</v>
      </c>
      <c r="J31" s="68">
        <v>1153.6696999999999</v>
      </c>
      <c r="K31" s="67">
        <v>920.99461499999995</v>
      </c>
      <c r="L31" s="68">
        <v>1125.3998999999999</v>
      </c>
      <c r="M31" s="67">
        <v>945.79721999999992</v>
      </c>
      <c r="N31" s="68">
        <v>1143.8451</v>
      </c>
      <c r="O31" s="101">
        <v>935.08141499999999</v>
      </c>
      <c r="P31" s="66">
        <f t="shared" si="0"/>
        <v>1125.3998999999999</v>
      </c>
      <c r="Q31" s="69">
        <f t="shared" si="1"/>
        <v>936.635175</v>
      </c>
      <c r="R31" s="70">
        <f t="shared" si="2"/>
        <v>-4.0906851883415811</v>
      </c>
    </row>
    <row r="32" spans="2:18" x14ac:dyDescent="0.2">
      <c r="B32" s="4"/>
      <c r="C32" s="4" t="s">
        <v>11</v>
      </c>
      <c r="D32" s="5" t="s">
        <v>0</v>
      </c>
      <c r="E32" s="65" t="s">
        <v>48</v>
      </c>
      <c r="F32" s="95">
        <v>1129.5244</v>
      </c>
      <c r="G32" s="67">
        <v>935.29012499999999</v>
      </c>
      <c r="H32" s="68">
        <v>1172.2665</v>
      </c>
      <c r="I32" s="67">
        <v>933.6722400000001</v>
      </c>
      <c r="J32" s="68">
        <v>1164.5114000000001</v>
      </c>
      <c r="K32" s="67">
        <v>918.15318000000002</v>
      </c>
      <c r="L32" s="68">
        <v>1110.9672</v>
      </c>
      <c r="M32" s="67">
        <v>946.0640699999999</v>
      </c>
      <c r="N32" s="68">
        <v>1126.8724</v>
      </c>
      <c r="O32" s="101">
        <v>932.32300499999997</v>
      </c>
      <c r="P32" s="66">
        <f t="shared" si="0"/>
        <v>1129.5244</v>
      </c>
      <c r="Q32" s="69">
        <f t="shared" si="1"/>
        <v>933.6722400000001</v>
      </c>
      <c r="R32" s="70">
        <f t="shared" si="2"/>
        <v>-3.7391852735640043</v>
      </c>
    </row>
    <row r="33" spans="2:18" ht="17" thickBot="1" x14ac:dyDescent="0.25">
      <c r="B33" s="71"/>
      <c r="C33" s="71"/>
      <c r="D33" s="72" t="s">
        <v>1</v>
      </c>
      <c r="E33" s="78" t="s">
        <v>49</v>
      </c>
      <c r="F33" s="96">
        <v>1145.1131</v>
      </c>
      <c r="G33" s="74">
        <v>990.6384599999999</v>
      </c>
      <c r="H33" s="75">
        <v>1181.7402</v>
      </c>
      <c r="I33" s="74">
        <v>983.07994499999995</v>
      </c>
      <c r="J33" s="75">
        <v>1133.6418000000001</v>
      </c>
      <c r="K33" s="74">
        <v>1012.5750150000001</v>
      </c>
      <c r="L33" s="75">
        <v>1149.7157999999999</v>
      </c>
      <c r="M33" s="74">
        <v>1001.3339699999999</v>
      </c>
      <c r="N33" s="75">
        <v>1154.8625</v>
      </c>
      <c r="O33" s="107">
        <v>1023.5208599999999</v>
      </c>
      <c r="P33" s="73">
        <f t="shared" si="0"/>
        <v>1149.7157999999999</v>
      </c>
      <c r="Q33" s="76">
        <f t="shared" si="1"/>
        <v>1001.3339699999999</v>
      </c>
      <c r="R33" s="77">
        <f t="shared" si="2"/>
        <v>-2.0184250894835714</v>
      </c>
    </row>
    <row r="34" spans="2:18" ht="17" thickTop="1" x14ac:dyDescent="0.2"/>
    <row r="35" spans="2:18" x14ac:dyDescent="0.2">
      <c r="B35" s="80" t="s">
        <v>62</v>
      </c>
      <c r="C35" s="81"/>
      <c r="D35" s="81"/>
      <c r="E35" s="81"/>
      <c r="F35" s="81"/>
    </row>
    <row r="36" spans="2:18" x14ac:dyDescent="0.2">
      <c r="B36" s="83">
        <v>1173.4000000000001</v>
      </c>
      <c r="C36" s="84" t="s">
        <v>6</v>
      </c>
      <c r="D36" s="85"/>
      <c r="E36" s="86"/>
      <c r="F36" s="81"/>
    </row>
    <row r="41" spans="2:18" x14ac:dyDescent="0.2"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</row>
  </sheetData>
  <mergeCells count="26"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R2:R3"/>
    <mergeCell ref="F2:G2"/>
    <mergeCell ref="H2:I2"/>
    <mergeCell ref="J2:K2"/>
    <mergeCell ref="L2:M2"/>
    <mergeCell ref="N2:O2"/>
    <mergeCell ref="P2:Q2"/>
    <mergeCell ref="B2:E2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A9EA-2825-3440-BAA9-717B73514BA9}">
  <dimension ref="B1:V41"/>
  <sheetViews>
    <sheetView zoomScaleNormal="100" workbookViewId="0">
      <selection activeCell="B2" sqref="B2:E2"/>
    </sheetView>
  </sheetViews>
  <sheetFormatPr baseColWidth="10" defaultRowHeight="16" x14ac:dyDescent="0.2"/>
  <cols>
    <col min="1" max="1" width="2.33203125" style="46" customWidth="1"/>
    <col min="2" max="2" width="7" style="46" customWidth="1"/>
    <col min="3" max="3" width="10.1640625" style="46" customWidth="1"/>
    <col min="4" max="4" width="10.5" style="46" customWidth="1"/>
    <col min="5" max="5" width="7.1640625" style="46" customWidth="1"/>
    <col min="6" max="6" width="10.83203125" style="46" customWidth="1"/>
    <col min="7" max="7" width="8.5" style="46" bestFit="1" customWidth="1"/>
    <col min="8" max="8" width="10.83203125" style="46" customWidth="1"/>
    <col min="9" max="9" width="8.5" style="46" bestFit="1" customWidth="1"/>
    <col min="10" max="10" width="10.83203125" style="46" customWidth="1"/>
    <col min="11" max="11" width="8.5" style="46" bestFit="1" customWidth="1"/>
    <col min="12" max="12" width="10.83203125" style="46" customWidth="1"/>
    <col min="13" max="13" width="8.5" style="46" bestFit="1" customWidth="1"/>
    <col min="14" max="14" width="10.83203125" style="46" customWidth="1"/>
    <col min="15" max="15" width="8.5" style="46" bestFit="1" customWidth="1"/>
    <col min="16" max="16" width="10.83203125" style="46" customWidth="1"/>
    <col min="17" max="18" width="8.5" style="46" bestFit="1" customWidth="1"/>
    <col min="19" max="16384" width="10.83203125" style="46"/>
  </cols>
  <sheetData>
    <row r="1" spans="2:22" ht="14" customHeight="1" x14ac:dyDescent="0.2"/>
    <row r="2" spans="2:22" ht="36" customHeight="1" x14ac:dyDescent="0.2">
      <c r="B2" s="87" t="s">
        <v>55</v>
      </c>
      <c r="C2" s="88"/>
      <c r="D2" s="88"/>
      <c r="E2" s="89"/>
      <c r="F2" s="104" t="s">
        <v>12</v>
      </c>
      <c r="G2" s="47"/>
      <c r="H2" s="105" t="s">
        <v>13</v>
      </c>
      <c r="I2" s="47"/>
      <c r="J2" s="105" t="s">
        <v>14</v>
      </c>
      <c r="K2" s="47"/>
      <c r="L2" s="105" t="s">
        <v>15</v>
      </c>
      <c r="M2" s="47"/>
      <c r="N2" s="105" t="s">
        <v>16</v>
      </c>
      <c r="O2" s="106"/>
      <c r="P2" s="49" t="s">
        <v>17</v>
      </c>
      <c r="Q2" s="49"/>
      <c r="R2" s="50" t="s">
        <v>59</v>
      </c>
    </row>
    <row r="3" spans="2:22" ht="37" customHeight="1" thickBot="1" x14ac:dyDescent="0.25">
      <c r="B3" s="51" t="s">
        <v>18</v>
      </c>
      <c r="C3" s="51" t="s">
        <v>8</v>
      </c>
      <c r="D3" s="52" t="s">
        <v>7</v>
      </c>
      <c r="E3" s="53" t="s">
        <v>50</v>
      </c>
      <c r="F3" s="90" t="s">
        <v>9</v>
      </c>
      <c r="G3" s="91" t="s">
        <v>10</v>
      </c>
      <c r="H3" s="91" t="s">
        <v>9</v>
      </c>
      <c r="I3" s="91" t="s">
        <v>10</v>
      </c>
      <c r="J3" s="91" t="s">
        <v>9</v>
      </c>
      <c r="K3" s="91" t="s">
        <v>10</v>
      </c>
      <c r="L3" s="91" t="s">
        <v>9</v>
      </c>
      <c r="M3" s="91" t="s">
        <v>10</v>
      </c>
      <c r="N3" s="91" t="s">
        <v>9</v>
      </c>
      <c r="O3" s="92" t="s">
        <v>10</v>
      </c>
      <c r="P3" s="90" t="s">
        <v>9</v>
      </c>
      <c r="Q3" s="93" t="s">
        <v>10</v>
      </c>
      <c r="R3" s="55"/>
    </row>
    <row r="4" spans="2:22" ht="17" thickTop="1" x14ac:dyDescent="0.2">
      <c r="B4" s="56">
        <v>60</v>
      </c>
      <c r="C4" s="56" t="s">
        <v>2</v>
      </c>
      <c r="D4" s="57" t="s">
        <v>0</v>
      </c>
      <c r="E4" s="58" t="s">
        <v>20</v>
      </c>
      <c r="F4" s="59">
        <v>228.627196056</v>
      </c>
      <c r="G4" s="60">
        <v>45.263232000000002</v>
      </c>
      <c r="H4" s="61">
        <v>228.496749610752</v>
      </c>
      <c r="I4" s="60">
        <v>46.758144000000009</v>
      </c>
      <c r="J4" s="61">
        <v>233.559507008016</v>
      </c>
      <c r="K4" s="60">
        <v>44.512588800000003</v>
      </c>
      <c r="L4" s="61">
        <v>231.48608853787201</v>
      </c>
      <c r="M4" s="60">
        <v>45.889919999999996</v>
      </c>
      <c r="N4" s="61">
        <v>230.27201989142401</v>
      </c>
      <c r="O4" s="62">
        <v>46.203456000000003</v>
      </c>
      <c r="P4" s="59">
        <f t="shared" ref="P4:P33" si="0">MEDIAN(F4,H4,J4,L4,N4)</f>
        <v>230.27201989142401</v>
      </c>
      <c r="Q4" s="62">
        <f t="shared" ref="Q4:Q33" si="1">MEDIAN(G4,I4,K4,M4,O4)</f>
        <v>45.889919999999996</v>
      </c>
      <c r="R4" s="63">
        <f>(((P4*100)/$B$36)-100)</f>
        <v>16.27550994315493</v>
      </c>
    </row>
    <row r="5" spans="2:22" x14ac:dyDescent="0.2">
      <c r="B5" s="4"/>
      <c r="C5" s="4"/>
      <c r="D5" s="5" t="s">
        <v>1</v>
      </c>
      <c r="E5" s="65" t="s">
        <v>21</v>
      </c>
      <c r="F5" s="66">
        <v>219.15889999999999</v>
      </c>
      <c r="G5" s="67">
        <v>60.310579199999999</v>
      </c>
      <c r="H5" s="68">
        <v>222.65639999999999</v>
      </c>
      <c r="I5" s="67">
        <v>62.215449599999999</v>
      </c>
      <c r="J5" s="68">
        <v>220.16059999999999</v>
      </c>
      <c r="K5" s="67">
        <v>62.399347200000015</v>
      </c>
      <c r="L5" s="68">
        <v>225.59899999999999</v>
      </c>
      <c r="M5" s="67">
        <v>59.378726400000005</v>
      </c>
      <c r="N5" s="68">
        <v>217.1559</v>
      </c>
      <c r="O5" s="69">
        <v>59.539852800000006</v>
      </c>
      <c r="P5" s="66">
        <f t="shared" si="0"/>
        <v>220.16059999999999</v>
      </c>
      <c r="Q5" s="69">
        <f t="shared" si="1"/>
        <v>60.310579199999999</v>
      </c>
      <c r="R5" s="70">
        <f t="shared" ref="R5:R33" si="2">(((P5*100)/$B$36)-100)</f>
        <v>11.169763684104211</v>
      </c>
    </row>
    <row r="6" spans="2:22" x14ac:dyDescent="0.2">
      <c r="B6" s="4"/>
      <c r="C6" s="4" t="s">
        <v>3</v>
      </c>
      <c r="D6" s="5" t="s">
        <v>0</v>
      </c>
      <c r="E6" s="65" t="s">
        <v>22</v>
      </c>
      <c r="F6" s="66">
        <v>219.16702082880002</v>
      </c>
      <c r="G6" s="67">
        <v>68.787056640000003</v>
      </c>
      <c r="H6" s="68">
        <v>221.83256041760001</v>
      </c>
      <c r="I6" s="67">
        <v>70.271354880000004</v>
      </c>
      <c r="J6" s="68">
        <v>221.57642200320001</v>
      </c>
      <c r="K6" s="67">
        <v>70.391255040000019</v>
      </c>
      <c r="L6" s="68">
        <v>224.87498499839998</v>
      </c>
      <c r="M6" s="67">
        <v>69.15624960000001</v>
      </c>
      <c r="N6" s="68">
        <v>217.95013292800002</v>
      </c>
      <c r="O6" s="69">
        <v>69.281310720000008</v>
      </c>
      <c r="P6" s="66">
        <f t="shared" si="0"/>
        <v>221.57642200320001</v>
      </c>
      <c r="Q6" s="69">
        <f t="shared" si="1"/>
        <v>69.281310720000008</v>
      </c>
      <c r="R6" s="70">
        <f t="shared" si="2"/>
        <v>11.884680874166847</v>
      </c>
    </row>
    <row r="7" spans="2:22" x14ac:dyDescent="0.2">
      <c r="B7" s="4"/>
      <c r="C7" s="4"/>
      <c r="D7" s="5" t="s">
        <v>1</v>
      </c>
      <c r="E7" s="65" t="s">
        <v>23</v>
      </c>
      <c r="F7" s="66">
        <v>215.6052</v>
      </c>
      <c r="G7" s="67">
        <v>94.497435648000007</v>
      </c>
      <c r="H7" s="68">
        <v>221.59209999999999</v>
      </c>
      <c r="I7" s="67">
        <v>97.149901823999997</v>
      </c>
      <c r="J7" s="68">
        <v>215.32990000000001</v>
      </c>
      <c r="K7" s="67">
        <v>93.502135296000006</v>
      </c>
      <c r="L7" s="68">
        <v>215.8184</v>
      </c>
      <c r="M7" s="67">
        <v>96.116143104000002</v>
      </c>
      <c r="N7" s="68">
        <v>220.4726</v>
      </c>
      <c r="O7" s="69">
        <v>93.115312127999999</v>
      </c>
      <c r="P7" s="66">
        <f t="shared" si="0"/>
        <v>215.8184</v>
      </c>
      <c r="Q7" s="69">
        <f t="shared" si="1"/>
        <v>94.497435648000007</v>
      </c>
      <c r="R7" s="70">
        <f t="shared" si="2"/>
        <v>8.9771763280145507</v>
      </c>
    </row>
    <row r="8" spans="2:22" x14ac:dyDescent="0.2">
      <c r="B8" s="4"/>
      <c r="C8" s="4" t="s">
        <v>4</v>
      </c>
      <c r="D8" s="5" t="s">
        <v>0</v>
      </c>
      <c r="E8" s="65" t="s">
        <v>24</v>
      </c>
      <c r="F8" s="66">
        <v>213.81970000000001</v>
      </c>
      <c r="G8" s="67">
        <v>97.816492800000006</v>
      </c>
      <c r="H8" s="68">
        <v>215.81020000000001</v>
      </c>
      <c r="I8" s="67">
        <v>95.903798400000014</v>
      </c>
      <c r="J8" s="68">
        <v>221.40479999999999</v>
      </c>
      <c r="K8" s="67">
        <v>97.812835199999995</v>
      </c>
      <c r="L8" s="68">
        <v>221.26079999999999</v>
      </c>
      <c r="M8" s="67">
        <v>96.299308799999991</v>
      </c>
      <c r="N8" s="68">
        <v>215.15360000000001</v>
      </c>
      <c r="O8" s="69">
        <v>100.13613120000001</v>
      </c>
      <c r="P8" s="66">
        <f t="shared" si="0"/>
        <v>215.81020000000001</v>
      </c>
      <c r="Q8" s="69">
        <f t="shared" si="1"/>
        <v>97.812835199999995</v>
      </c>
      <c r="R8" s="70">
        <f t="shared" si="2"/>
        <v>8.9730357503534748</v>
      </c>
    </row>
    <row r="9" spans="2:22" x14ac:dyDescent="0.2">
      <c r="B9" s="4"/>
      <c r="C9" s="4"/>
      <c r="D9" s="5" t="s">
        <v>1</v>
      </c>
      <c r="E9" s="65" t="s">
        <v>25</v>
      </c>
      <c r="F9" s="66">
        <v>212.03129999999999</v>
      </c>
      <c r="G9" s="67">
        <v>115.35404774400001</v>
      </c>
      <c r="H9" s="68">
        <v>216.29580000000001</v>
      </c>
      <c r="I9" s="67">
        <v>116.84846169600003</v>
      </c>
      <c r="J9" s="68">
        <v>212.8356</v>
      </c>
      <c r="K9" s="67">
        <v>114.60022771199999</v>
      </c>
      <c r="L9" s="68">
        <v>209.58860000000001</v>
      </c>
      <c r="M9" s="67">
        <v>119.53732684800001</v>
      </c>
      <c r="N9" s="68">
        <v>213.64109999999999</v>
      </c>
      <c r="O9" s="69">
        <v>118.76300121600001</v>
      </c>
      <c r="P9" s="66">
        <f t="shared" si="0"/>
        <v>212.8356</v>
      </c>
      <c r="Q9" s="69">
        <f t="shared" si="1"/>
        <v>116.84846169600003</v>
      </c>
      <c r="R9" s="70">
        <f t="shared" si="2"/>
        <v>7.4710159563724545</v>
      </c>
    </row>
    <row r="10" spans="2:22" x14ac:dyDescent="0.2">
      <c r="B10" s="4"/>
      <c r="C10" s="4" t="s">
        <v>5</v>
      </c>
      <c r="D10" s="5" t="s">
        <v>0</v>
      </c>
      <c r="E10" s="65" t="s">
        <v>26</v>
      </c>
      <c r="F10" s="66">
        <v>218.7528068</v>
      </c>
      <c r="G10" s="67">
        <v>121.77767424000001</v>
      </c>
      <c r="H10" s="68">
        <v>226.16935000000001</v>
      </c>
      <c r="I10" s="67">
        <v>123.47971584</v>
      </c>
      <c r="J10" s="68">
        <v>214.45980159999999</v>
      </c>
      <c r="K10" s="67">
        <v>122.33385984000002</v>
      </c>
      <c r="L10" s="68">
        <v>214.34240960000002</v>
      </c>
      <c r="M10" s="67">
        <v>123.62188800000004</v>
      </c>
      <c r="N10" s="68">
        <v>215.5101564</v>
      </c>
      <c r="O10" s="69">
        <v>126.08489472000002</v>
      </c>
      <c r="P10" s="66">
        <f t="shared" si="0"/>
        <v>215.5101564</v>
      </c>
      <c r="Q10" s="69">
        <f t="shared" si="1"/>
        <v>123.47971584</v>
      </c>
      <c r="R10" s="70">
        <f t="shared" si="2"/>
        <v>8.8215291860230423</v>
      </c>
    </row>
    <row r="11" spans="2:22" x14ac:dyDescent="0.2">
      <c r="B11" s="4"/>
      <c r="C11" s="4"/>
      <c r="D11" s="5" t="s">
        <v>1</v>
      </c>
      <c r="E11" s="65" t="s">
        <v>27</v>
      </c>
      <c r="F11" s="66">
        <v>212.7824</v>
      </c>
      <c r="G11" s="67">
        <v>137.860952064</v>
      </c>
      <c r="H11" s="68">
        <v>208.91800000000001</v>
      </c>
      <c r="I11" s="67">
        <v>142.32670003200002</v>
      </c>
      <c r="J11" s="68">
        <v>210.16200000000001</v>
      </c>
      <c r="K11" s="67">
        <v>142.58939903999999</v>
      </c>
      <c r="L11" s="68">
        <v>212.75</v>
      </c>
      <c r="M11" s="67">
        <v>138.89748787200003</v>
      </c>
      <c r="N11" s="68">
        <v>217.4811</v>
      </c>
      <c r="O11" s="69">
        <v>136.820868096</v>
      </c>
      <c r="P11" s="66">
        <f t="shared" si="0"/>
        <v>212.75</v>
      </c>
      <c r="Q11" s="69">
        <f t="shared" si="1"/>
        <v>138.89748787200003</v>
      </c>
      <c r="R11" s="70">
        <f t="shared" si="2"/>
        <v>7.4277923651787603</v>
      </c>
    </row>
    <row r="12" spans="2:22" x14ac:dyDescent="0.2">
      <c r="B12" s="4"/>
      <c r="C12" s="4" t="s">
        <v>11</v>
      </c>
      <c r="D12" s="5" t="s">
        <v>0</v>
      </c>
      <c r="E12" s="65" t="s">
        <v>28</v>
      </c>
      <c r="F12" s="66">
        <v>216.36666470400002</v>
      </c>
      <c r="G12" s="67">
        <v>156.62173440000001</v>
      </c>
      <c r="H12" s="68">
        <v>215.29263398399999</v>
      </c>
      <c r="I12" s="67">
        <v>154.01740800000002</v>
      </c>
      <c r="J12" s="68">
        <v>213.98366515200001</v>
      </c>
      <c r="K12" s="67">
        <v>160.722624</v>
      </c>
      <c r="L12" s="68">
        <v>215.231651712</v>
      </c>
      <c r="M12" s="67">
        <v>156.80117760000005</v>
      </c>
      <c r="N12" s="68">
        <v>214.07894995200002</v>
      </c>
      <c r="O12" s="69">
        <v>155.48824320000003</v>
      </c>
      <c r="P12" s="66">
        <f t="shared" si="0"/>
        <v>215.231651712</v>
      </c>
      <c r="Q12" s="69">
        <f t="shared" si="1"/>
        <v>156.62173440000001</v>
      </c>
      <c r="R12" s="70">
        <f t="shared" si="2"/>
        <v>8.6808986628963822</v>
      </c>
    </row>
    <row r="13" spans="2:22" ht="17" thickBot="1" x14ac:dyDescent="0.25">
      <c r="B13" s="71"/>
      <c r="C13" s="71"/>
      <c r="D13" s="72" t="s">
        <v>1</v>
      </c>
      <c r="E13" s="65" t="s">
        <v>29</v>
      </c>
      <c r="F13" s="73">
        <v>206.32169999999999</v>
      </c>
      <c r="G13" s="74">
        <v>189.380340864</v>
      </c>
      <c r="H13" s="75">
        <v>210.50579999999999</v>
      </c>
      <c r="I13" s="74">
        <v>195.00262425599999</v>
      </c>
      <c r="J13" s="75">
        <v>204.9537</v>
      </c>
      <c r="K13" s="74">
        <v>194.25975782399999</v>
      </c>
      <c r="L13" s="75">
        <v>211.26429999999999</v>
      </c>
      <c r="M13" s="74">
        <v>191.67733516800001</v>
      </c>
      <c r="N13" s="75">
        <v>210.30860000000001</v>
      </c>
      <c r="O13" s="76">
        <v>186.38364518399999</v>
      </c>
      <c r="P13" s="73">
        <f t="shared" si="0"/>
        <v>210.30860000000001</v>
      </c>
      <c r="Q13" s="76">
        <f t="shared" si="1"/>
        <v>191.67733516800001</v>
      </c>
      <c r="R13" s="77">
        <f t="shared" si="2"/>
        <v>6.1950111088669075</v>
      </c>
    </row>
    <row r="14" spans="2:22" ht="17" customHeight="1" thickTop="1" x14ac:dyDescent="0.2">
      <c r="B14" s="56">
        <v>120</v>
      </c>
      <c r="C14" s="56" t="s">
        <v>2</v>
      </c>
      <c r="D14" s="57" t="s">
        <v>0</v>
      </c>
      <c r="E14" s="58" t="s">
        <v>30</v>
      </c>
      <c r="F14" s="59">
        <v>214.97755416000001</v>
      </c>
      <c r="G14" s="60">
        <v>99.865560000000002</v>
      </c>
      <c r="H14" s="61">
        <v>221.96099742000001</v>
      </c>
      <c r="I14" s="60">
        <v>102.75678000000001</v>
      </c>
      <c r="J14" s="61">
        <v>221.31057096000001</v>
      </c>
      <c r="K14" s="60">
        <v>103.47450000000001</v>
      </c>
      <c r="L14" s="61">
        <v>211.43892324000004</v>
      </c>
      <c r="M14" s="60">
        <v>100.88759999999999</v>
      </c>
      <c r="N14" s="61">
        <v>222.66857652000002</v>
      </c>
      <c r="O14" s="62">
        <v>99.180659999999989</v>
      </c>
      <c r="P14" s="59">
        <f t="shared" si="0"/>
        <v>221.31057096000001</v>
      </c>
      <c r="Q14" s="62">
        <f t="shared" si="1"/>
        <v>100.88759999999999</v>
      </c>
      <c r="R14" s="63">
        <f t="shared" si="2"/>
        <v>11.750439789941439</v>
      </c>
    </row>
    <row r="15" spans="2:22" x14ac:dyDescent="0.2">
      <c r="B15" s="4"/>
      <c r="C15" s="4"/>
      <c r="D15" s="5" t="s">
        <v>1</v>
      </c>
      <c r="E15" s="65" t="s">
        <v>31</v>
      </c>
      <c r="F15" s="66">
        <v>213.79622819645891</v>
      </c>
      <c r="G15" s="67">
        <v>197.18178</v>
      </c>
      <c r="H15" s="68">
        <v>217.15624635378978</v>
      </c>
      <c r="I15" s="67">
        <v>197.75789999999998</v>
      </c>
      <c r="J15" s="68">
        <v>216.54766238506116</v>
      </c>
      <c r="K15" s="67">
        <v>199.96835999999999</v>
      </c>
      <c r="L15" s="68">
        <v>218.52032782126233</v>
      </c>
      <c r="M15" s="67">
        <v>197.39189999999999</v>
      </c>
      <c r="N15" s="68">
        <v>213.01549542912721</v>
      </c>
      <c r="O15" s="69">
        <v>196.57097999999999</v>
      </c>
      <c r="P15" s="66">
        <f t="shared" si="0"/>
        <v>216.54766238506116</v>
      </c>
      <c r="Q15" s="69">
        <f t="shared" si="1"/>
        <v>197.39189999999999</v>
      </c>
      <c r="R15" s="70">
        <f t="shared" si="2"/>
        <v>9.3454162719961431</v>
      </c>
    </row>
    <row r="16" spans="2:22" x14ac:dyDescent="0.2">
      <c r="B16" s="4"/>
      <c r="C16" s="4" t="s">
        <v>3</v>
      </c>
      <c r="D16" s="5" t="s">
        <v>0</v>
      </c>
      <c r="E16" s="65" t="s">
        <v>32</v>
      </c>
      <c r="F16" s="66">
        <v>214.49553888000003</v>
      </c>
      <c r="G16" s="67">
        <v>136.49225999999999</v>
      </c>
      <c r="H16" s="68">
        <v>218.27948490000003</v>
      </c>
      <c r="I16" s="67">
        <v>134.37090000000001</v>
      </c>
      <c r="J16" s="68">
        <v>219.49198236000001</v>
      </c>
      <c r="K16" s="67">
        <v>140.58611999999999</v>
      </c>
      <c r="L16" s="68">
        <v>221.27401008000004</v>
      </c>
      <c r="M16" s="67">
        <v>134.75963999999999</v>
      </c>
      <c r="N16" s="68">
        <v>220.75900596</v>
      </c>
      <c r="O16" s="69">
        <v>134.21766</v>
      </c>
      <c r="P16" s="66">
        <f t="shared" si="0"/>
        <v>219.49198236000001</v>
      </c>
      <c r="Q16" s="69">
        <f t="shared" si="1"/>
        <v>134.75963999999999</v>
      </c>
      <c r="R16" s="70">
        <f t="shared" si="2"/>
        <v>10.832146212886286</v>
      </c>
      <c r="T16" s="64"/>
      <c r="U16" s="64"/>
      <c r="V16" s="64"/>
    </row>
    <row r="17" spans="2:22" x14ac:dyDescent="0.2">
      <c r="B17" s="4"/>
      <c r="C17" s="4"/>
      <c r="D17" s="5" t="s">
        <v>1</v>
      </c>
      <c r="E17" s="65" t="s">
        <v>33</v>
      </c>
      <c r="F17" s="66">
        <v>214.14114546096309</v>
      </c>
      <c r="G17" s="67">
        <v>219.111684</v>
      </c>
      <c r="H17" s="68">
        <v>219.42354563307484</v>
      </c>
      <c r="I17" s="67">
        <v>215.82798600000001</v>
      </c>
      <c r="J17" s="68">
        <v>212.87245703368251</v>
      </c>
      <c r="K17" s="67">
        <v>220.65575400000003</v>
      </c>
      <c r="L17" s="68">
        <v>219.6269223094877</v>
      </c>
      <c r="M17" s="67">
        <v>222.06267600000001</v>
      </c>
      <c r="N17" s="68">
        <v>210.84576912624652</v>
      </c>
      <c r="O17" s="69">
        <v>221.712084</v>
      </c>
      <c r="P17" s="66">
        <f t="shared" si="0"/>
        <v>214.14114546096309</v>
      </c>
      <c r="Q17" s="69">
        <f t="shared" si="1"/>
        <v>220.65575400000003</v>
      </c>
      <c r="R17" s="70">
        <f t="shared" si="2"/>
        <v>8.1302491723707817</v>
      </c>
      <c r="T17" s="64"/>
      <c r="U17" s="64"/>
      <c r="V17" s="64"/>
    </row>
    <row r="18" spans="2:22" x14ac:dyDescent="0.2">
      <c r="B18" s="4"/>
      <c r="C18" s="4" t="s">
        <v>4</v>
      </c>
      <c r="D18" s="5" t="s">
        <v>0</v>
      </c>
      <c r="E18" s="65" t="s">
        <v>34</v>
      </c>
      <c r="F18" s="66">
        <v>212.77382218200898</v>
      </c>
      <c r="G18" s="67">
        <v>230.02545719999998</v>
      </c>
      <c r="H18" s="68">
        <v>216.39087273418559</v>
      </c>
      <c r="I18" s="67">
        <v>238.4084934</v>
      </c>
      <c r="J18" s="68">
        <v>213.63249632992742</v>
      </c>
      <c r="K18" s="67">
        <v>230.317395</v>
      </c>
      <c r="L18" s="68">
        <v>219.2422444630308</v>
      </c>
      <c r="M18" s="67">
        <v>233.0145048</v>
      </c>
      <c r="N18" s="68">
        <v>218.62151365958641</v>
      </c>
      <c r="O18" s="69">
        <v>233.072532</v>
      </c>
      <c r="P18" s="66">
        <f t="shared" si="0"/>
        <v>216.39087273418559</v>
      </c>
      <c r="Q18" s="69">
        <f t="shared" si="1"/>
        <v>233.0145048</v>
      </c>
      <c r="R18" s="70">
        <f t="shared" si="2"/>
        <v>9.2662455737151959</v>
      </c>
      <c r="T18" s="64"/>
      <c r="U18" s="64"/>
      <c r="V18" s="64"/>
    </row>
    <row r="19" spans="2:22" x14ac:dyDescent="0.2">
      <c r="B19" s="4"/>
      <c r="C19" s="4"/>
      <c r="D19" s="5" t="s">
        <v>1</v>
      </c>
      <c r="E19" s="65" t="s">
        <v>35</v>
      </c>
      <c r="F19" s="66">
        <v>211.44730009614122</v>
      </c>
      <c r="G19" s="67">
        <v>303.13824</v>
      </c>
      <c r="H19" s="68">
        <v>210.6849955783332</v>
      </c>
      <c r="I19" s="67">
        <v>299.68272000000002</v>
      </c>
      <c r="J19" s="68">
        <v>212.64715859440204</v>
      </c>
      <c r="K19" s="67">
        <v>309.63414</v>
      </c>
      <c r="L19" s="68">
        <v>209.89239716711523</v>
      </c>
      <c r="M19" s="67">
        <v>305.68662</v>
      </c>
      <c r="N19" s="68">
        <v>208.2086074915812</v>
      </c>
      <c r="O19" s="69">
        <v>304.77977999999996</v>
      </c>
      <c r="P19" s="66">
        <f t="shared" si="0"/>
        <v>210.6849955783332</v>
      </c>
      <c r="Q19" s="69">
        <f t="shared" si="1"/>
        <v>304.77977999999996</v>
      </c>
      <c r="R19" s="70">
        <f t="shared" si="2"/>
        <v>6.3850714897663039</v>
      </c>
      <c r="T19" s="64"/>
      <c r="U19" s="64"/>
      <c r="V19" s="64"/>
    </row>
    <row r="20" spans="2:22" x14ac:dyDescent="0.2">
      <c r="B20" s="4"/>
      <c r="C20" s="4" t="s">
        <v>5</v>
      </c>
      <c r="D20" s="5" t="s">
        <v>0</v>
      </c>
      <c r="E20" s="65" t="s">
        <v>36</v>
      </c>
      <c r="F20" s="66">
        <v>214.10177399999998</v>
      </c>
      <c r="G20" s="67">
        <v>309.50706599999995</v>
      </c>
      <c r="H20" s="68">
        <v>214.03432548000001</v>
      </c>
      <c r="I20" s="67">
        <v>310.39165080000004</v>
      </c>
      <c r="J20" s="68">
        <v>221.86266126000001</v>
      </c>
      <c r="K20" s="67">
        <v>309.65706719999997</v>
      </c>
      <c r="L20" s="68">
        <v>211.95014520000001</v>
      </c>
      <c r="M20" s="67">
        <v>320.02655040000002</v>
      </c>
      <c r="N20" s="68">
        <v>214.80483552000001</v>
      </c>
      <c r="O20" s="69">
        <v>320.29950239999999</v>
      </c>
      <c r="P20" s="66">
        <f t="shared" si="0"/>
        <v>214.10177399999998</v>
      </c>
      <c r="Q20" s="69">
        <f t="shared" si="1"/>
        <v>310.39165080000004</v>
      </c>
      <c r="R20" s="70">
        <f t="shared" si="2"/>
        <v>8.1103686124015297</v>
      </c>
      <c r="T20" s="64"/>
      <c r="U20" s="64"/>
      <c r="V20" s="64"/>
    </row>
    <row r="21" spans="2:22" x14ac:dyDescent="0.2">
      <c r="B21" s="4"/>
      <c r="C21" s="4"/>
      <c r="D21" s="5" t="s">
        <v>1</v>
      </c>
      <c r="E21" s="65" t="s">
        <v>37</v>
      </c>
      <c r="F21" s="66">
        <v>207.72932292900001</v>
      </c>
      <c r="G21" s="67">
        <v>359.77415999999999</v>
      </c>
      <c r="H21" s="68">
        <v>203.59909494660002</v>
      </c>
      <c r="I21" s="67">
        <v>364.57272</v>
      </c>
      <c r="J21" s="68">
        <v>208.22872038599999</v>
      </c>
      <c r="K21" s="67">
        <v>353.63574</v>
      </c>
      <c r="L21" s="68">
        <v>213.02066352540001</v>
      </c>
      <c r="M21" s="67">
        <v>366.95729999999998</v>
      </c>
      <c r="N21" s="68">
        <v>209.40433338120002</v>
      </c>
      <c r="O21" s="69">
        <v>359.48675999999995</v>
      </c>
      <c r="P21" s="66">
        <f t="shared" si="0"/>
        <v>208.22872038599999</v>
      </c>
      <c r="Q21" s="69">
        <f t="shared" si="1"/>
        <v>359.77415999999999</v>
      </c>
      <c r="R21" s="70">
        <f t="shared" si="2"/>
        <v>5.1447790274691982</v>
      </c>
      <c r="T21" s="64"/>
      <c r="U21" s="64"/>
      <c r="V21" s="64"/>
    </row>
    <row r="22" spans="2:22" x14ac:dyDescent="0.2">
      <c r="B22" s="4"/>
      <c r="C22" s="4" t="s">
        <v>11</v>
      </c>
      <c r="D22" s="5" t="s">
        <v>0</v>
      </c>
      <c r="E22" s="65" t="s">
        <v>38</v>
      </c>
      <c r="F22" s="66">
        <v>215.54162130000003</v>
      </c>
      <c r="G22" s="67">
        <v>360.45511919999996</v>
      </c>
      <c r="H22" s="68">
        <v>212.12370432</v>
      </c>
      <c r="I22" s="67">
        <v>368.73808199999996</v>
      </c>
      <c r="J22" s="68">
        <v>212.40904728000001</v>
      </c>
      <c r="K22" s="67">
        <v>364.45298279999997</v>
      </c>
      <c r="L22" s="68">
        <v>220.75207200000003</v>
      </c>
      <c r="M22" s="67">
        <v>354.9669864</v>
      </c>
      <c r="N22" s="68">
        <v>212.96586528</v>
      </c>
      <c r="O22" s="69">
        <v>371.5632852</v>
      </c>
      <c r="P22" s="66">
        <f t="shared" si="0"/>
        <v>212.96586528</v>
      </c>
      <c r="Q22" s="69">
        <f t="shared" si="1"/>
        <v>364.45298279999997</v>
      </c>
      <c r="R22" s="70">
        <f t="shared" si="2"/>
        <v>7.5367932134922313</v>
      </c>
      <c r="T22" s="64"/>
      <c r="U22" s="64"/>
      <c r="V22" s="64"/>
    </row>
    <row r="23" spans="2:22" ht="17" thickBot="1" x14ac:dyDescent="0.25">
      <c r="B23" s="71"/>
      <c r="C23" s="71"/>
      <c r="D23" s="72" t="s">
        <v>1</v>
      </c>
      <c r="E23" s="78" t="s">
        <v>39</v>
      </c>
      <c r="F23" s="73">
        <v>202.48024691999998</v>
      </c>
      <c r="G23" s="74">
        <v>406.36693440000005</v>
      </c>
      <c r="H23" s="75">
        <v>208.15075536000001</v>
      </c>
      <c r="I23" s="74">
        <v>405.77302079999998</v>
      </c>
      <c r="J23" s="75">
        <v>207.18577926</v>
      </c>
      <c r="K23" s="74">
        <v>405.67920960000004</v>
      </c>
      <c r="L23" s="75">
        <v>206.31997980000003</v>
      </c>
      <c r="M23" s="74">
        <v>406.10216640000004</v>
      </c>
      <c r="N23" s="75">
        <v>201.19525806000001</v>
      </c>
      <c r="O23" s="76">
        <v>403.03273919999998</v>
      </c>
      <c r="P23" s="73">
        <f t="shared" si="0"/>
        <v>206.31997980000003</v>
      </c>
      <c r="Q23" s="76">
        <f t="shared" si="1"/>
        <v>405.77302079999998</v>
      </c>
      <c r="R23" s="77">
        <f t="shared" si="2"/>
        <v>4.1809633407392681</v>
      </c>
      <c r="U23" s="64"/>
      <c r="V23" s="64"/>
    </row>
    <row r="24" spans="2:22" ht="17" customHeight="1" thickTop="1" x14ac:dyDescent="0.2">
      <c r="B24" s="56">
        <v>180</v>
      </c>
      <c r="C24" s="56" t="s">
        <v>2</v>
      </c>
      <c r="D24" s="57" t="s">
        <v>0</v>
      </c>
      <c r="E24" s="79" t="s">
        <v>40</v>
      </c>
      <c r="F24" s="59">
        <v>189.9648621</v>
      </c>
      <c r="G24" s="60">
        <v>176.18470056000001</v>
      </c>
      <c r="H24" s="61">
        <v>194.54573970000001</v>
      </c>
      <c r="I24" s="60">
        <v>179.68511879999997</v>
      </c>
      <c r="J24" s="61">
        <v>187.0507035</v>
      </c>
      <c r="K24" s="60">
        <v>178.40236391999997</v>
      </c>
      <c r="L24" s="61">
        <v>196.4812527</v>
      </c>
      <c r="M24" s="60">
        <v>178.16913576000002</v>
      </c>
      <c r="N24" s="61">
        <v>189.89756550000001</v>
      </c>
      <c r="O24" s="62">
        <v>182.8264284</v>
      </c>
      <c r="P24" s="59">
        <f t="shared" si="0"/>
        <v>189.9648621</v>
      </c>
      <c r="Q24" s="62">
        <f t="shared" si="1"/>
        <v>178.40236391999997</v>
      </c>
      <c r="R24" s="63">
        <f t="shared" si="2"/>
        <v>-4.0775287315693873</v>
      </c>
      <c r="U24" s="64"/>
      <c r="V24" s="64"/>
    </row>
    <row r="25" spans="2:22" x14ac:dyDescent="0.2">
      <c r="B25" s="4"/>
      <c r="C25" s="4"/>
      <c r="D25" s="5" t="s">
        <v>1</v>
      </c>
      <c r="E25" s="65" t="s">
        <v>41</v>
      </c>
      <c r="F25" s="66">
        <v>190.45369440000002</v>
      </c>
      <c r="G25" s="67">
        <v>205.55580600000002</v>
      </c>
      <c r="H25" s="68">
        <v>192.49407629999999</v>
      </c>
      <c r="I25" s="67">
        <v>209.16759600000003</v>
      </c>
      <c r="J25" s="68">
        <v>187.31518109999999</v>
      </c>
      <c r="K25" s="67">
        <v>204.48838800000001</v>
      </c>
      <c r="L25" s="68">
        <v>190.8609075</v>
      </c>
      <c r="M25" s="67">
        <v>208.61145000000005</v>
      </c>
      <c r="N25" s="68">
        <v>187.06061160000002</v>
      </c>
      <c r="O25" s="69">
        <v>211.54559399999999</v>
      </c>
      <c r="P25" s="66">
        <f t="shared" si="0"/>
        <v>190.45369440000002</v>
      </c>
      <c r="Q25" s="69">
        <f t="shared" si="1"/>
        <v>208.61145000000005</v>
      </c>
      <c r="R25" s="70">
        <f t="shared" si="2"/>
        <v>-3.8306935972530596</v>
      </c>
      <c r="T25" s="64"/>
      <c r="U25" s="64"/>
      <c r="V25" s="64"/>
    </row>
    <row r="26" spans="2:22" x14ac:dyDescent="0.2">
      <c r="B26" s="4"/>
      <c r="C26" s="4" t="s">
        <v>3</v>
      </c>
      <c r="D26" s="5" t="s">
        <v>0</v>
      </c>
      <c r="E26" s="65" t="s">
        <v>42</v>
      </c>
      <c r="F26" s="66">
        <v>190.2029508</v>
      </c>
      <c r="G26" s="67">
        <v>211.83627546000002</v>
      </c>
      <c r="H26" s="68">
        <v>189.99537119999999</v>
      </c>
      <c r="I26" s="67">
        <v>211.00520088000002</v>
      </c>
      <c r="J26" s="68">
        <v>186.91189199999999</v>
      </c>
      <c r="K26" s="67">
        <v>214.22192795999999</v>
      </c>
      <c r="L26" s="68">
        <v>193.583673</v>
      </c>
      <c r="M26" s="67">
        <v>215.74040094</v>
      </c>
      <c r="N26" s="68">
        <v>187.28535869999999</v>
      </c>
      <c r="O26" s="69">
        <v>210.89746439999999</v>
      </c>
      <c r="P26" s="66">
        <f t="shared" si="0"/>
        <v>189.99537119999999</v>
      </c>
      <c r="Q26" s="69">
        <f t="shared" si="1"/>
        <v>211.83627546000002</v>
      </c>
      <c r="R26" s="70">
        <f t="shared" si="2"/>
        <v>-4.0621232074328333</v>
      </c>
      <c r="T26" s="64"/>
      <c r="U26" s="64"/>
      <c r="V26" s="64"/>
    </row>
    <row r="27" spans="2:22" x14ac:dyDescent="0.2">
      <c r="B27" s="4"/>
      <c r="C27" s="4"/>
      <c r="D27" s="5" t="s">
        <v>1</v>
      </c>
      <c r="E27" s="65" t="s">
        <v>43</v>
      </c>
      <c r="F27" s="66">
        <v>190.94507730000001</v>
      </c>
      <c r="G27" s="67">
        <v>243.49069799999998</v>
      </c>
      <c r="H27" s="68">
        <v>187.45212869999997</v>
      </c>
      <c r="I27" s="67">
        <v>241.09277399999999</v>
      </c>
      <c r="J27" s="68">
        <v>188.433423</v>
      </c>
      <c r="K27" s="67">
        <v>247.74862500000003</v>
      </c>
      <c r="L27" s="68">
        <v>191.5673256</v>
      </c>
      <c r="M27" s="67">
        <v>241.80751800000002</v>
      </c>
      <c r="N27" s="68">
        <v>191.28028500000002</v>
      </c>
      <c r="O27" s="69">
        <v>242.788185</v>
      </c>
      <c r="P27" s="66">
        <f t="shared" si="0"/>
        <v>190.94507730000001</v>
      </c>
      <c r="Q27" s="69">
        <f t="shared" si="1"/>
        <v>242.788185</v>
      </c>
      <c r="R27" s="70">
        <f t="shared" si="2"/>
        <v>-3.5825705413047757</v>
      </c>
      <c r="T27" s="64"/>
      <c r="U27" s="64"/>
      <c r="V27" s="64"/>
    </row>
    <row r="28" spans="2:22" x14ac:dyDescent="0.2">
      <c r="B28" s="4"/>
      <c r="C28" s="4" t="s">
        <v>4</v>
      </c>
      <c r="D28" s="5" t="s">
        <v>0</v>
      </c>
      <c r="E28" s="65" t="s">
        <v>44</v>
      </c>
      <c r="F28" s="66">
        <v>191.77892729999999</v>
      </c>
      <c r="G28" s="67">
        <v>248.89255559999998</v>
      </c>
      <c r="H28" s="68">
        <v>197.93617380000001</v>
      </c>
      <c r="I28" s="67">
        <v>244.0690056</v>
      </c>
      <c r="J28" s="68">
        <v>198.6729048</v>
      </c>
      <c r="K28" s="67">
        <v>256.77878039999996</v>
      </c>
      <c r="L28" s="68">
        <v>189.28012409999999</v>
      </c>
      <c r="M28" s="67">
        <v>250.41636</v>
      </c>
      <c r="N28" s="68">
        <v>191.52622170000001</v>
      </c>
      <c r="O28" s="69">
        <v>256.3462404</v>
      </c>
      <c r="P28" s="66">
        <f t="shared" si="0"/>
        <v>191.77892729999999</v>
      </c>
      <c r="Q28" s="69">
        <f t="shared" si="1"/>
        <v>250.41636</v>
      </c>
      <c r="R28" s="70">
        <f t="shared" si="2"/>
        <v>-3.1615192385376645</v>
      </c>
      <c r="T28" s="64"/>
      <c r="U28" s="64"/>
      <c r="V28" s="64"/>
    </row>
    <row r="29" spans="2:22" x14ac:dyDescent="0.2">
      <c r="B29" s="4"/>
      <c r="C29" s="4"/>
      <c r="D29" s="5" t="s">
        <v>1</v>
      </c>
      <c r="E29" s="65" t="s">
        <v>45</v>
      </c>
      <c r="F29" s="66">
        <v>191.9317671</v>
      </c>
      <c r="G29" s="67">
        <v>289.83674016000003</v>
      </c>
      <c r="H29" s="68">
        <v>192.2548104</v>
      </c>
      <c r="I29" s="67">
        <v>297.44172809999998</v>
      </c>
      <c r="J29" s="68">
        <v>199.35018719999999</v>
      </c>
      <c r="K29" s="67">
        <v>292.51868580000001</v>
      </c>
      <c r="L29" s="68">
        <v>189.64790099999999</v>
      </c>
      <c r="M29" s="67">
        <v>293.26650210000003</v>
      </c>
      <c r="N29" s="68">
        <v>188.8583922</v>
      </c>
      <c r="O29" s="69">
        <v>288.43813746000001</v>
      </c>
      <c r="P29" s="66">
        <f t="shared" si="0"/>
        <v>191.9317671</v>
      </c>
      <c r="Q29" s="69">
        <f t="shared" si="1"/>
        <v>292.51868580000001</v>
      </c>
      <c r="R29" s="70">
        <f t="shared" si="2"/>
        <v>-3.0843430115128285</v>
      </c>
      <c r="T29" s="64"/>
      <c r="U29" s="64"/>
      <c r="V29" s="64"/>
    </row>
    <row r="30" spans="2:22" x14ac:dyDescent="0.2">
      <c r="B30" s="4"/>
      <c r="C30" s="4" t="s">
        <v>5</v>
      </c>
      <c r="D30" s="5" t="s">
        <v>0</v>
      </c>
      <c r="E30" s="65" t="s">
        <v>46</v>
      </c>
      <c r="F30" s="66">
        <v>191.5386804</v>
      </c>
      <c r="G30" s="67">
        <v>305.70195096000003</v>
      </c>
      <c r="H30" s="68">
        <v>193.2017697</v>
      </c>
      <c r="I30" s="67">
        <v>313.44626376000002</v>
      </c>
      <c r="J30" s="68">
        <v>191.90469149999998</v>
      </c>
      <c r="K30" s="67">
        <v>307.09782557999995</v>
      </c>
      <c r="L30" s="68">
        <v>188.6876001</v>
      </c>
      <c r="M30" s="67">
        <v>309.80017026000002</v>
      </c>
      <c r="N30" s="68">
        <v>191.81659769999999</v>
      </c>
      <c r="O30" s="69">
        <v>302.41612925999999</v>
      </c>
      <c r="P30" s="66">
        <f t="shared" si="0"/>
        <v>191.81659769999999</v>
      </c>
      <c r="Q30" s="69">
        <f t="shared" si="1"/>
        <v>307.09782557999995</v>
      </c>
      <c r="R30" s="70">
        <f t="shared" si="2"/>
        <v>-3.1424976267420703</v>
      </c>
      <c r="T30" s="64"/>
      <c r="U30" s="64"/>
      <c r="V30" s="64"/>
    </row>
    <row r="31" spans="2:22" x14ac:dyDescent="0.2">
      <c r="B31" s="4"/>
      <c r="C31" s="4"/>
      <c r="D31" s="5" t="s">
        <v>1</v>
      </c>
      <c r="E31" s="65" t="s">
        <v>47</v>
      </c>
      <c r="F31" s="66">
        <v>192.10628700000001</v>
      </c>
      <c r="G31" s="67">
        <v>419.40536399999996</v>
      </c>
      <c r="H31" s="68">
        <v>189.54097199999998</v>
      </c>
      <c r="I31" s="67">
        <v>423.03897215999996</v>
      </c>
      <c r="J31" s="68">
        <v>194.9703165</v>
      </c>
      <c r="K31" s="67">
        <v>434.93882796000008</v>
      </c>
      <c r="L31" s="68">
        <v>195.9769206</v>
      </c>
      <c r="M31" s="67">
        <v>434.67251939999994</v>
      </c>
      <c r="N31" s="68">
        <v>191.57429069999998</v>
      </c>
      <c r="O31" s="69">
        <v>425.66490791999996</v>
      </c>
      <c r="P31" s="66">
        <f t="shared" si="0"/>
        <v>192.10628700000001</v>
      </c>
      <c r="Q31" s="69">
        <f t="shared" si="1"/>
        <v>425.66490791999996</v>
      </c>
      <c r="R31" s="70">
        <f t="shared" si="2"/>
        <v>-2.9962194506160245</v>
      </c>
      <c r="T31" s="64"/>
      <c r="U31" s="64"/>
      <c r="V31" s="64"/>
    </row>
    <row r="32" spans="2:22" x14ac:dyDescent="0.2">
      <c r="B32" s="4"/>
      <c r="C32" s="4" t="s">
        <v>11</v>
      </c>
      <c r="D32" s="5" t="s">
        <v>0</v>
      </c>
      <c r="E32" s="65" t="s">
        <v>48</v>
      </c>
      <c r="F32" s="66">
        <v>192.00426300000001</v>
      </c>
      <c r="G32" s="67">
        <v>468.63981269999999</v>
      </c>
      <c r="H32" s="68">
        <v>193.52697120000002</v>
      </c>
      <c r="I32" s="67">
        <v>468.53562239999997</v>
      </c>
      <c r="J32" s="68">
        <v>197.4717684</v>
      </c>
      <c r="K32" s="67">
        <v>461.21952419999991</v>
      </c>
      <c r="L32" s="68">
        <v>191.9465802</v>
      </c>
      <c r="M32" s="67">
        <v>469.56075030000011</v>
      </c>
      <c r="N32" s="68">
        <v>190.62203399999999</v>
      </c>
      <c r="O32" s="69">
        <v>480.26972789999996</v>
      </c>
      <c r="P32" s="66">
        <f t="shared" si="0"/>
        <v>192.00426300000001</v>
      </c>
      <c r="Q32" s="69">
        <f t="shared" si="1"/>
        <v>468.63981269999999</v>
      </c>
      <c r="R32" s="70">
        <f t="shared" si="2"/>
        <v>-3.0477363158957758</v>
      </c>
      <c r="T32" s="64"/>
      <c r="U32" s="64"/>
      <c r="V32" s="64"/>
    </row>
    <row r="33" spans="2:22" ht="17" thickBot="1" x14ac:dyDescent="0.25">
      <c r="B33" s="71"/>
      <c r="C33" s="71"/>
      <c r="D33" s="72" t="s">
        <v>1</v>
      </c>
      <c r="E33" s="78" t="s">
        <v>49</v>
      </c>
      <c r="F33" s="73">
        <v>193.3804098</v>
      </c>
      <c r="G33" s="74">
        <v>605.75266719000001</v>
      </c>
      <c r="H33" s="75">
        <v>189.3397689</v>
      </c>
      <c r="I33" s="74">
        <v>627.63016535999998</v>
      </c>
      <c r="J33" s="75">
        <v>190.326753</v>
      </c>
      <c r="K33" s="74">
        <v>616.63040505000004</v>
      </c>
      <c r="L33" s="75">
        <v>194.78951819999997</v>
      </c>
      <c r="M33" s="74">
        <v>611.48987856000008</v>
      </c>
      <c r="N33" s="75">
        <v>194.44499100000002</v>
      </c>
      <c r="O33" s="76">
        <v>616.72802301000002</v>
      </c>
      <c r="P33" s="73">
        <f t="shared" si="0"/>
        <v>193.3804098</v>
      </c>
      <c r="Q33" s="76">
        <f t="shared" si="1"/>
        <v>616.63040505000004</v>
      </c>
      <c r="R33" s="77">
        <f t="shared" si="2"/>
        <v>-2.3528530599878934</v>
      </c>
      <c r="T33" s="64"/>
      <c r="U33" s="64"/>
      <c r="V33" s="64"/>
    </row>
    <row r="34" spans="2:22" ht="17" thickTop="1" x14ac:dyDescent="0.2">
      <c r="T34" s="64"/>
      <c r="U34" s="64"/>
      <c r="V34" s="64"/>
    </row>
    <row r="35" spans="2:22" x14ac:dyDescent="0.2">
      <c r="B35" s="80" t="s">
        <v>62</v>
      </c>
      <c r="C35" s="81"/>
      <c r="D35" s="81"/>
      <c r="E35" s="81"/>
      <c r="F35" s="81"/>
      <c r="T35" s="64"/>
      <c r="U35" s="64"/>
      <c r="V35" s="64"/>
    </row>
    <row r="36" spans="2:22" x14ac:dyDescent="0.2">
      <c r="B36" s="83">
        <v>198.04</v>
      </c>
      <c r="C36" s="84"/>
      <c r="D36" s="85"/>
      <c r="E36" s="86"/>
      <c r="F36" s="81"/>
    </row>
    <row r="41" spans="2:22" x14ac:dyDescent="0.2"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</row>
  </sheetData>
  <mergeCells count="26"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R2:R3"/>
    <mergeCell ref="F2:G2"/>
    <mergeCell ref="H2:I2"/>
    <mergeCell ref="J2:K2"/>
    <mergeCell ref="L2:M2"/>
    <mergeCell ref="N2:O2"/>
    <mergeCell ref="P2:Q2"/>
    <mergeCell ref="B2:E2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9C98-71F4-A241-BB72-B05565F45FEE}">
  <dimension ref="B1:Q34"/>
  <sheetViews>
    <sheetView tabSelected="1" zoomScaleNormal="100" workbookViewId="0">
      <selection activeCell="B2" sqref="B2:B3"/>
    </sheetView>
  </sheetViews>
  <sheetFormatPr baseColWidth="10" defaultRowHeight="16" x14ac:dyDescent="0.2"/>
  <cols>
    <col min="1" max="1" width="2.33203125" style="46" customWidth="1"/>
    <col min="2" max="5" width="10.83203125" style="46"/>
    <col min="6" max="17" width="9.33203125" style="46" customWidth="1"/>
    <col min="18" max="16384" width="10.83203125" style="46"/>
  </cols>
  <sheetData>
    <row r="1" spans="2:17" ht="14" customHeight="1" x14ac:dyDescent="0.2"/>
    <row r="2" spans="2:17" ht="29" customHeight="1" x14ac:dyDescent="0.2">
      <c r="B2" s="26" t="s">
        <v>18</v>
      </c>
      <c r="C2" s="26" t="s">
        <v>8</v>
      </c>
      <c r="D2" s="26" t="s">
        <v>7</v>
      </c>
      <c r="E2" s="27" t="s">
        <v>50</v>
      </c>
      <c r="F2" s="111" t="s">
        <v>51</v>
      </c>
      <c r="G2" s="112"/>
      <c r="H2" s="111" t="s">
        <v>52</v>
      </c>
      <c r="I2" s="112"/>
      <c r="J2" s="111" t="s">
        <v>53</v>
      </c>
      <c r="K2" s="112"/>
      <c r="L2" s="111" t="s">
        <v>54</v>
      </c>
      <c r="M2" s="112"/>
      <c r="N2" s="111" t="s">
        <v>58</v>
      </c>
      <c r="O2" s="112"/>
      <c r="P2" s="111" t="s">
        <v>55</v>
      </c>
      <c r="Q2" s="112"/>
    </row>
    <row r="3" spans="2:17" ht="35" thickBot="1" x14ac:dyDescent="0.25">
      <c r="B3" s="28"/>
      <c r="C3" s="29"/>
      <c r="D3" s="29"/>
      <c r="E3" s="30"/>
      <c r="F3" s="31" t="s">
        <v>60</v>
      </c>
      <c r="G3" s="32" t="s">
        <v>56</v>
      </c>
      <c r="H3" s="31" t="s">
        <v>60</v>
      </c>
      <c r="I3" s="32" t="s">
        <v>56</v>
      </c>
      <c r="J3" s="31" t="s">
        <v>60</v>
      </c>
      <c r="K3" s="32" t="s">
        <v>56</v>
      </c>
      <c r="L3" s="31" t="s">
        <v>60</v>
      </c>
      <c r="M3" s="32" t="s">
        <v>56</v>
      </c>
      <c r="N3" s="31" t="s">
        <v>60</v>
      </c>
      <c r="O3" s="32" t="s">
        <v>56</v>
      </c>
      <c r="P3" s="31" t="s">
        <v>60</v>
      </c>
      <c r="Q3" s="32" t="s">
        <v>56</v>
      </c>
    </row>
    <row r="4" spans="2:17" ht="17" thickTop="1" x14ac:dyDescent="0.2">
      <c r="B4" s="33">
        <v>60</v>
      </c>
      <c r="C4" s="33" t="s">
        <v>2</v>
      </c>
      <c r="D4" s="34" t="s">
        <v>0</v>
      </c>
      <c r="E4" s="35" t="s">
        <v>20</v>
      </c>
      <c r="F4" s="36">
        <v>82.352099999999993</v>
      </c>
      <c r="G4" s="37">
        <v>10.523002300230001</v>
      </c>
      <c r="H4" s="36">
        <v>71.04804</v>
      </c>
      <c r="I4" s="37">
        <v>12.709669672131156</v>
      </c>
      <c r="J4" s="36">
        <v>70.33578</v>
      </c>
      <c r="K4" s="37">
        <v>-9.9174578505515711</v>
      </c>
      <c r="L4" s="36">
        <v>81.976680000000002</v>
      </c>
      <c r="M4" s="37">
        <v>43.625584204169513</v>
      </c>
      <c r="N4" s="36">
        <v>71.866680000000002</v>
      </c>
      <c r="O4" s="37">
        <v>-11.257729674450331</v>
      </c>
      <c r="P4" s="36">
        <v>45.889919999999996</v>
      </c>
      <c r="Q4" s="37">
        <v>16.27550994315493</v>
      </c>
    </row>
    <row r="5" spans="2:17" x14ac:dyDescent="0.2">
      <c r="B5" s="2"/>
      <c r="C5" s="2"/>
      <c r="D5" s="1" t="s">
        <v>1</v>
      </c>
      <c r="E5" s="44" t="s">
        <v>21</v>
      </c>
      <c r="F5" s="45">
        <v>116.544</v>
      </c>
      <c r="G5" s="43">
        <v>8.8732678082334608</v>
      </c>
      <c r="H5" s="45">
        <v>165.23622</v>
      </c>
      <c r="I5" s="43">
        <v>10.627378688524587</v>
      </c>
      <c r="J5" s="45">
        <v>97.810559999999995</v>
      </c>
      <c r="K5" s="43">
        <v>-8.4342635121071368</v>
      </c>
      <c r="L5" s="45">
        <v>141.79404</v>
      </c>
      <c r="M5" s="43">
        <v>39.790701745173209</v>
      </c>
      <c r="N5" s="45">
        <v>225.07344000000001</v>
      </c>
      <c r="O5" s="43">
        <v>-8.8752514061700936</v>
      </c>
      <c r="P5" s="45">
        <v>60.310579199999999</v>
      </c>
      <c r="Q5" s="43">
        <v>11.169763684104211</v>
      </c>
    </row>
    <row r="6" spans="2:17" x14ac:dyDescent="0.2">
      <c r="B6" s="2"/>
      <c r="C6" s="2" t="s">
        <v>3</v>
      </c>
      <c r="D6" s="1" t="s">
        <v>0</v>
      </c>
      <c r="E6" s="44" t="s">
        <v>22</v>
      </c>
      <c r="F6" s="45">
        <v>210.90534</v>
      </c>
      <c r="G6" s="43">
        <v>9.2133213321332192</v>
      </c>
      <c r="H6" s="45">
        <v>105.27042</v>
      </c>
      <c r="I6" s="43">
        <v>11.433336065573783</v>
      </c>
      <c r="J6" s="45">
        <v>146.55462</v>
      </c>
      <c r="K6" s="43">
        <v>-9.7522070353153367</v>
      </c>
      <c r="L6" s="45">
        <v>102.81191999999999</v>
      </c>
      <c r="M6" s="43">
        <v>41.16417231178562</v>
      </c>
      <c r="N6" s="45">
        <v>121.12121999999999</v>
      </c>
      <c r="O6" s="43">
        <v>-10.946753025396291</v>
      </c>
      <c r="P6" s="45">
        <v>69.281310720000008</v>
      </c>
      <c r="Q6" s="43">
        <v>11.884680874166847</v>
      </c>
    </row>
    <row r="7" spans="2:17" x14ac:dyDescent="0.2">
      <c r="B7" s="2"/>
      <c r="C7" s="2"/>
      <c r="D7" s="1" t="s">
        <v>1</v>
      </c>
      <c r="E7" s="44" t="s">
        <v>23</v>
      </c>
      <c r="F7" s="45">
        <v>214.22394</v>
      </c>
      <c r="G7" s="43">
        <v>7.8833168316831603</v>
      </c>
      <c r="H7" s="45">
        <v>172.30517999999998</v>
      </c>
      <c r="I7" s="43">
        <v>9.4571815573770692</v>
      </c>
      <c r="J7" s="45">
        <v>153.16361999999998</v>
      </c>
      <c r="K7" s="43">
        <v>-8.7200721570804092</v>
      </c>
      <c r="L7" s="45">
        <v>164.71553999999998</v>
      </c>
      <c r="M7" s="43">
        <v>38.83577517548008</v>
      </c>
      <c r="N7" s="45">
        <v>225.62189999999998</v>
      </c>
      <c r="O7" s="43">
        <v>-8.2965399693199373</v>
      </c>
      <c r="P7" s="45">
        <v>94.497435648000007</v>
      </c>
      <c r="Q7" s="43">
        <v>8.9771763280145507</v>
      </c>
    </row>
    <row r="8" spans="2:17" x14ac:dyDescent="0.2">
      <c r="B8" s="2"/>
      <c r="C8" s="2" t="s">
        <v>4</v>
      </c>
      <c r="D8" s="1" t="s">
        <v>0</v>
      </c>
      <c r="E8" s="44" t="s">
        <v>24</v>
      </c>
      <c r="F8" s="45">
        <v>219.62616</v>
      </c>
      <c r="G8" s="43">
        <v>8.9278427842784307</v>
      </c>
      <c r="H8" s="45">
        <v>175.31117999999998</v>
      </c>
      <c r="I8" s="43">
        <v>11.642327049180352</v>
      </c>
      <c r="J8" s="45">
        <v>146.19221999999999</v>
      </c>
      <c r="K8" s="43">
        <v>-9.0018178033719636</v>
      </c>
      <c r="L8" s="45">
        <v>195.37140000000002</v>
      </c>
      <c r="M8" s="43">
        <v>41.056101104517865</v>
      </c>
      <c r="N8" s="45">
        <v>225.13896</v>
      </c>
      <c r="O8" s="43">
        <v>-10.158164308846111</v>
      </c>
      <c r="P8" s="45">
        <v>97.812835199999995</v>
      </c>
      <c r="Q8" s="43">
        <v>8.9730357503534748</v>
      </c>
    </row>
    <row r="9" spans="2:17" x14ac:dyDescent="0.2">
      <c r="B9" s="2"/>
      <c r="C9" s="2"/>
      <c r="D9" s="1" t="s">
        <v>1</v>
      </c>
      <c r="E9" s="44" t="s">
        <v>25</v>
      </c>
      <c r="F9" s="45">
        <v>224.49095999999997</v>
      </c>
      <c r="G9" s="43">
        <v>7.6200495049505204</v>
      </c>
      <c r="H9" s="45">
        <v>178.93487999999999</v>
      </c>
      <c r="I9" s="43">
        <v>7.7497381147541233</v>
      </c>
      <c r="J9" s="45">
        <v>156.98064000000002</v>
      </c>
      <c r="K9" s="43">
        <v>-8.2050704225352007</v>
      </c>
      <c r="L9" s="45">
        <v>269.27123999999998</v>
      </c>
      <c r="M9" s="43">
        <v>32.050464737698888</v>
      </c>
      <c r="N9" s="45">
        <v>277.14911999999998</v>
      </c>
      <c r="O9" s="43">
        <v>-7.3451082324867798</v>
      </c>
      <c r="P9" s="45">
        <v>116.84846169600003</v>
      </c>
      <c r="Q9" s="43">
        <v>7.4710159563724545</v>
      </c>
    </row>
    <row r="10" spans="2:17" x14ac:dyDescent="0.2">
      <c r="B10" s="2"/>
      <c r="C10" s="2" t="s">
        <v>5</v>
      </c>
      <c r="D10" s="1" t="s">
        <v>0</v>
      </c>
      <c r="E10" s="44" t="s">
        <v>26</v>
      </c>
      <c r="F10" s="45">
        <v>241.59263999999999</v>
      </c>
      <c r="G10" s="43">
        <v>8.7430243024302605</v>
      </c>
      <c r="H10" s="45">
        <v>202.2174</v>
      </c>
      <c r="I10" s="43">
        <v>10.665765983606576</v>
      </c>
      <c r="J10" s="45">
        <v>172.38672</v>
      </c>
      <c r="K10" s="43">
        <v>-8.9562589329078008</v>
      </c>
      <c r="L10" s="45">
        <v>205.89012</v>
      </c>
      <c r="M10" s="43">
        <v>29.525477428276361</v>
      </c>
      <c r="N10" s="45">
        <v>252.68915999999999</v>
      </c>
      <c r="O10" s="43">
        <v>-8.7596471791375592</v>
      </c>
      <c r="P10" s="45">
        <v>123.47971584</v>
      </c>
      <c r="Q10" s="43">
        <v>8.8215291860230423</v>
      </c>
    </row>
    <row r="11" spans="2:17" x14ac:dyDescent="0.2">
      <c r="B11" s="2"/>
      <c r="C11" s="2"/>
      <c r="D11" s="1" t="s">
        <v>1</v>
      </c>
      <c r="E11" s="44" t="s">
        <v>27</v>
      </c>
      <c r="F11" s="45">
        <v>250.48955999999998</v>
      </c>
      <c r="G11" s="43">
        <v>8.6014601460146007</v>
      </c>
      <c r="H11" s="45">
        <v>207.39168000000001</v>
      </c>
      <c r="I11" s="43">
        <v>8.0046180327868939</v>
      </c>
      <c r="J11" s="45">
        <v>183.54372000000001</v>
      </c>
      <c r="K11" s="43">
        <v>-8.2945896066051432</v>
      </c>
      <c r="L11" s="45">
        <v>339.34938</v>
      </c>
      <c r="M11" s="43">
        <v>27.79485025118592</v>
      </c>
      <c r="N11" s="45">
        <v>279.92123999999995</v>
      </c>
      <c r="O11" s="43">
        <v>-6.2588716550196182</v>
      </c>
      <c r="P11" s="45">
        <v>138.89748787200003</v>
      </c>
      <c r="Q11" s="43">
        <v>7.4277923651787603</v>
      </c>
    </row>
    <row r="12" spans="2:17" x14ac:dyDescent="0.2">
      <c r="B12" s="2"/>
      <c r="C12" s="2" t="s">
        <v>11</v>
      </c>
      <c r="D12" s="1" t="s">
        <v>0</v>
      </c>
      <c r="E12" s="44" t="s">
        <v>28</v>
      </c>
      <c r="F12" s="45">
        <v>254.73678000000001</v>
      </c>
      <c r="G12" s="43">
        <v>6.6934693469347097</v>
      </c>
      <c r="H12" s="45">
        <v>202.83575999999999</v>
      </c>
      <c r="I12" s="43">
        <v>6.0620450819672413</v>
      </c>
      <c r="J12" s="45">
        <v>177.18899999999999</v>
      </c>
      <c r="K12" s="43">
        <v>-7.9488350794421621</v>
      </c>
      <c r="L12" s="45">
        <v>277.48194000000001</v>
      </c>
      <c r="M12" s="43">
        <v>28.207740377041432</v>
      </c>
      <c r="N12" s="45">
        <v>281.72136</v>
      </c>
      <c r="O12" s="43">
        <v>-7.2692432248167904</v>
      </c>
      <c r="P12" s="45">
        <v>156.62173440000001</v>
      </c>
      <c r="Q12" s="43">
        <v>8.6808986628963822</v>
      </c>
    </row>
    <row r="13" spans="2:17" ht="17" thickBot="1" x14ac:dyDescent="0.25">
      <c r="B13" s="28"/>
      <c r="C13" s="38"/>
      <c r="D13" s="39" t="s">
        <v>1</v>
      </c>
      <c r="E13" s="40" t="s">
        <v>29</v>
      </c>
      <c r="F13" s="41">
        <v>257.65026</v>
      </c>
      <c r="G13" s="42">
        <v>5.8158815881588302</v>
      </c>
      <c r="H13" s="41">
        <v>214.19268</v>
      </c>
      <c r="I13" s="42">
        <v>6.4229442622950899</v>
      </c>
      <c r="J13" s="41">
        <v>184.44665999999998</v>
      </c>
      <c r="K13" s="42">
        <v>-7.4757288558939905</v>
      </c>
      <c r="L13" s="41">
        <v>352.40645999999998</v>
      </c>
      <c r="M13" s="42">
        <v>25.475730364613426</v>
      </c>
      <c r="N13" s="41">
        <v>308.64726000000002</v>
      </c>
      <c r="O13" s="42">
        <v>-5.1089057439918264</v>
      </c>
      <c r="P13" s="41">
        <v>191.67733516800001</v>
      </c>
      <c r="Q13" s="42">
        <v>6.1950111088669075</v>
      </c>
    </row>
    <row r="14" spans="2:17" ht="17" thickTop="1" x14ac:dyDescent="0.2">
      <c r="B14" s="33">
        <v>120</v>
      </c>
      <c r="C14" s="33" t="s">
        <v>2</v>
      </c>
      <c r="D14" s="34" t="s">
        <v>0</v>
      </c>
      <c r="E14" s="35" t="s">
        <v>30</v>
      </c>
      <c r="F14" s="36">
        <v>119.47583999999999</v>
      </c>
      <c r="G14" s="37">
        <v>8.8971119111911197</v>
      </c>
      <c r="H14" s="36">
        <v>160.02516</v>
      </c>
      <c r="I14" s="37">
        <v>10.005123780563935</v>
      </c>
      <c r="J14" s="36">
        <v>152.39255999999997</v>
      </c>
      <c r="K14" s="37">
        <v>-9.5491134748685198</v>
      </c>
      <c r="L14" s="36">
        <v>134.5686</v>
      </c>
      <c r="M14" s="37">
        <v>32.852683400724686</v>
      </c>
      <c r="N14" s="36">
        <v>166.54931999999999</v>
      </c>
      <c r="O14" s="37">
        <v>-8.7416908130219895</v>
      </c>
      <c r="P14" s="36">
        <v>100.88759999999999</v>
      </c>
      <c r="Q14" s="37">
        <v>11.750439789941439</v>
      </c>
    </row>
    <row r="15" spans="2:17" x14ac:dyDescent="0.2">
      <c r="B15" s="2"/>
      <c r="C15" s="2"/>
      <c r="D15" s="1" t="s">
        <v>1</v>
      </c>
      <c r="E15" s="44" t="s">
        <v>31</v>
      </c>
      <c r="F15" s="45">
        <v>159.52997999999999</v>
      </c>
      <c r="G15" s="43">
        <v>7.6049652965296701</v>
      </c>
      <c r="H15" s="45">
        <v>243.72102000000001</v>
      </c>
      <c r="I15" s="43">
        <v>6.6600792986492081</v>
      </c>
      <c r="J15" s="45">
        <v>292.72709999999995</v>
      </c>
      <c r="K15" s="43">
        <v>-7.4634518337167748</v>
      </c>
      <c r="L15" s="45">
        <v>291.93149999999997</v>
      </c>
      <c r="M15" s="43">
        <v>23.60176967914721</v>
      </c>
      <c r="N15" s="45">
        <v>286.12433999999996</v>
      </c>
      <c r="O15" s="43">
        <v>-8.4292057269473446</v>
      </c>
      <c r="P15" s="45">
        <v>197.39189999999999</v>
      </c>
      <c r="Q15" s="43">
        <v>9.3454162719961431</v>
      </c>
    </row>
    <row r="16" spans="2:17" x14ac:dyDescent="0.2">
      <c r="B16" s="2"/>
      <c r="C16" s="2" t="s">
        <v>3</v>
      </c>
      <c r="D16" s="1" t="s">
        <v>0</v>
      </c>
      <c r="E16" s="44" t="s">
        <v>32</v>
      </c>
      <c r="F16" s="45">
        <v>284.82126</v>
      </c>
      <c r="G16" s="43">
        <v>7.6087954795479602</v>
      </c>
      <c r="H16" s="45">
        <v>356.61156</v>
      </c>
      <c r="I16" s="43">
        <v>8.1180386182290079</v>
      </c>
      <c r="J16" s="45">
        <v>253.85885999999999</v>
      </c>
      <c r="K16" s="43">
        <v>-7.8238946131853453</v>
      </c>
      <c r="L16" s="45">
        <v>197.5266</v>
      </c>
      <c r="M16" s="43">
        <v>31.1149495002538</v>
      </c>
      <c r="N16" s="45">
        <v>503.35019999999997</v>
      </c>
      <c r="O16" s="43">
        <v>-8.2840122720299973</v>
      </c>
      <c r="P16" s="45">
        <v>134.75963999999999</v>
      </c>
      <c r="Q16" s="43">
        <v>10.832146212886286</v>
      </c>
    </row>
    <row r="17" spans="2:17" x14ac:dyDescent="0.2">
      <c r="B17" s="2"/>
      <c r="C17" s="2"/>
      <c r="D17" s="1" t="s">
        <v>1</v>
      </c>
      <c r="E17" s="44" t="s">
        <v>33</v>
      </c>
      <c r="F17" s="45">
        <v>288.64823999999999</v>
      </c>
      <c r="G17" s="43">
        <v>6.3924668466846697</v>
      </c>
      <c r="H17" s="45">
        <v>360.45954</v>
      </c>
      <c r="I17" s="43">
        <v>5.8645144406924743</v>
      </c>
      <c r="J17" s="45">
        <v>301.74083999999999</v>
      </c>
      <c r="K17" s="43">
        <v>-5.999458847651411</v>
      </c>
      <c r="L17" s="45">
        <v>308.07114000000001</v>
      </c>
      <c r="M17" s="43">
        <v>23.355793029809732</v>
      </c>
      <c r="N17" s="45">
        <v>533.43984</v>
      </c>
      <c r="O17" s="43">
        <v>-7.5584370206238418</v>
      </c>
      <c r="P17" s="45">
        <v>220.65575400000003</v>
      </c>
      <c r="Q17" s="43">
        <v>8.1302491723707817</v>
      </c>
    </row>
    <row r="18" spans="2:17" x14ac:dyDescent="0.2">
      <c r="B18" s="2"/>
      <c r="C18" s="2" t="s">
        <v>4</v>
      </c>
      <c r="D18" s="1" t="s">
        <v>0</v>
      </c>
      <c r="E18" s="44" t="s">
        <v>34</v>
      </c>
      <c r="F18" s="45">
        <v>293.08655999999996</v>
      </c>
      <c r="G18" s="43">
        <v>7.9000858085808696</v>
      </c>
      <c r="H18" s="45">
        <v>363.92375999999996</v>
      </c>
      <c r="I18" s="43">
        <v>6.2624756683803469</v>
      </c>
      <c r="J18" s="45">
        <v>300.32279999999997</v>
      </c>
      <c r="K18" s="43">
        <v>-7.7956245912662183</v>
      </c>
      <c r="L18" s="45">
        <v>345.22044</v>
      </c>
      <c r="M18" s="43">
        <v>29.675939540338533</v>
      </c>
      <c r="N18" s="45">
        <v>511.81553999999994</v>
      </c>
      <c r="O18" s="43">
        <v>-8.2738537583092011</v>
      </c>
      <c r="P18" s="45">
        <v>233.0145048</v>
      </c>
      <c r="Q18" s="43">
        <v>9.2662455737151959</v>
      </c>
    </row>
    <row r="19" spans="2:17" x14ac:dyDescent="0.2">
      <c r="B19" s="2"/>
      <c r="C19" s="2"/>
      <c r="D19" s="1" t="s">
        <v>1</v>
      </c>
      <c r="E19" s="44" t="s">
        <v>35</v>
      </c>
      <c r="F19" s="45">
        <v>304.17635999999999</v>
      </c>
      <c r="G19" s="43">
        <v>6.0093994399439898</v>
      </c>
      <c r="H19" s="45">
        <v>370.24811999999997</v>
      </c>
      <c r="I19" s="43">
        <v>3.9527315891147765</v>
      </c>
      <c r="J19" s="45">
        <v>302.95799999999997</v>
      </c>
      <c r="K19" s="43">
        <v>-5.7867541154235909</v>
      </c>
      <c r="L19" s="45">
        <v>391.6431</v>
      </c>
      <c r="M19" s="43">
        <v>21.951720667261824</v>
      </c>
      <c r="N19" s="45">
        <v>540.00839999999994</v>
      </c>
      <c r="O19" s="43">
        <v>-7.4608743821373764</v>
      </c>
      <c r="P19" s="45">
        <v>304.77977999999996</v>
      </c>
      <c r="Q19" s="43">
        <v>6.3850714897663039</v>
      </c>
    </row>
    <row r="20" spans="2:17" x14ac:dyDescent="0.2">
      <c r="B20" s="2"/>
      <c r="C20" s="2" t="s">
        <v>5</v>
      </c>
      <c r="D20" s="1" t="s">
        <v>0</v>
      </c>
      <c r="E20" s="44" t="s">
        <v>36</v>
      </c>
      <c r="F20" s="45">
        <v>329.61599999999999</v>
      </c>
      <c r="G20" s="43">
        <v>6.9689734757935797</v>
      </c>
      <c r="H20" s="45">
        <v>438.09426000000002</v>
      </c>
      <c r="I20" s="43">
        <v>6.2101211712524673</v>
      </c>
      <c r="J20" s="45">
        <v>393.54113999999998</v>
      </c>
      <c r="K20" s="43">
        <v>-6.4428850145378789</v>
      </c>
      <c r="L20" s="45">
        <v>352.28183999999999</v>
      </c>
      <c r="M20" s="43">
        <v>23.454477664233536</v>
      </c>
      <c r="N20" s="45">
        <v>634.87494000000004</v>
      </c>
      <c r="O20" s="43">
        <v>-6.2567581387421285</v>
      </c>
      <c r="P20" s="45">
        <v>310.39165080000004</v>
      </c>
      <c r="Q20" s="43">
        <v>8.1103686124015297</v>
      </c>
    </row>
    <row r="21" spans="2:17" x14ac:dyDescent="0.2">
      <c r="B21" s="2"/>
      <c r="C21" s="2"/>
      <c r="D21" s="1" t="s">
        <v>1</v>
      </c>
      <c r="E21" s="44" t="s">
        <v>37</v>
      </c>
      <c r="F21" s="45">
        <v>345.04595999999998</v>
      </c>
      <c r="G21" s="43">
        <v>5.7082390239023804</v>
      </c>
      <c r="H21" s="45">
        <v>443.24268000000001</v>
      </c>
      <c r="I21" s="43">
        <v>4.592942718347544</v>
      </c>
      <c r="J21" s="45">
        <v>406.06650000000002</v>
      </c>
      <c r="K21" s="43">
        <v>-5.9311350975613806</v>
      </c>
      <c r="L21" s="45">
        <v>479.9391</v>
      </c>
      <c r="M21" s="43">
        <v>20.776796373120462</v>
      </c>
      <c r="N21" s="45">
        <v>652.51776000000007</v>
      </c>
      <c r="O21" s="43">
        <v>-5.8711351627748485</v>
      </c>
      <c r="P21" s="45">
        <v>359.77415999999999</v>
      </c>
      <c r="Q21" s="43">
        <v>5.1447790274691982</v>
      </c>
    </row>
    <row r="22" spans="2:17" x14ac:dyDescent="0.2">
      <c r="B22" s="2"/>
      <c r="C22" s="2" t="s">
        <v>11</v>
      </c>
      <c r="D22" s="1" t="s">
        <v>0</v>
      </c>
      <c r="E22" s="44" t="s">
        <v>38</v>
      </c>
      <c r="F22" s="45">
        <v>348.35033999999996</v>
      </c>
      <c r="G22" s="43">
        <v>4.9398453845384598</v>
      </c>
      <c r="H22" s="45">
        <v>445.69271999999995</v>
      </c>
      <c r="I22" s="43">
        <v>4.8978503926557408</v>
      </c>
      <c r="J22" s="45">
        <v>405.54552000000001</v>
      </c>
      <c r="K22" s="43">
        <v>-6.8039006696909894</v>
      </c>
      <c r="L22" s="45">
        <v>452.11013999999994</v>
      </c>
      <c r="M22" s="43">
        <v>21.093662588177622</v>
      </c>
      <c r="N22" s="45">
        <v>643.16975999999988</v>
      </c>
      <c r="O22" s="43">
        <v>-6.8290693710584662</v>
      </c>
      <c r="P22" s="45">
        <v>364.45298279999997</v>
      </c>
      <c r="Q22" s="43">
        <v>7.5367932134922313</v>
      </c>
    </row>
    <row r="23" spans="2:17" ht="17" thickBot="1" x14ac:dyDescent="0.25">
      <c r="B23" s="38"/>
      <c r="C23" s="38"/>
      <c r="D23" s="39" t="s">
        <v>1</v>
      </c>
      <c r="E23" s="40" t="s">
        <v>39</v>
      </c>
      <c r="F23" s="41">
        <v>350.90057999999999</v>
      </c>
      <c r="G23" s="42">
        <v>3.92995379537955</v>
      </c>
      <c r="H23" s="41">
        <v>452.18621999999999</v>
      </c>
      <c r="I23" s="42">
        <v>2.3893044982557541</v>
      </c>
      <c r="J23" s="41">
        <v>415.09379999999999</v>
      </c>
      <c r="K23" s="42">
        <v>-5.8625259289808014</v>
      </c>
      <c r="L23" s="41">
        <v>600.1270199999999</v>
      </c>
      <c r="M23" s="42">
        <v>17.484048381732578</v>
      </c>
      <c r="N23" s="41">
        <v>662.78358000000003</v>
      </c>
      <c r="O23" s="42">
        <v>-3.6798960286347437</v>
      </c>
      <c r="P23" s="41">
        <v>405.77302079999998</v>
      </c>
      <c r="Q23" s="42">
        <v>4.1809633407392681</v>
      </c>
    </row>
    <row r="24" spans="2:17" ht="17" thickTop="1" x14ac:dyDescent="0.2">
      <c r="B24" s="33">
        <v>180</v>
      </c>
      <c r="C24" s="33" t="s">
        <v>2</v>
      </c>
      <c r="D24" s="34" t="s">
        <v>0</v>
      </c>
      <c r="E24" s="35" t="s">
        <v>40</v>
      </c>
      <c r="F24" s="36">
        <v>184.32978</v>
      </c>
      <c r="G24" s="37">
        <v>7.1960101010101001</v>
      </c>
      <c r="H24" s="36">
        <v>251.55246</v>
      </c>
      <c r="I24" s="37">
        <v>-3.3873191311475352</v>
      </c>
      <c r="J24" s="36">
        <v>230.60195999999996</v>
      </c>
      <c r="K24" s="37">
        <v>-7.3183931173246464</v>
      </c>
      <c r="L24" s="36">
        <v>222.11478</v>
      </c>
      <c r="M24" s="37">
        <v>18.490857139071238</v>
      </c>
      <c r="N24" s="36">
        <v>278.36964</v>
      </c>
      <c r="O24" s="37">
        <v>-6.6640190898244498</v>
      </c>
      <c r="P24" s="36">
        <v>178.40236391999997</v>
      </c>
      <c r="Q24" s="37">
        <v>-4.0775287315693873</v>
      </c>
    </row>
    <row r="25" spans="2:17" x14ac:dyDescent="0.2">
      <c r="B25" s="2"/>
      <c r="C25" s="2"/>
      <c r="D25" s="1" t="s">
        <v>1</v>
      </c>
      <c r="E25" s="44" t="s">
        <v>41</v>
      </c>
      <c r="F25" s="45">
        <v>247.05017999999998</v>
      </c>
      <c r="G25" s="43">
        <v>6.2391642424242502</v>
      </c>
      <c r="H25" s="45">
        <v>409.46333999999996</v>
      </c>
      <c r="I25" s="43">
        <v>-1.8903480450819359</v>
      </c>
      <c r="J25" s="45">
        <v>465.19919999999996</v>
      </c>
      <c r="K25" s="43">
        <v>-5.5489488656074428</v>
      </c>
      <c r="L25" s="45">
        <v>318.56561999999997</v>
      </c>
      <c r="M25" s="43">
        <v>16.925886154969461</v>
      </c>
      <c r="N25" s="45">
        <v>501.53688</v>
      </c>
      <c r="O25" s="43">
        <v>-4.8869268791546006</v>
      </c>
      <c r="P25" s="45">
        <v>208.61145000000005</v>
      </c>
      <c r="Q25" s="43">
        <v>-3.8306935972530596</v>
      </c>
    </row>
    <row r="26" spans="2:17" x14ac:dyDescent="0.2">
      <c r="B26" s="2"/>
      <c r="C26" s="2" t="s">
        <v>3</v>
      </c>
      <c r="D26" s="1" t="s">
        <v>0</v>
      </c>
      <c r="E26" s="44" t="s">
        <v>42</v>
      </c>
      <c r="F26" s="45">
        <v>358.12516800000003</v>
      </c>
      <c r="G26" s="43">
        <v>7.1121717171717203</v>
      </c>
      <c r="H26" s="45">
        <v>539.06813999999997</v>
      </c>
      <c r="I26" s="43">
        <v>-2.9029367909836026</v>
      </c>
      <c r="J26" s="45">
        <v>388.66128000000003</v>
      </c>
      <c r="K26" s="43">
        <v>-5.6941649899396367</v>
      </c>
      <c r="L26" s="45">
        <v>462.41225999999995</v>
      </c>
      <c r="M26" s="43">
        <v>17.441945502673775</v>
      </c>
      <c r="N26" s="45">
        <v>743.01349500000003</v>
      </c>
      <c r="O26" s="43">
        <v>-5.9252258394409552</v>
      </c>
      <c r="P26" s="45">
        <v>211.83627546000002</v>
      </c>
      <c r="Q26" s="43">
        <v>-4.0621232074328333</v>
      </c>
    </row>
    <row r="27" spans="2:17" x14ac:dyDescent="0.2">
      <c r="B27" s="2"/>
      <c r="C27" s="2"/>
      <c r="D27" s="1" t="s">
        <v>1</v>
      </c>
      <c r="E27" s="44" t="s">
        <v>43</v>
      </c>
      <c r="F27" s="45">
        <v>436.78122239999999</v>
      </c>
      <c r="G27" s="43">
        <v>4.4304040404040403</v>
      </c>
      <c r="H27" s="45">
        <v>540.84582</v>
      </c>
      <c r="I27" s="43">
        <v>-1.111328927131126</v>
      </c>
      <c r="J27" s="45">
        <v>467.72039999999998</v>
      </c>
      <c r="K27" s="43">
        <v>-5.271421633247769</v>
      </c>
      <c r="L27" s="45">
        <v>506.03879999999998</v>
      </c>
      <c r="M27" s="43">
        <v>12.66481605950132</v>
      </c>
      <c r="N27" s="45">
        <v>778.61938499999997</v>
      </c>
      <c r="O27" s="43">
        <v>-4.104124765638332</v>
      </c>
      <c r="P27" s="45">
        <v>242.788185</v>
      </c>
      <c r="Q27" s="43">
        <v>-3.5825705413047757</v>
      </c>
    </row>
    <row r="28" spans="2:17" x14ac:dyDescent="0.2">
      <c r="B28" s="2"/>
      <c r="C28" s="2" t="s">
        <v>4</v>
      </c>
      <c r="D28" s="1" t="s">
        <v>0</v>
      </c>
      <c r="E28" s="44" t="s">
        <v>44</v>
      </c>
      <c r="F28" s="45">
        <v>444.24628919999992</v>
      </c>
      <c r="G28" s="43">
        <v>5.9397979797979703</v>
      </c>
      <c r="H28" s="45">
        <v>545.57352000000003</v>
      </c>
      <c r="I28" s="43">
        <v>-2.2030685706967148</v>
      </c>
      <c r="J28" s="45">
        <v>452.84213999999997</v>
      </c>
      <c r="K28" s="43">
        <v>-5.181155900922775</v>
      </c>
      <c r="L28" s="45">
        <v>501.83789999999993</v>
      </c>
      <c r="M28" s="43">
        <v>17.766289643193502</v>
      </c>
      <c r="N28" s="45">
        <v>766.09313999999995</v>
      </c>
      <c r="O28" s="43">
        <v>-5.5241009033577626</v>
      </c>
      <c r="P28" s="45">
        <v>250.41636</v>
      </c>
      <c r="Q28" s="43">
        <v>-3.1615192385376645</v>
      </c>
    </row>
    <row r="29" spans="2:17" x14ac:dyDescent="0.2">
      <c r="B29" s="2"/>
      <c r="C29" s="2"/>
      <c r="D29" s="1" t="s">
        <v>1</v>
      </c>
      <c r="E29" s="44" t="s">
        <v>45</v>
      </c>
      <c r="F29" s="45">
        <v>456.38934</v>
      </c>
      <c r="G29" s="43">
        <v>3.84868686868688</v>
      </c>
      <c r="H29" s="45">
        <v>543.89483999999993</v>
      </c>
      <c r="I29" s="43">
        <v>1.2034624303278747</v>
      </c>
      <c r="J29" s="45">
        <v>467.97906</v>
      </c>
      <c r="K29" s="43">
        <v>-3.4417539721085149</v>
      </c>
      <c r="L29" s="45">
        <v>572.05427999999995</v>
      </c>
      <c r="M29" s="43">
        <v>12.461989607077811</v>
      </c>
      <c r="N29" s="45">
        <v>799.09514999999999</v>
      </c>
      <c r="O29" s="43">
        <v>-4.0387421169251922</v>
      </c>
      <c r="P29" s="45">
        <v>292.51868580000001</v>
      </c>
      <c r="Q29" s="43">
        <v>-3.0843430115128285</v>
      </c>
    </row>
    <row r="30" spans="2:17" x14ac:dyDescent="0.2">
      <c r="B30" s="2"/>
      <c r="C30" s="2" t="s">
        <v>5</v>
      </c>
      <c r="D30" s="1" t="s">
        <v>0</v>
      </c>
      <c r="E30" s="44" t="s">
        <v>46</v>
      </c>
      <c r="F30" s="45">
        <v>458.06952000000001</v>
      </c>
      <c r="G30" s="43">
        <v>5.8916666666666799</v>
      </c>
      <c r="H30" s="45">
        <v>673.41575999999998</v>
      </c>
      <c r="I30" s="43">
        <v>2.1891878668032945</v>
      </c>
      <c r="J30" s="45">
        <v>580.96007999999995</v>
      </c>
      <c r="K30" s="43">
        <v>-3.6906958995351431</v>
      </c>
      <c r="L30" s="45">
        <v>724.27764000000002</v>
      </c>
      <c r="M30" s="43">
        <v>16.432671258520173</v>
      </c>
      <c r="N30" s="45">
        <v>925.43714999999997</v>
      </c>
      <c r="O30" s="43">
        <v>-4.6331600477245729</v>
      </c>
      <c r="P30" s="45">
        <v>307.09782557999995</v>
      </c>
      <c r="Q30" s="43">
        <v>-3.1424976267420703</v>
      </c>
    </row>
    <row r="31" spans="2:17" x14ac:dyDescent="0.2">
      <c r="B31" s="2"/>
      <c r="C31" s="2"/>
      <c r="D31" s="1" t="s">
        <v>1</v>
      </c>
      <c r="E31" s="44" t="s">
        <v>47</v>
      </c>
      <c r="F31" s="45">
        <v>459.49259999999998</v>
      </c>
      <c r="G31" s="43">
        <v>3.5687373737373802</v>
      </c>
      <c r="H31" s="45">
        <v>682.44335999999998</v>
      </c>
      <c r="I31" s="43">
        <v>-0.76777774999997916</v>
      </c>
      <c r="J31" s="45">
        <v>605.29782</v>
      </c>
      <c r="K31" s="43">
        <v>-1.3768125997363541</v>
      </c>
      <c r="L31" s="45">
        <v>950.20572000000004</v>
      </c>
      <c r="M31" s="43">
        <v>11.477677842772508</v>
      </c>
      <c r="N31" s="45">
        <v>936.635175</v>
      </c>
      <c r="O31" s="43">
        <v>-4.0906851883415811</v>
      </c>
      <c r="P31" s="45">
        <v>425.66490791999996</v>
      </c>
      <c r="Q31" s="43">
        <v>-2.9962194506160245</v>
      </c>
    </row>
    <row r="32" spans="2:17" x14ac:dyDescent="0.2">
      <c r="B32" s="2"/>
      <c r="C32" s="2" t="s">
        <v>11</v>
      </c>
      <c r="D32" s="1" t="s">
        <v>0</v>
      </c>
      <c r="E32" s="44" t="s">
        <v>48</v>
      </c>
      <c r="F32" s="45">
        <v>514.33230000000003</v>
      </c>
      <c r="G32" s="43">
        <v>3.91712121212122</v>
      </c>
      <c r="H32" s="45">
        <v>681.12599999999998</v>
      </c>
      <c r="I32" s="43">
        <v>2.0095226991341093</v>
      </c>
      <c r="J32" s="45">
        <v>602.26350000000002</v>
      </c>
      <c r="K32" s="43">
        <v>-1.6478873239436638</v>
      </c>
      <c r="L32" s="45">
        <v>737.60327999999993</v>
      </c>
      <c r="M32" s="43">
        <v>13.387231907284402</v>
      </c>
      <c r="N32" s="45">
        <v>933.6722400000001</v>
      </c>
      <c r="O32" s="43">
        <v>-3.7391852735640043</v>
      </c>
      <c r="P32" s="45">
        <v>468.63981269999999</v>
      </c>
      <c r="Q32" s="43">
        <v>-3.0477363158957758</v>
      </c>
    </row>
    <row r="33" spans="2:17" ht="17" thickBot="1" x14ac:dyDescent="0.25">
      <c r="B33" s="38"/>
      <c r="C33" s="38"/>
      <c r="D33" s="39" t="s">
        <v>1</v>
      </c>
      <c r="E33" s="40" t="s">
        <v>49</v>
      </c>
      <c r="F33" s="41">
        <v>541.60079999999994</v>
      </c>
      <c r="G33" s="42">
        <v>2.2205186868686901</v>
      </c>
      <c r="H33" s="41">
        <v>714.63138000000004</v>
      </c>
      <c r="I33" s="42">
        <v>-0.64715622336065337</v>
      </c>
      <c r="J33" s="41">
        <v>625.94471999999996</v>
      </c>
      <c r="K33" s="42">
        <v>-0.77587108860055309</v>
      </c>
      <c r="L33" s="41">
        <v>964.44581999999991</v>
      </c>
      <c r="M33" s="42">
        <v>10.815743478150338</v>
      </c>
      <c r="N33" s="41">
        <v>1001.3339699999999</v>
      </c>
      <c r="O33" s="42">
        <v>-2.0184250894835714</v>
      </c>
      <c r="P33" s="41">
        <v>616.63040505000004</v>
      </c>
      <c r="Q33" s="42">
        <v>-2.3528530599878934</v>
      </c>
    </row>
    <row r="34" spans="2:17" ht="17" thickTop="1" x14ac:dyDescent="0.2"/>
  </sheetData>
  <mergeCells count="28"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J2:K2"/>
    <mergeCell ref="L2:M2"/>
    <mergeCell ref="N2:O2"/>
    <mergeCell ref="P2:Q2"/>
    <mergeCell ref="B4:B13"/>
    <mergeCell ref="C4:C5"/>
    <mergeCell ref="C6:C7"/>
    <mergeCell ref="C8:C9"/>
    <mergeCell ref="C10:C11"/>
    <mergeCell ref="C12:C13"/>
    <mergeCell ref="B2:B3"/>
    <mergeCell ref="C2:C3"/>
    <mergeCell ref="D2:D3"/>
    <mergeCell ref="E2:E3"/>
    <mergeCell ref="F2:G2"/>
    <mergeCell ref="H2:I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EEC5-4E25-B14A-9160-0FAED1246D6C}">
  <dimension ref="A1:P31"/>
  <sheetViews>
    <sheetView zoomScaleNormal="100" workbookViewId="0">
      <selection activeCell="B2" sqref="B2:C3"/>
    </sheetView>
  </sheetViews>
  <sheetFormatPr baseColWidth="10" defaultRowHeight="16" x14ac:dyDescent="0.2"/>
  <cols>
    <col min="1" max="1" width="2.33203125" style="46" customWidth="1"/>
    <col min="2" max="3" width="10.83203125" style="46"/>
    <col min="4" max="15" width="11.33203125" style="46" customWidth="1"/>
    <col min="16" max="16384" width="10.83203125" style="46"/>
  </cols>
  <sheetData>
    <row r="1" spans="1:16" ht="14" customHeight="1" x14ac:dyDescent="0.2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16" ht="24" customHeight="1" x14ac:dyDescent="0.2">
      <c r="A2" s="113"/>
      <c r="B2" s="114"/>
      <c r="C2" s="115"/>
      <c r="D2" s="19" t="s">
        <v>65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23"/>
    </row>
    <row r="3" spans="1:16" ht="24" customHeight="1" thickBot="1" x14ac:dyDescent="0.25">
      <c r="A3" s="113"/>
      <c r="B3" s="116"/>
      <c r="C3" s="117"/>
      <c r="D3" s="19" t="s">
        <v>51</v>
      </c>
      <c r="E3" s="20"/>
      <c r="F3" s="24" t="s">
        <v>52</v>
      </c>
      <c r="G3" s="20"/>
      <c r="H3" s="24" t="s">
        <v>53</v>
      </c>
      <c r="I3" s="20"/>
      <c r="J3" s="24" t="s">
        <v>54</v>
      </c>
      <c r="K3" s="20"/>
      <c r="L3" s="24" t="s">
        <v>58</v>
      </c>
      <c r="M3" s="20"/>
      <c r="N3" s="24" t="s">
        <v>55</v>
      </c>
      <c r="O3" s="20"/>
    </row>
    <row r="4" spans="1:16" x14ac:dyDescent="0.2">
      <c r="A4" s="113"/>
      <c r="B4" s="16" t="s">
        <v>57</v>
      </c>
      <c r="C4" s="17"/>
      <c r="D4" s="9">
        <v>120</v>
      </c>
      <c r="E4" s="10">
        <v>180</v>
      </c>
      <c r="F4" s="9">
        <v>120</v>
      </c>
      <c r="G4" s="10">
        <v>180</v>
      </c>
      <c r="H4" s="9">
        <v>120</v>
      </c>
      <c r="I4" s="10">
        <v>180</v>
      </c>
      <c r="J4" s="9">
        <v>120</v>
      </c>
      <c r="K4" s="10">
        <v>180</v>
      </c>
      <c r="L4" s="9">
        <v>120</v>
      </c>
      <c r="M4" s="10">
        <v>180</v>
      </c>
      <c r="N4" s="9">
        <v>120</v>
      </c>
      <c r="O4" s="10">
        <v>180</v>
      </c>
    </row>
    <row r="5" spans="1:16" ht="17" x14ac:dyDescent="0.2">
      <c r="A5" s="113"/>
      <c r="B5" s="8" t="s">
        <v>19</v>
      </c>
      <c r="C5" s="15"/>
      <c r="D5" s="11" t="s">
        <v>63</v>
      </c>
      <c r="E5" s="12" t="s">
        <v>64</v>
      </c>
      <c r="F5" s="11" t="s">
        <v>63</v>
      </c>
      <c r="G5" s="12" t="s">
        <v>64</v>
      </c>
      <c r="H5" s="11" t="s">
        <v>63</v>
      </c>
      <c r="I5" s="12" t="s">
        <v>64</v>
      </c>
      <c r="J5" s="11" t="s">
        <v>63</v>
      </c>
      <c r="K5" s="12" t="s">
        <v>64</v>
      </c>
      <c r="L5" s="11" t="s">
        <v>63</v>
      </c>
      <c r="M5" s="12" t="s">
        <v>64</v>
      </c>
      <c r="N5" s="11" t="s">
        <v>63</v>
      </c>
      <c r="O5" s="12" t="s">
        <v>64</v>
      </c>
    </row>
    <row r="6" spans="1:16" x14ac:dyDescent="0.2">
      <c r="A6" s="113"/>
      <c r="B6" s="6" t="s">
        <v>2</v>
      </c>
      <c r="C6" s="5" t="s">
        <v>0</v>
      </c>
      <c r="D6" s="13">
        <v>0.84549177671439413</v>
      </c>
      <c r="E6" s="14">
        <v>0.683836218571654</v>
      </c>
      <c r="F6" s="13">
        <v>-21.279434960434529</v>
      </c>
      <c r="G6" s="14">
        <v>-1.2665151194743482</v>
      </c>
      <c r="H6" s="13">
        <v>-3.7141007426874498E-2</v>
      </c>
      <c r="I6" s="14">
        <v>-0.26206965256548825</v>
      </c>
      <c r="J6" s="13">
        <v>-0.24693997799610456</v>
      </c>
      <c r="K6" s="14">
        <v>-0.57614648659985224</v>
      </c>
      <c r="L6" s="13">
        <v>-0.22349433981689473</v>
      </c>
      <c r="M6" s="14">
        <v>-0.40804946623042571</v>
      </c>
      <c r="N6" s="13">
        <v>-0.27802939318141751</v>
      </c>
      <c r="O6" s="14">
        <v>-1.2505315499060166</v>
      </c>
    </row>
    <row r="7" spans="1:16" x14ac:dyDescent="0.2">
      <c r="A7" s="113"/>
      <c r="B7" s="3"/>
      <c r="C7" s="5" t="s">
        <v>1</v>
      </c>
      <c r="D7" s="13">
        <v>0.85706477713577622</v>
      </c>
      <c r="E7" s="14">
        <v>0.70314165843557219</v>
      </c>
      <c r="F7" s="13">
        <v>-0.37330930854654282</v>
      </c>
      <c r="G7" s="14">
        <v>-1.17787528801652</v>
      </c>
      <c r="H7" s="13">
        <v>-0.11510331364401778</v>
      </c>
      <c r="I7" s="14">
        <v>-0.34209443923087179</v>
      </c>
      <c r="J7" s="13">
        <v>-0.40685213771053408</v>
      </c>
      <c r="K7" s="14">
        <v>-0.57462710099043057</v>
      </c>
      <c r="L7" s="13">
        <v>-5.0257244421567294E-2</v>
      </c>
      <c r="M7" s="14">
        <v>-0.44937594942299902</v>
      </c>
      <c r="N7" s="13">
        <v>-0.16332909663114109</v>
      </c>
      <c r="O7" s="14">
        <v>-1.3429520718244516</v>
      </c>
    </row>
    <row r="8" spans="1:16" x14ac:dyDescent="0.2">
      <c r="A8" s="113"/>
      <c r="B8" s="6" t="s">
        <v>3</v>
      </c>
      <c r="C8" s="5" t="s">
        <v>0</v>
      </c>
      <c r="D8" s="13">
        <v>0.82584718422995107</v>
      </c>
      <c r="E8" s="14">
        <v>0.77194439016977101</v>
      </c>
      <c r="F8" s="13">
        <v>-0.28996763747085724</v>
      </c>
      <c r="G8" s="14">
        <v>-1.2539011163788369</v>
      </c>
      <c r="H8" s="13">
        <v>-0.19773087416490015</v>
      </c>
      <c r="I8" s="14">
        <v>-0.41611524762348162</v>
      </c>
      <c r="J8" s="13">
        <v>-0.24412546754048661</v>
      </c>
      <c r="K8" s="14">
        <v>-0.57628334245214463</v>
      </c>
      <c r="L8" s="13">
        <v>-0.24324480027902126</v>
      </c>
      <c r="M8" s="14">
        <v>-0.45872298153666885</v>
      </c>
      <c r="N8" s="13">
        <v>-8.8562299015399193E-2</v>
      </c>
      <c r="O8" s="14">
        <v>-1.3417948912925777</v>
      </c>
    </row>
    <row r="9" spans="1:16" x14ac:dyDescent="0.2">
      <c r="A9" s="113"/>
      <c r="B9" s="3"/>
      <c r="C9" s="5" t="s">
        <v>1</v>
      </c>
      <c r="D9" s="13">
        <v>0.81088544113732131</v>
      </c>
      <c r="E9" s="14">
        <v>0.56199746058641009</v>
      </c>
      <c r="F9" s="13">
        <v>-0.37988771759194345</v>
      </c>
      <c r="G9" s="14">
        <v>-1.11751164132661</v>
      </c>
      <c r="H9" s="13">
        <v>-0.31199435743429615</v>
      </c>
      <c r="I9" s="14">
        <v>-0.3954841728038283</v>
      </c>
      <c r="J9" s="13">
        <v>-0.39860108561561591</v>
      </c>
      <c r="K9" s="14">
        <v>-0.67388790355606032</v>
      </c>
      <c r="L9" s="13">
        <v>-8.8965153115100004E-2</v>
      </c>
      <c r="M9" s="14">
        <v>-0.50532091922474709</v>
      </c>
      <c r="N9" s="13">
        <v>-9.4342265841522277E-2</v>
      </c>
      <c r="O9" s="14">
        <v>-1.3990754342348</v>
      </c>
    </row>
    <row r="10" spans="1:16" x14ac:dyDescent="0.2">
      <c r="A10" s="113"/>
      <c r="B10" s="6" t="s">
        <v>4</v>
      </c>
      <c r="C10" s="5" t="s">
        <v>0</v>
      </c>
      <c r="D10" s="13">
        <v>0.88488182413926464</v>
      </c>
      <c r="E10" s="14">
        <v>0.66531166859901636</v>
      </c>
      <c r="F10" s="13">
        <v>-0.46209416365594713</v>
      </c>
      <c r="G10" s="14">
        <v>-1.1892292289497071</v>
      </c>
      <c r="H10" s="13">
        <v>-0.13399440406957808</v>
      </c>
      <c r="I10" s="14">
        <v>-0.42443226311668064</v>
      </c>
      <c r="J10" s="13">
        <v>-0.27718563765245219</v>
      </c>
      <c r="K10" s="14">
        <v>-0.56726797807796525</v>
      </c>
      <c r="L10" s="13">
        <v>-0.18549715216714702</v>
      </c>
      <c r="M10" s="14">
        <v>-0.45619102670477896</v>
      </c>
      <c r="N10" s="13">
        <v>3.2676769771052251E-2</v>
      </c>
      <c r="O10" s="14">
        <v>-1.3523355223914182</v>
      </c>
    </row>
    <row r="11" spans="1:16" x14ac:dyDescent="0.2">
      <c r="A11" s="113"/>
      <c r="B11" s="3"/>
      <c r="C11" s="5" t="s">
        <v>1</v>
      </c>
      <c r="D11" s="13">
        <v>0.78862997360317155</v>
      </c>
      <c r="E11" s="14">
        <v>0.50507373556910651</v>
      </c>
      <c r="F11" s="13">
        <v>-0.48995288220262845</v>
      </c>
      <c r="G11" s="14">
        <v>-0.84470927759007808</v>
      </c>
      <c r="H11" s="13">
        <v>-0.29473437552342163</v>
      </c>
      <c r="I11" s="14">
        <v>-0.58053328065829291</v>
      </c>
      <c r="J11" s="13">
        <v>-0.31508884982121843</v>
      </c>
      <c r="K11" s="14">
        <v>-0.6111760091759425</v>
      </c>
      <c r="L11" s="13">
        <v>1.5760986221901162E-2</v>
      </c>
      <c r="M11" s="14">
        <v>-0.45014532269760382</v>
      </c>
      <c r="N11" s="13">
        <v>-0.14535432301946671</v>
      </c>
      <c r="O11" s="14">
        <v>-1.4128411757549544</v>
      </c>
    </row>
    <row r="12" spans="1:16" x14ac:dyDescent="0.2">
      <c r="A12" s="113"/>
      <c r="B12" s="6" t="s">
        <v>5</v>
      </c>
      <c r="C12" s="5" t="s">
        <v>0</v>
      </c>
      <c r="D12" s="13">
        <v>0.7970895693217328</v>
      </c>
      <c r="E12" s="14">
        <v>0.67387055815789043</v>
      </c>
      <c r="F12" s="13">
        <v>-0.41775197573268469</v>
      </c>
      <c r="G12" s="14">
        <v>-0.79474630606295837</v>
      </c>
      <c r="H12" s="13">
        <v>-0.28062765237113496</v>
      </c>
      <c r="I12" s="14">
        <v>-0.5879199197809597</v>
      </c>
      <c r="J12" s="13">
        <v>-0.20561902102313398</v>
      </c>
      <c r="K12" s="14">
        <v>-0.44344096387810794</v>
      </c>
      <c r="L12" s="13">
        <v>-0.28572943512570276</v>
      </c>
      <c r="M12" s="14">
        <v>-0.47107914816944307</v>
      </c>
      <c r="N12" s="13">
        <v>-8.0616473473588288E-2</v>
      </c>
      <c r="O12" s="14">
        <v>-1.3562304857213519</v>
      </c>
    </row>
    <row r="13" spans="1:16" x14ac:dyDescent="0.2">
      <c r="A13" s="113"/>
      <c r="B13" s="3"/>
      <c r="C13" s="5" t="s">
        <v>1</v>
      </c>
      <c r="D13" s="13">
        <v>0.6636360486477676</v>
      </c>
      <c r="E13" s="14">
        <v>0.41489901867311668</v>
      </c>
      <c r="F13" s="13">
        <v>-0.42621338088402683</v>
      </c>
      <c r="G13" s="14">
        <v>-1.0959168503550281</v>
      </c>
      <c r="H13" s="13">
        <v>-0.28493929430356602</v>
      </c>
      <c r="I13" s="14">
        <v>-0.83401076303522348</v>
      </c>
      <c r="J13" s="13">
        <v>-0.25249475405128408</v>
      </c>
      <c r="K13" s="14">
        <v>-0.58705739591877137</v>
      </c>
      <c r="L13" s="13">
        <v>-6.1949903052222623E-2</v>
      </c>
      <c r="M13" s="14">
        <v>-0.34641810635933878</v>
      </c>
      <c r="N13" s="13">
        <v>-0.30736095268524877</v>
      </c>
      <c r="O13" s="14">
        <v>-1.4033795377294336</v>
      </c>
    </row>
    <row r="14" spans="1:16" x14ac:dyDescent="0.2">
      <c r="A14" s="113"/>
      <c r="B14" s="6" t="s">
        <v>11</v>
      </c>
      <c r="C14" s="5" t="s">
        <v>0</v>
      </c>
      <c r="D14" s="13">
        <v>0.73800971192923637</v>
      </c>
      <c r="E14" s="14">
        <v>0.5852153807076258</v>
      </c>
      <c r="F14" s="13">
        <v>-0.19204652449296844</v>
      </c>
      <c r="G14" s="14">
        <v>-0.66850746374159542</v>
      </c>
      <c r="H14" s="13">
        <v>-0.1440380129048448</v>
      </c>
      <c r="I14" s="14">
        <v>-0.79268819802217994</v>
      </c>
      <c r="J14" s="13">
        <v>-0.25220303695981372</v>
      </c>
      <c r="K14" s="14">
        <v>-0.52540573160619397</v>
      </c>
      <c r="L14" s="13">
        <v>-6.055291316372461E-2</v>
      </c>
      <c r="M14" s="14">
        <v>-0.48561560565223144</v>
      </c>
      <c r="N14" s="13">
        <v>-0.13179573841752698</v>
      </c>
      <c r="O14" s="14">
        <v>-1.3510853466038386</v>
      </c>
    </row>
    <row r="15" spans="1:16" x14ac:dyDescent="0.2">
      <c r="A15" s="113"/>
      <c r="B15" s="3"/>
      <c r="C15" s="5" t="s">
        <v>1</v>
      </c>
      <c r="D15" s="13">
        <v>0.67572795900469484</v>
      </c>
      <c r="E15" s="14">
        <v>0.38180259573882652</v>
      </c>
      <c r="F15" s="13">
        <v>-0.62800479022030442</v>
      </c>
      <c r="G15" s="14">
        <v>-1.1007569421331715</v>
      </c>
      <c r="H15" s="13">
        <v>-0.21579205961186149</v>
      </c>
      <c r="I15" s="14">
        <v>-0.89621465631557196</v>
      </c>
      <c r="J15" s="13">
        <v>-0.31369785550806201</v>
      </c>
      <c r="K15" s="14">
        <v>-0.57544913047228119</v>
      </c>
      <c r="L15" s="13">
        <v>-0.27970954779066459</v>
      </c>
      <c r="M15" s="14">
        <v>-0.60492027243656254</v>
      </c>
      <c r="N15" s="13">
        <v>-0.3251080155844977</v>
      </c>
      <c r="O15" s="14">
        <v>-1.3797980372658669</v>
      </c>
    </row>
    <row r="16" spans="1:16" x14ac:dyDescent="0.2">
      <c r="A16" s="113"/>
    </row>
    <row r="17" spans="1:15" ht="24" customHeight="1" x14ac:dyDescent="0.2">
      <c r="A17" s="113"/>
      <c r="B17" s="121" t="s">
        <v>61</v>
      </c>
      <c r="C17" s="118"/>
      <c r="D17" s="23" t="s">
        <v>65</v>
      </c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</row>
    <row r="18" spans="1:15" ht="24" customHeight="1" thickBot="1" x14ac:dyDescent="0.25">
      <c r="A18" s="113"/>
      <c r="B18" s="119"/>
      <c r="C18" s="120"/>
      <c r="D18" s="23" t="s">
        <v>51</v>
      </c>
      <c r="E18" s="22"/>
      <c r="F18" s="21" t="s">
        <v>52</v>
      </c>
      <c r="G18" s="22"/>
      <c r="H18" s="21" t="s">
        <v>53</v>
      </c>
      <c r="I18" s="22"/>
      <c r="J18" s="21" t="s">
        <v>54</v>
      </c>
      <c r="K18" s="22"/>
      <c r="L18" s="21" t="s">
        <v>58</v>
      </c>
      <c r="M18" s="22"/>
      <c r="N18" s="21" t="s">
        <v>55</v>
      </c>
      <c r="O18" s="22"/>
    </row>
    <row r="19" spans="1:15" x14ac:dyDescent="0.2">
      <c r="A19" s="113"/>
      <c r="B19" s="18" t="s">
        <v>57</v>
      </c>
      <c r="C19" s="16"/>
      <c r="D19" s="9">
        <v>120</v>
      </c>
      <c r="E19" s="10">
        <v>180</v>
      </c>
      <c r="F19" s="9">
        <v>120</v>
      </c>
      <c r="G19" s="10">
        <v>180</v>
      </c>
      <c r="H19" s="9">
        <v>120</v>
      </c>
      <c r="I19" s="10">
        <v>180</v>
      </c>
      <c r="J19" s="9">
        <v>120</v>
      </c>
      <c r="K19" s="10">
        <v>180</v>
      </c>
      <c r="L19" s="9">
        <v>120</v>
      </c>
      <c r="M19" s="10">
        <v>180</v>
      </c>
      <c r="N19" s="9">
        <v>120</v>
      </c>
      <c r="O19" s="10">
        <v>180</v>
      </c>
    </row>
    <row r="20" spans="1:15" ht="17" x14ac:dyDescent="0.2">
      <c r="A20" s="113"/>
      <c r="B20" s="7" t="s">
        <v>19</v>
      </c>
      <c r="C20" s="8"/>
      <c r="D20" s="11" t="s">
        <v>63</v>
      </c>
      <c r="E20" s="12" t="s">
        <v>64</v>
      </c>
      <c r="F20" s="11" t="s">
        <v>63</v>
      </c>
      <c r="G20" s="12" t="s">
        <v>64</v>
      </c>
      <c r="H20" s="11" t="s">
        <v>63</v>
      </c>
      <c r="I20" s="12" t="s">
        <v>64</v>
      </c>
      <c r="J20" s="11" t="s">
        <v>63</v>
      </c>
      <c r="K20" s="12" t="s">
        <v>64</v>
      </c>
      <c r="L20" s="11" t="s">
        <v>63</v>
      </c>
      <c r="M20" s="12" t="s">
        <v>64</v>
      </c>
      <c r="N20" s="11" t="s">
        <v>63</v>
      </c>
      <c r="O20" s="12" t="s">
        <v>64</v>
      </c>
    </row>
    <row r="21" spans="1:15" x14ac:dyDescent="0.2">
      <c r="A21" s="113"/>
      <c r="B21" s="4" t="s">
        <v>2</v>
      </c>
      <c r="C21" s="5" t="s">
        <v>0</v>
      </c>
      <c r="D21" s="13">
        <v>1.4507928759558044</v>
      </c>
      <c r="E21" s="14">
        <v>2.2383130484832812</v>
      </c>
      <c r="F21" s="13">
        <v>2.252351507515197</v>
      </c>
      <c r="G21" s="14">
        <v>3.5405967567859715</v>
      </c>
      <c r="H21" s="13">
        <v>2.1666434921173829</v>
      </c>
      <c r="I21" s="14">
        <v>3.27858680176718</v>
      </c>
      <c r="J21" s="13">
        <v>1.6415473278498225</v>
      </c>
      <c r="K21" s="14">
        <v>2.7094873810454385</v>
      </c>
      <c r="L21" s="13">
        <v>2.317476193418146</v>
      </c>
      <c r="M21" s="14">
        <v>3.873417277659132</v>
      </c>
      <c r="N21" s="13">
        <v>2.198469729300029</v>
      </c>
      <c r="O21" s="14">
        <v>3.8876154920296222</v>
      </c>
    </row>
    <row r="22" spans="1:15" x14ac:dyDescent="0.2">
      <c r="A22" s="113"/>
      <c r="B22" s="4"/>
      <c r="C22" s="5" t="s">
        <v>1</v>
      </c>
      <c r="D22" s="13">
        <v>1.3688390650741351</v>
      </c>
      <c r="E22" s="14">
        <v>2.119801791598023</v>
      </c>
      <c r="F22" s="13">
        <v>1.4749854481057483</v>
      </c>
      <c r="G22" s="14">
        <v>2.4780483358914887</v>
      </c>
      <c r="H22" s="13">
        <v>2.9927964833244993</v>
      </c>
      <c r="I22" s="14">
        <v>4.7561244920793833</v>
      </c>
      <c r="J22" s="13">
        <v>2.0588418243813349</v>
      </c>
      <c r="K22" s="14">
        <v>2.2466784922694916</v>
      </c>
      <c r="L22" s="13">
        <v>1.2712487977257556</v>
      </c>
      <c r="M22" s="14">
        <v>2.2283254745651022</v>
      </c>
      <c r="N22" s="13">
        <v>3.2729233016551764</v>
      </c>
      <c r="O22" s="14">
        <v>3.4589528531670948</v>
      </c>
    </row>
    <row r="23" spans="1:15" x14ac:dyDescent="0.2">
      <c r="A23" s="113"/>
      <c r="B23" s="4" t="s">
        <v>3</v>
      </c>
      <c r="C23" s="5" t="s">
        <v>0</v>
      </c>
      <c r="D23" s="13">
        <v>1.350469646714493</v>
      </c>
      <c r="E23" s="14">
        <v>1.6980374607869106</v>
      </c>
      <c r="F23" s="13">
        <v>3.3875761111240941</v>
      </c>
      <c r="G23" s="14">
        <v>5.1207940464187365</v>
      </c>
      <c r="H23" s="13">
        <v>1.7321791697866638</v>
      </c>
      <c r="I23" s="14">
        <v>2.6519892719861038</v>
      </c>
      <c r="J23" s="13">
        <v>1.9212422061566405</v>
      </c>
      <c r="K23" s="14">
        <v>4.4976522177584082</v>
      </c>
      <c r="L23" s="13">
        <v>4.1557556966483666</v>
      </c>
      <c r="M23" s="14">
        <v>6.1344617813459932</v>
      </c>
      <c r="N23" s="13">
        <v>1.9451081193401529</v>
      </c>
      <c r="O23" s="14">
        <v>3.0576251121479938</v>
      </c>
    </row>
    <row r="24" spans="1:15" x14ac:dyDescent="0.2">
      <c r="A24" s="113"/>
      <c r="B24" s="4"/>
      <c r="C24" s="5" t="s">
        <v>1</v>
      </c>
      <c r="D24" s="13">
        <v>1.3474135523788797</v>
      </c>
      <c r="E24" s="14">
        <v>2.0389001453338964</v>
      </c>
      <c r="F24" s="13">
        <v>2.091983189362038</v>
      </c>
      <c r="G24" s="14">
        <v>3.1388831142511218</v>
      </c>
      <c r="H24" s="13">
        <v>1.9700555523563625</v>
      </c>
      <c r="I24" s="14">
        <v>3.0537303832333036</v>
      </c>
      <c r="J24" s="13">
        <v>1.8703222537472788</v>
      </c>
      <c r="K24" s="14">
        <v>3.0721982880303829</v>
      </c>
      <c r="L24" s="13">
        <v>2.3643087838547587</v>
      </c>
      <c r="M24" s="14">
        <v>3.450992057951821</v>
      </c>
      <c r="N24" s="13">
        <v>2.3350448875875935</v>
      </c>
      <c r="O24" s="14">
        <v>2.5692568622113554</v>
      </c>
    </row>
    <row r="25" spans="1:15" x14ac:dyDescent="0.2">
      <c r="A25" s="113"/>
      <c r="B25" s="4" t="s">
        <v>4</v>
      </c>
      <c r="C25" s="5" t="s">
        <v>0</v>
      </c>
      <c r="D25" s="13">
        <v>1.3344792806102876</v>
      </c>
      <c r="E25" s="14">
        <v>2.0227384989110586</v>
      </c>
      <c r="F25" s="13">
        <v>2.0758730846486801</v>
      </c>
      <c r="G25" s="14">
        <v>3.1120292499314655</v>
      </c>
      <c r="H25" s="13">
        <v>2.0543008376232335</v>
      </c>
      <c r="I25" s="14">
        <v>3.0975802953125684</v>
      </c>
      <c r="J25" s="13">
        <v>1.7669957834155869</v>
      </c>
      <c r="K25" s="14">
        <v>2.5686354297507203</v>
      </c>
      <c r="L25" s="13">
        <v>2.2733317236608004</v>
      </c>
      <c r="M25" s="14">
        <v>3.4027568573648916</v>
      </c>
      <c r="N25" s="13">
        <v>2.3822487542003077</v>
      </c>
      <c r="O25" s="14">
        <v>2.5601584852127872</v>
      </c>
    </row>
    <row r="26" spans="1:15" x14ac:dyDescent="0.2">
      <c r="A26" s="113"/>
      <c r="B26" s="4"/>
      <c r="C26" s="5" t="s">
        <v>1</v>
      </c>
      <c r="D26" s="13">
        <v>1.3549603957326388</v>
      </c>
      <c r="E26" s="14">
        <v>2.0329965179889653</v>
      </c>
      <c r="F26" s="13">
        <v>2.0691780160469553</v>
      </c>
      <c r="G26" s="14">
        <v>3.0396244712042728</v>
      </c>
      <c r="H26" s="13">
        <v>1.9299067706692998</v>
      </c>
      <c r="I26" s="14">
        <v>2.9811259528563521</v>
      </c>
      <c r="J26" s="13">
        <v>1.4544557376420892</v>
      </c>
      <c r="K26" s="14">
        <v>2.124453692121</v>
      </c>
      <c r="L26" s="13">
        <v>1.9484398868017334</v>
      </c>
      <c r="M26" s="14">
        <v>2.8832678595551737</v>
      </c>
      <c r="N26" s="13">
        <v>2.6083336962786325</v>
      </c>
      <c r="O26" s="14">
        <v>2.5034021120537657</v>
      </c>
    </row>
    <row r="27" spans="1:15" x14ac:dyDescent="0.2">
      <c r="A27" s="113"/>
      <c r="B27" s="4" t="s">
        <v>5</v>
      </c>
      <c r="C27" s="5" t="s">
        <v>0</v>
      </c>
      <c r="D27" s="13">
        <v>1.3643461986259182</v>
      </c>
      <c r="E27" s="14">
        <v>1.8960408727683096</v>
      </c>
      <c r="F27" s="13">
        <v>2.166451848357263</v>
      </c>
      <c r="G27" s="14">
        <v>3.3301573455103273</v>
      </c>
      <c r="H27" s="13">
        <v>2.2828970816313463</v>
      </c>
      <c r="I27" s="14">
        <v>3.3700976502134266</v>
      </c>
      <c r="J27" s="13">
        <v>1.7110186734555308</v>
      </c>
      <c r="K27" s="14">
        <v>3.5177872546773976</v>
      </c>
      <c r="L27" s="13">
        <v>2.5124739818676831</v>
      </c>
      <c r="M27" s="14">
        <v>3.6623539767198561</v>
      </c>
      <c r="N27" s="13">
        <v>2.5137055806169242</v>
      </c>
      <c r="O27" s="14">
        <v>2.4870305498428977</v>
      </c>
    </row>
    <row r="28" spans="1:15" x14ac:dyDescent="0.2">
      <c r="A28" s="113"/>
      <c r="B28" s="4"/>
      <c r="C28" s="5" t="s">
        <v>1</v>
      </c>
      <c r="D28" s="13">
        <v>1.3774863910495909</v>
      </c>
      <c r="E28" s="14">
        <v>1.8343782471413177</v>
      </c>
      <c r="F28" s="13">
        <v>2.1372249841459405</v>
      </c>
      <c r="G28" s="14">
        <v>3.2906014358917384</v>
      </c>
      <c r="H28" s="13">
        <v>2.2123693472051236</v>
      </c>
      <c r="I28" s="14">
        <v>3.2978399914745107</v>
      </c>
      <c r="J28" s="13">
        <v>1.4142919606925464</v>
      </c>
      <c r="K28" s="14">
        <v>2.8000809077653241</v>
      </c>
      <c r="L28" s="13">
        <v>2.3310762698822005</v>
      </c>
      <c r="M28" s="14">
        <v>3.3460668257971431</v>
      </c>
      <c r="N28" s="13">
        <v>2.590213584939328</v>
      </c>
      <c r="O28" s="14">
        <v>3.064597599578391</v>
      </c>
    </row>
    <row r="29" spans="1:15" x14ac:dyDescent="0.2">
      <c r="A29" s="113"/>
      <c r="B29" s="4" t="s">
        <v>11</v>
      </c>
      <c r="C29" s="5" t="s">
        <v>0</v>
      </c>
      <c r="D29" s="13">
        <v>1.3674913375288797</v>
      </c>
      <c r="E29" s="14">
        <v>2.0190735707658707</v>
      </c>
      <c r="F29" s="13">
        <v>2.1973084036069377</v>
      </c>
      <c r="G29" s="14">
        <v>3.358017343687326</v>
      </c>
      <c r="H29" s="13">
        <v>2.2887736823391975</v>
      </c>
      <c r="I29" s="14">
        <v>3.3989892149061176</v>
      </c>
      <c r="J29" s="13">
        <v>1.6293317684026569</v>
      </c>
      <c r="K29" s="14">
        <v>2.6582028365521735</v>
      </c>
      <c r="L29" s="13">
        <v>2.2829996277172588</v>
      </c>
      <c r="M29" s="14">
        <v>3.3141691492615264</v>
      </c>
      <c r="N29" s="13">
        <v>2.3269630118462019</v>
      </c>
      <c r="O29" s="14">
        <v>2.9921761146069898</v>
      </c>
    </row>
    <row r="30" spans="1:15" x14ac:dyDescent="0.2">
      <c r="A30" s="113"/>
      <c r="B30" s="4"/>
      <c r="C30" s="5" t="s">
        <v>1</v>
      </c>
      <c r="D30" s="13">
        <v>1.3619259689472076</v>
      </c>
      <c r="E30" s="14">
        <v>2.1020774440514827</v>
      </c>
      <c r="F30" s="13">
        <v>2.1111189233917798</v>
      </c>
      <c r="G30" s="14">
        <v>3.3363949692398456</v>
      </c>
      <c r="H30" s="13">
        <v>2.2504815213243763</v>
      </c>
      <c r="I30" s="14">
        <v>3.3936354282587713</v>
      </c>
      <c r="J30" s="13">
        <v>1.7029398950291659</v>
      </c>
      <c r="K30" s="14">
        <v>2.7367427373493665</v>
      </c>
      <c r="L30" s="13">
        <v>2.1473820308659146</v>
      </c>
      <c r="M30" s="14">
        <v>3.2442665131710542</v>
      </c>
      <c r="N30" s="13">
        <v>2.1169587966378547</v>
      </c>
      <c r="O30" s="14">
        <v>3.2170230481842839</v>
      </c>
    </row>
    <row r="31" spans="1:15" x14ac:dyDescent="0.2">
      <c r="A31" s="113"/>
    </row>
  </sheetData>
  <mergeCells count="30">
    <mergeCell ref="B29:B30"/>
    <mergeCell ref="B17:C18"/>
    <mergeCell ref="D17:O17"/>
    <mergeCell ref="D2:O2"/>
    <mergeCell ref="B2:C3"/>
    <mergeCell ref="B19:C19"/>
    <mergeCell ref="B20:C20"/>
    <mergeCell ref="B21:B22"/>
    <mergeCell ref="B23:B24"/>
    <mergeCell ref="B25:B26"/>
    <mergeCell ref="B27:B28"/>
    <mergeCell ref="D18:E18"/>
    <mergeCell ref="F18:G18"/>
    <mergeCell ref="H18:I18"/>
    <mergeCell ref="J18:K18"/>
    <mergeCell ref="L18:M18"/>
    <mergeCell ref="N18:O18"/>
    <mergeCell ref="N3:O3"/>
    <mergeCell ref="B4:C4"/>
    <mergeCell ref="B5:C5"/>
    <mergeCell ref="B6:B7"/>
    <mergeCell ref="B8:B9"/>
    <mergeCell ref="B10:B11"/>
    <mergeCell ref="D3:E3"/>
    <mergeCell ref="F3:G3"/>
    <mergeCell ref="H3:I3"/>
    <mergeCell ref="J3:K3"/>
    <mergeCell ref="L3:M3"/>
    <mergeCell ref="B12:B13"/>
    <mergeCell ref="B14:B15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A9C7-7906-324A-B8FF-2C0C9BEA09C2}">
  <dimension ref="A1:F31"/>
  <sheetViews>
    <sheetView workbookViewId="0"/>
  </sheetViews>
  <sheetFormatPr baseColWidth="10" defaultRowHeight="16" x14ac:dyDescent="0.2"/>
  <cols>
    <col min="1" max="1" width="7.6640625" style="25" bestFit="1" customWidth="1"/>
    <col min="2" max="2" width="13.5" style="25" bestFit="1" customWidth="1"/>
    <col min="3" max="3" width="11.5" style="25" bestFit="1" customWidth="1"/>
    <col min="4" max="4" width="20.6640625" style="25" bestFit="1" customWidth="1"/>
    <col min="5" max="5" width="12.1640625" style="25" bestFit="1" customWidth="1"/>
    <col min="6" max="6" width="15.1640625" style="25" bestFit="1" customWidth="1"/>
  </cols>
  <sheetData>
    <row r="1" spans="1:6" x14ac:dyDescent="0.2">
      <c r="A1" s="25" t="s">
        <v>69</v>
      </c>
      <c r="B1" s="25" t="s">
        <v>68</v>
      </c>
      <c r="C1" s="25" t="s">
        <v>67</v>
      </c>
      <c r="D1" s="25" t="s">
        <v>70</v>
      </c>
      <c r="E1" s="25" t="s">
        <v>66</v>
      </c>
      <c r="F1" s="25" t="s">
        <v>71</v>
      </c>
    </row>
    <row r="2" spans="1:6" x14ac:dyDescent="0.2">
      <c r="A2" s="25">
        <v>1</v>
      </c>
      <c r="B2" s="25" t="s">
        <v>51</v>
      </c>
      <c r="C2" s="25">
        <v>60</v>
      </c>
      <c r="D2" s="25">
        <v>1</v>
      </c>
      <c r="E2" s="25">
        <v>82.352099999999993</v>
      </c>
      <c r="F2" s="25">
        <v>10.523002300230001</v>
      </c>
    </row>
    <row r="3" spans="1:6" x14ac:dyDescent="0.2">
      <c r="A3" s="25">
        <v>2</v>
      </c>
      <c r="B3" s="25" t="s">
        <v>51</v>
      </c>
      <c r="C3" s="25">
        <v>60</v>
      </c>
      <c r="D3" s="25">
        <v>2</v>
      </c>
      <c r="E3" s="25">
        <v>116.544</v>
      </c>
      <c r="F3" s="25">
        <v>8.8732678082334608</v>
      </c>
    </row>
    <row r="4" spans="1:6" x14ac:dyDescent="0.2">
      <c r="A4" s="25">
        <v>3</v>
      </c>
      <c r="B4" s="25" t="s">
        <v>51</v>
      </c>
      <c r="C4" s="25">
        <v>60</v>
      </c>
      <c r="D4" s="25">
        <v>3</v>
      </c>
      <c r="E4" s="25">
        <v>210.90534</v>
      </c>
      <c r="F4" s="25">
        <v>9.2133213321332192</v>
      </c>
    </row>
    <row r="5" spans="1:6" x14ac:dyDescent="0.2">
      <c r="A5" s="25">
        <v>4</v>
      </c>
      <c r="B5" s="25" t="s">
        <v>51</v>
      </c>
      <c r="C5" s="25">
        <v>60</v>
      </c>
      <c r="D5" s="25">
        <v>4</v>
      </c>
      <c r="E5" s="25">
        <v>214.22394</v>
      </c>
      <c r="F5" s="25">
        <v>7.8833168316831603</v>
      </c>
    </row>
    <row r="6" spans="1:6" x14ac:dyDescent="0.2">
      <c r="A6" s="25">
        <v>5</v>
      </c>
      <c r="B6" s="25" t="s">
        <v>51</v>
      </c>
      <c r="C6" s="25">
        <v>60</v>
      </c>
      <c r="D6" s="25">
        <v>5</v>
      </c>
      <c r="E6" s="25">
        <v>219.62616</v>
      </c>
      <c r="F6" s="25">
        <v>8.9278427842784307</v>
      </c>
    </row>
    <row r="7" spans="1:6" x14ac:dyDescent="0.2">
      <c r="A7" s="25">
        <v>6</v>
      </c>
      <c r="B7" s="25" t="s">
        <v>51</v>
      </c>
      <c r="C7" s="25">
        <v>60</v>
      </c>
      <c r="D7" s="25">
        <v>6</v>
      </c>
      <c r="E7" s="25">
        <v>224.49095999999997</v>
      </c>
      <c r="F7" s="25">
        <v>7.6200495049505204</v>
      </c>
    </row>
    <row r="8" spans="1:6" x14ac:dyDescent="0.2">
      <c r="A8" s="25">
        <v>7</v>
      </c>
      <c r="B8" s="25" t="s">
        <v>51</v>
      </c>
      <c r="C8" s="25">
        <v>60</v>
      </c>
      <c r="D8" s="25">
        <v>7</v>
      </c>
      <c r="E8" s="25">
        <v>241.59263999999999</v>
      </c>
      <c r="F8" s="25">
        <v>8.7430243024302605</v>
      </c>
    </row>
    <row r="9" spans="1:6" x14ac:dyDescent="0.2">
      <c r="A9" s="25">
        <v>8</v>
      </c>
      <c r="B9" s="25" t="s">
        <v>51</v>
      </c>
      <c r="C9" s="25">
        <v>60</v>
      </c>
      <c r="D9" s="25">
        <v>8</v>
      </c>
      <c r="E9" s="25">
        <v>250.48955999999998</v>
      </c>
      <c r="F9" s="25">
        <v>8.6014601460146007</v>
      </c>
    </row>
    <row r="10" spans="1:6" x14ac:dyDescent="0.2">
      <c r="A10" s="25">
        <v>9</v>
      </c>
      <c r="B10" s="25" t="s">
        <v>51</v>
      </c>
      <c r="C10" s="25">
        <v>60</v>
      </c>
      <c r="D10" s="25">
        <v>9</v>
      </c>
      <c r="E10" s="25">
        <v>254.73678000000001</v>
      </c>
      <c r="F10" s="25">
        <v>6.6934693469347097</v>
      </c>
    </row>
    <row r="11" spans="1:6" x14ac:dyDescent="0.2">
      <c r="A11" s="25">
        <v>10</v>
      </c>
      <c r="B11" s="25" t="s">
        <v>51</v>
      </c>
      <c r="C11" s="25">
        <v>60</v>
      </c>
      <c r="D11" s="25">
        <v>10</v>
      </c>
      <c r="E11" s="25">
        <v>257.65026</v>
      </c>
      <c r="F11" s="25">
        <v>5.8158815881588302</v>
      </c>
    </row>
    <row r="12" spans="1:6" x14ac:dyDescent="0.2">
      <c r="A12" s="25">
        <v>11</v>
      </c>
      <c r="B12" s="25" t="s">
        <v>51</v>
      </c>
      <c r="C12" s="25">
        <v>120</v>
      </c>
      <c r="D12" s="25">
        <v>1</v>
      </c>
      <c r="E12" s="25">
        <v>119.47583999999999</v>
      </c>
      <c r="F12" s="25">
        <v>8.8971119111911197</v>
      </c>
    </row>
    <row r="13" spans="1:6" x14ac:dyDescent="0.2">
      <c r="A13" s="25">
        <v>12</v>
      </c>
      <c r="B13" s="25" t="s">
        <v>51</v>
      </c>
      <c r="C13" s="25">
        <v>120</v>
      </c>
      <c r="D13" s="25">
        <v>2</v>
      </c>
      <c r="E13" s="25">
        <v>159.52997999999999</v>
      </c>
      <c r="F13" s="25">
        <v>7.6049652965296701</v>
      </c>
    </row>
    <row r="14" spans="1:6" x14ac:dyDescent="0.2">
      <c r="A14" s="25">
        <v>13</v>
      </c>
      <c r="B14" s="25" t="s">
        <v>51</v>
      </c>
      <c r="C14" s="25">
        <v>120</v>
      </c>
      <c r="D14" s="25">
        <v>3</v>
      </c>
      <c r="E14" s="25">
        <v>284.82126</v>
      </c>
      <c r="F14" s="25">
        <v>7.6087954795479602</v>
      </c>
    </row>
    <row r="15" spans="1:6" x14ac:dyDescent="0.2">
      <c r="A15" s="25">
        <v>14</v>
      </c>
      <c r="B15" s="25" t="s">
        <v>51</v>
      </c>
      <c r="C15" s="25">
        <v>120</v>
      </c>
      <c r="D15" s="25">
        <v>4</v>
      </c>
      <c r="E15" s="25">
        <v>288.64823999999999</v>
      </c>
      <c r="F15" s="25">
        <v>6.3924668466846697</v>
      </c>
    </row>
    <row r="16" spans="1:6" x14ac:dyDescent="0.2">
      <c r="A16" s="25">
        <v>15</v>
      </c>
      <c r="B16" s="25" t="s">
        <v>51</v>
      </c>
      <c r="C16" s="25">
        <v>120</v>
      </c>
      <c r="D16" s="25">
        <v>5</v>
      </c>
      <c r="E16" s="25">
        <v>293.08655999999996</v>
      </c>
      <c r="F16" s="25">
        <v>7.9000858085808696</v>
      </c>
    </row>
    <row r="17" spans="1:6" x14ac:dyDescent="0.2">
      <c r="A17" s="25">
        <v>16</v>
      </c>
      <c r="B17" s="25" t="s">
        <v>51</v>
      </c>
      <c r="C17" s="25">
        <v>120</v>
      </c>
      <c r="D17" s="25">
        <v>6</v>
      </c>
      <c r="E17" s="25">
        <v>304.17635999999999</v>
      </c>
      <c r="F17" s="25">
        <v>6.0093994399439898</v>
      </c>
    </row>
    <row r="18" spans="1:6" x14ac:dyDescent="0.2">
      <c r="A18" s="25">
        <v>17</v>
      </c>
      <c r="B18" s="25" t="s">
        <v>51</v>
      </c>
      <c r="C18" s="25">
        <v>120</v>
      </c>
      <c r="D18" s="25">
        <v>7</v>
      </c>
      <c r="E18" s="25">
        <v>329.61599999999999</v>
      </c>
      <c r="F18" s="25">
        <v>6.9689734757935797</v>
      </c>
    </row>
    <row r="19" spans="1:6" x14ac:dyDescent="0.2">
      <c r="A19" s="25">
        <v>18</v>
      </c>
      <c r="B19" s="25" t="s">
        <v>51</v>
      </c>
      <c r="C19" s="25">
        <v>120</v>
      </c>
      <c r="D19" s="25">
        <v>8</v>
      </c>
      <c r="E19" s="25">
        <v>345.04595999999998</v>
      </c>
      <c r="F19" s="25">
        <v>5.7082390239023804</v>
      </c>
    </row>
    <row r="20" spans="1:6" x14ac:dyDescent="0.2">
      <c r="A20" s="25">
        <v>19</v>
      </c>
      <c r="B20" s="25" t="s">
        <v>51</v>
      </c>
      <c r="C20" s="25">
        <v>120</v>
      </c>
      <c r="D20" s="25">
        <v>9</v>
      </c>
      <c r="E20" s="25">
        <v>348.35033999999996</v>
      </c>
      <c r="F20" s="25">
        <v>4.9398453845384598</v>
      </c>
    </row>
    <row r="21" spans="1:6" x14ac:dyDescent="0.2">
      <c r="A21" s="25">
        <v>20</v>
      </c>
      <c r="B21" s="25" t="s">
        <v>51</v>
      </c>
      <c r="C21" s="25">
        <v>120</v>
      </c>
      <c r="D21" s="25">
        <v>10</v>
      </c>
      <c r="E21" s="25">
        <v>350.90057999999999</v>
      </c>
      <c r="F21" s="25">
        <v>3.92995379537955</v>
      </c>
    </row>
    <row r="22" spans="1:6" x14ac:dyDescent="0.2">
      <c r="A22" s="25">
        <v>21</v>
      </c>
      <c r="B22" s="25" t="s">
        <v>51</v>
      </c>
      <c r="C22" s="25">
        <v>180</v>
      </c>
      <c r="D22" s="25">
        <v>1</v>
      </c>
      <c r="E22" s="25">
        <v>184.32978</v>
      </c>
      <c r="F22" s="25">
        <v>7.1960101010101001</v>
      </c>
    </row>
    <row r="23" spans="1:6" x14ac:dyDescent="0.2">
      <c r="A23" s="25">
        <v>22</v>
      </c>
      <c r="B23" s="25" t="s">
        <v>51</v>
      </c>
      <c r="C23" s="25">
        <v>180</v>
      </c>
      <c r="D23" s="25">
        <v>2</v>
      </c>
      <c r="E23" s="25">
        <v>247.05017999999998</v>
      </c>
      <c r="F23" s="25">
        <v>6.2391642424242502</v>
      </c>
    </row>
    <row r="24" spans="1:6" x14ac:dyDescent="0.2">
      <c r="A24" s="25">
        <v>23</v>
      </c>
      <c r="B24" s="25" t="s">
        <v>51</v>
      </c>
      <c r="C24" s="25">
        <v>180</v>
      </c>
      <c r="D24" s="25">
        <v>3</v>
      </c>
      <c r="E24" s="25">
        <v>358.12516800000003</v>
      </c>
      <c r="F24" s="25">
        <v>7.1121717171717203</v>
      </c>
    </row>
    <row r="25" spans="1:6" x14ac:dyDescent="0.2">
      <c r="A25" s="25">
        <v>24</v>
      </c>
      <c r="B25" s="25" t="s">
        <v>51</v>
      </c>
      <c r="C25" s="25">
        <v>180</v>
      </c>
      <c r="D25" s="25">
        <v>4</v>
      </c>
      <c r="E25" s="25">
        <v>436.78122239999999</v>
      </c>
      <c r="F25" s="25">
        <v>4.4304040404040403</v>
      </c>
    </row>
    <row r="26" spans="1:6" x14ac:dyDescent="0.2">
      <c r="A26" s="25">
        <v>25</v>
      </c>
      <c r="B26" s="25" t="s">
        <v>51</v>
      </c>
      <c r="C26" s="25">
        <v>180</v>
      </c>
      <c r="D26" s="25">
        <v>5</v>
      </c>
      <c r="E26" s="25">
        <v>444.24628919999992</v>
      </c>
      <c r="F26" s="25">
        <v>5.9397979797979703</v>
      </c>
    </row>
    <row r="27" spans="1:6" x14ac:dyDescent="0.2">
      <c r="A27" s="25">
        <v>26</v>
      </c>
      <c r="B27" s="25" t="s">
        <v>51</v>
      </c>
      <c r="C27" s="25">
        <v>180</v>
      </c>
      <c r="D27" s="25">
        <v>6</v>
      </c>
      <c r="E27" s="25">
        <v>456.38934</v>
      </c>
      <c r="F27" s="25">
        <v>3.84868686868688</v>
      </c>
    </row>
    <row r="28" spans="1:6" x14ac:dyDescent="0.2">
      <c r="A28" s="25">
        <v>27</v>
      </c>
      <c r="B28" s="25" t="s">
        <v>51</v>
      </c>
      <c r="C28" s="25">
        <v>180</v>
      </c>
      <c r="D28" s="25">
        <v>7</v>
      </c>
      <c r="E28" s="25">
        <v>458.06952000000001</v>
      </c>
      <c r="F28" s="25">
        <v>5.8916666666666799</v>
      </c>
    </row>
    <row r="29" spans="1:6" x14ac:dyDescent="0.2">
      <c r="A29" s="25">
        <v>28</v>
      </c>
      <c r="B29" s="25" t="s">
        <v>51</v>
      </c>
      <c r="C29" s="25">
        <v>180</v>
      </c>
      <c r="D29" s="25">
        <v>8</v>
      </c>
      <c r="E29" s="25">
        <v>459.49259999999998</v>
      </c>
      <c r="F29" s="25">
        <v>3.5687373737373802</v>
      </c>
    </row>
    <row r="30" spans="1:6" x14ac:dyDescent="0.2">
      <c r="A30" s="25">
        <v>29</v>
      </c>
      <c r="B30" s="25" t="s">
        <v>51</v>
      </c>
      <c r="C30" s="25">
        <v>180</v>
      </c>
      <c r="D30" s="25">
        <v>9</v>
      </c>
      <c r="E30" s="25">
        <v>514.33230000000003</v>
      </c>
      <c r="F30" s="25">
        <v>3.91712121212122</v>
      </c>
    </row>
    <row r="31" spans="1:6" x14ac:dyDescent="0.2">
      <c r="A31" s="25">
        <v>30</v>
      </c>
      <c r="B31" s="25" t="s">
        <v>51</v>
      </c>
      <c r="C31" s="25">
        <v>180</v>
      </c>
      <c r="D31" s="25">
        <v>10</v>
      </c>
      <c r="E31" s="25">
        <v>541.60079999999994</v>
      </c>
      <c r="F31" s="25">
        <v>2.2205186868686901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Apfel</vt:lpstr>
      <vt:lpstr>Banane</vt:lpstr>
      <vt:lpstr>Birne</vt:lpstr>
      <vt:lpstr>Brokkoli</vt:lpstr>
      <vt:lpstr>Hokkaido</vt:lpstr>
      <vt:lpstr>Kiwi</vt:lpstr>
      <vt:lpstr>Kompakt</vt:lpstr>
      <vt:lpstr>Wachstums- bzw. Abnahmefaktoren</vt:lpstr>
      <vt:lpstr>R-Dataset-Apfel</vt:lpstr>
      <vt:lpstr>R-Dataset-Banane</vt:lpstr>
      <vt:lpstr>R-Dataset-Birne</vt:lpstr>
      <vt:lpstr>R-Dataset-Brokkoli</vt:lpstr>
      <vt:lpstr>R-Dataset-Hokkaido</vt:lpstr>
      <vt:lpstr>R-Dataset-Kiwi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Müller</dc:creator>
  <cp:lastModifiedBy>Nico Müller</cp:lastModifiedBy>
  <dcterms:created xsi:type="dcterms:W3CDTF">2022-12-10T18:57:20Z</dcterms:created>
  <dcterms:modified xsi:type="dcterms:W3CDTF">2023-04-15T14:56:31Z</dcterms:modified>
</cp:coreProperties>
</file>