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690" windowWidth="28275" windowHeight="125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V23" i="1"/>
  <c r="V22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B24"/>
  <c r="V9"/>
  <c r="V10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C11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C20"/>
  <c r="B20"/>
  <c r="V18"/>
  <c r="V17"/>
  <c r="D16"/>
  <c r="E16" s="1"/>
  <c r="F16" s="1"/>
  <c r="G16" s="1"/>
  <c r="H16" s="1"/>
  <c r="I16" s="1"/>
  <c r="J16" s="1"/>
  <c r="K16" s="1"/>
  <c r="L16" s="1"/>
  <c r="M16" s="1"/>
  <c r="N16" s="1"/>
  <c r="O16" s="1"/>
  <c r="P16" s="1"/>
  <c r="Q16" s="1"/>
  <c r="R16" s="1"/>
  <c r="S16" s="1"/>
  <c r="T16" s="1"/>
  <c r="U16" s="1"/>
  <c r="C7"/>
  <c r="D7"/>
  <c r="E7"/>
  <c r="F7"/>
  <c r="G7"/>
  <c r="H7"/>
  <c r="I7"/>
  <c r="J7"/>
  <c r="K7"/>
  <c r="L7"/>
  <c r="M7"/>
  <c r="N7"/>
  <c r="O7"/>
  <c r="P7"/>
  <c r="Q7"/>
  <c r="R7"/>
  <c r="S7"/>
  <c r="T7"/>
  <c r="U7"/>
  <c r="B7"/>
  <c r="V4"/>
  <c r="V5"/>
  <c r="D3"/>
  <c r="E3" s="1"/>
  <c r="F3" s="1"/>
  <c r="G3" s="1"/>
  <c r="H3" s="1"/>
  <c r="I3" s="1"/>
  <c r="J3" s="1"/>
  <c r="K3" s="1"/>
  <c r="L3" s="1"/>
  <c r="M3" s="1"/>
  <c r="N3" s="1"/>
  <c r="O3" s="1"/>
  <c r="P3" s="1"/>
  <c r="Q3" s="1"/>
  <c r="R3" s="1"/>
  <c r="S3" s="1"/>
  <c r="T3" s="1"/>
  <c r="U3" s="1"/>
  <c r="V7" l="1"/>
</calcChain>
</file>

<file path=xl/sharedStrings.xml><?xml version="1.0" encoding="utf-8"?>
<sst xmlns="http://schemas.openxmlformats.org/spreadsheetml/2006/main" count="14" uniqueCount="8">
  <si>
    <t>primary</t>
  </si>
  <si>
    <t>all</t>
  </si>
  <si>
    <t>PROP</t>
  </si>
  <si>
    <t>removeVNS</t>
  </si>
  <si>
    <t>addVNS</t>
  </si>
  <si>
    <t>sumVNS</t>
  </si>
  <si>
    <t>ATL</t>
  </si>
  <si>
    <t>non ATL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</si>
</sst>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2" borderId="0" xfId="1"/>
  </cellXfs>
  <cellStyles count="2">
    <cellStyle name="Bad" xfId="1" builtinId="27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xVal>
            <c:numRef>
              <c:f>Sheet1!$B$16:$U$16</c:f>
              <c:numCache>
                <c:formatCode>General</c:formatCode>
                <c:ptCount val="20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</c:numCache>
            </c:numRef>
          </c:xVal>
          <c:yVal>
            <c:numRef>
              <c:f>Sheet1!$B$20:$U$20</c:f>
              <c:numCache>
                <c:formatCode>General</c:formatCode>
                <c:ptCount val="20"/>
                <c:pt idx="0">
                  <c:v>0.75886524822695034</c:v>
                </c:pt>
                <c:pt idx="1">
                  <c:v>0.76079136690647486</c:v>
                </c:pt>
                <c:pt idx="2">
                  <c:v>0.799405646359584</c:v>
                </c:pt>
                <c:pt idx="3">
                  <c:v>0.81623277182235832</c:v>
                </c:pt>
                <c:pt idx="4">
                  <c:v>0.78248315688161696</c:v>
                </c:pt>
                <c:pt idx="5">
                  <c:v>0.81009615384615385</c:v>
                </c:pt>
                <c:pt idx="6">
                  <c:v>0.8016759776536313</c:v>
                </c:pt>
                <c:pt idx="7">
                  <c:v>0.7992565055762082</c:v>
                </c:pt>
                <c:pt idx="8">
                  <c:v>0.81278538812785384</c:v>
                </c:pt>
                <c:pt idx="9">
                  <c:v>0.86056644880174293</c:v>
                </c:pt>
                <c:pt idx="10">
                  <c:v>0.85472713297463487</c:v>
                </c:pt>
                <c:pt idx="11">
                  <c:v>0.85120350109409193</c:v>
                </c:pt>
                <c:pt idx="12">
                  <c:v>0.87009345794392523</c:v>
                </c:pt>
                <c:pt idx="13">
                  <c:v>0.87662337662337664</c:v>
                </c:pt>
                <c:pt idx="14">
                  <c:v>0.86924939467312345</c:v>
                </c:pt>
                <c:pt idx="15">
                  <c:v>0.88494077834179352</c:v>
                </c:pt>
                <c:pt idx="16">
                  <c:v>0.85352112676056335</c:v>
                </c:pt>
                <c:pt idx="17">
                  <c:v>0.87379972565157749</c:v>
                </c:pt>
                <c:pt idx="18">
                  <c:v>0.86776315789473679</c:v>
                </c:pt>
                <c:pt idx="19">
                  <c:v>0.8300506471581317</c:v>
                </c:pt>
              </c:numCache>
            </c:numRef>
          </c:yVal>
          <c:smooth val="1"/>
        </c:ser>
        <c:axId val="51299072"/>
        <c:axId val="51300608"/>
      </c:scatterChart>
      <c:valAx>
        <c:axId val="51299072"/>
        <c:scaling>
          <c:orientation val="minMax"/>
        </c:scaling>
        <c:axPos val="b"/>
        <c:numFmt formatCode="General" sourceLinked="1"/>
        <c:tickLblPos val="nextTo"/>
        <c:crossAx val="51300608"/>
        <c:crosses val="autoZero"/>
        <c:crossBetween val="midCat"/>
      </c:valAx>
      <c:valAx>
        <c:axId val="51300608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512990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xVal>
            <c:numRef>
              <c:f>Sheet1!$B$3:$U$3</c:f>
              <c:numCache>
                <c:formatCode>General</c:formatCode>
                <c:ptCount val="20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</c:numCache>
            </c:numRef>
          </c:xVal>
          <c:yVal>
            <c:numRef>
              <c:f>Sheet1!$B$7:$U$7</c:f>
              <c:numCache>
                <c:formatCode>General</c:formatCode>
                <c:ptCount val="20"/>
                <c:pt idx="0">
                  <c:v>0.9</c:v>
                </c:pt>
                <c:pt idx="1">
                  <c:v>0.95348837209302328</c:v>
                </c:pt>
                <c:pt idx="2">
                  <c:v>0.94594594594594594</c:v>
                </c:pt>
                <c:pt idx="3">
                  <c:v>0.8928571428571429</c:v>
                </c:pt>
                <c:pt idx="4">
                  <c:v>0.91891891891891897</c:v>
                </c:pt>
                <c:pt idx="5">
                  <c:v>0.95652173913043481</c:v>
                </c:pt>
                <c:pt idx="6">
                  <c:v>0.94680851063829785</c:v>
                </c:pt>
                <c:pt idx="7">
                  <c:v>0.98750000000000004</c:v>
                </c:pt>
                <c:pt idx="8">
                  <c:v>0.97</c:v>
                </c:pt>
                <c:pt idx="9">
                  <c:v>0.9850746268656716</c:v>
                </c:pt>
                <c:pt idx="10">
                  <c:v>0.92982456140350878</c:v>
                </c:pt>
                <c:pt idx="11">
                  <c:v>0.95588235294117652</c:v>
                </c:pt>
                <c:pt idx="12">
                  <c:v>0.98360655737704916</c:v>
                </c:pt>
                <c:pt idx="13">
                  <c:v>0.98</c:v>
                </c:pt>
                <c:pt idx="14">
                  <c:v>0.96923076923076923</c:v>
                </c:pt>
                <c:pt idx="15">
                  <c:v>0.97674418604651159</c:v>
                </c:pt>
                <c:pt idx="16">
                  <c:v>0.96153846153846156</c:v>
                </c:pt>
                <c:pt idx="17">
                  <c:v>0.84507042253521125</c:v>
                </c:pt>
                <c:pt idx="18">
                  <c:v>0.94230769230769229</c:v>
                </c:pt>
                <c:pt idx="19">
                  <c:v>0.93269230769230771</c:v>
                </c:pt>
              </c:numCache>
            </c:numRef>
          </c:yVal>
          <c:smooth val="1"/>
        </c:ser>
        <c:axId val="51328512"/>
        <c:axId val="51330048"/>
      </c:scatterChart>
      <c:valAx>
        <c:axId val="51328512"/>
        <c:scaling>
          <c:orientation val="minMax"/>
        </c:scaling>
        <c:axPos val="b"/>
        <c:numFmt formatCode="General" sourceLinked="1"/>
        <c:tickLblPos val="nextTo"/>
        <c:crossAx val="51330048"/>
        <c:crosses val="autoZero"/>
        <c:crossBetween val="midCat"/>
      </c:valAx>
      <c:valAx>
        <c:axId val="51330048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513285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xVal>
            <c:numRef>
              <c:f>Sheet1!$C$3:$U$3</c:f>
              <c:numCache>
                <c:formatCode>General</c:formatCode>
                <c:ptCount val="1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</c:numCache>
            </c:numRef>
          </c:xVal>
          <c:yVal>
            <c:numRef>
              <c:f>Sheet1!$C$11:$U$11</c:f>
              <c:numCache>
                <c:formatCode>General</c:formatCode>
                <c:ptCount val="19"/>
                <c:pt idx="0">
                  <c:v>13</c:v>
                </c:pt>
                <c:pt idx="1">
                  <c:v>7</c:v>
                </c:pt>
                <c:pt idx="2">
                  <c:v>8</c:v>
                </c:pt>
                <c:pt idx="3">
                  <c:v>36</c:v>
                </c:pt>
                <c:pt idx="4">
                  <c:v>25</c:v>
                </c:pt>
                <c:pt idx="5">
                  <c:v>34</c:v>
                </c:pt>
                <c:pt idx="6">
                  <c:v>24</c:v>
                </c:pt>
                <c:pt idx="7">
                  <c:v>29</c:v>
                </c:pt>
                <c:pt idx="8">
                  <c:v>29</c:v>
                </c:pt>
                <c:pt idx="9">
                  <c:v>41</c:v>
                </c:pt>
                <c:pt idx="10">
                  <c:v>20</c:v>
                </c:pt>
                <c:pt idx="11">
                  <c:v>34</c:v>
                </c:pt>
                <c:pt idx="12">
                  <c:v>30</c:v>
                </c:pt>
                <c:pt idx="13">
                  <c:v>44</c:v>
                </c:pt>
                <c:pt idx="14">
                  <c:v>14</c:v>
                </c:pt>
                <c:pt idx="15">
                  <c:v>44</c:v>
                </c:pt>
                <c:pt idx="16">
                  <c:v>26</c:v>
                </c:pt>
                <c:pt idx="17">
                  <c:v>35</c:v>
                </c:pt>
                <c:pt idx="18">
                  <c:v>57</c:v>
                </c:pt>
              </c:numCache>
            </c:numRef>
          </c:yVal>
        </c:ser>
        <c:axId val="51349760"/>
        <c:axId val="51355648"/>
      </c:scatterChart>
      <c:valAx>
        <c:axId val="51349760"/>
        <c:scaling>
          <c:orientation val="minMax"/>
        </c:scaling>
        <c:axPos val="b"/>
        <c:numFmt formatCode="General" sourceLinked="1"/>
        <c:tickLblPos val="nextTo"/>
        <c:crossAx val="51355648"/>
        <c:crosses val="autoZero"/>
        <c:crossBetween val="midCat"/>
      </c:valAx>
      <c:valAx>
        <c:axId val="51355648"/>
        <c:scaling>
          <c:orientation val="minMax"/>
        </c:scaling>
        <c:axPos val="l"/>
        <c:majorGridlines/>
        <c:numFmt formatCode="General" sourceLinked="1"/>
        <c:tickLblPos val="nextTo"/>
        <c:crossAx val="513497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xVal>
            <c:numRef>
              <c:f>Sheet1!$B$16:$U$16</c:f>
              <c:numCache>
                <c:formatCode>General</c:formatCode>
                <c:ptCount val="20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</c:numCache>
            </c:numRef>
          </c:xVal>
          <c:yVal>
            <c:numRef>
              <c:f>Sheet1!$B$24:$U$24</c:f>
              <c:numCache>
                <c:formatCode>General</c:formatCode>
                <c:ptCount val="20"/>
                <c:pt idx="0">
                  <c:v>10</c:v>
                </c:pt>
                <c:pt idx="1">
                  <c:v>54</c:v>
                </c:pt>
                <c:pt idx="2">
                  <c:v>80</c:v>
                </c:pt>
                <c:pt idx="3">
                  <c:v>79</c:v>
                </c:pt>
                <c:pt idx="4">
                  <c:v>132</c:v>
                </c:pt>
                <c:pt idx="5">
                  <c:v>99</c:v>
                </c:pt>
                <c:pt idx="6">
                  <c:v>126</c:v>
                </c:pt>
                <c:pt idx="7">
                  <c:v>0</c:v>
                </c:pt>
                <c:pt idx="8">
                  <c:v>0</c:v>
                </c:pt>
                <c:pt idx="9">
                  <c:v>108</c:v>
                </c:pt>
                <c:pt idx="10">
                  <c:v>225</c:v>
                </c:pt>
                <c:pt idx="11">
                  <c:v>99</c:v>
                </c:pt>
                <c:pt idx="12">
                  <c:v>128</c:v>
                </c:pt>
                <c:pt idx="13">
                  <c:v>132</c:v>
                </c:pt>
                <c:pt idx="14">
                  <c:v>188</c:v>
                </c:pt>
                <c:pt idx="15">
                  <c:v>134</c:v>
                </c:pt>
                <c:pt idx="16">
                  <c:v>233</c:v>
                </c:pt>
                <c:pt idx="17">
                  <c:v>164</c:v>
                </c:pt>
                <c:pt idx="18">
                  <c:v>244</c:v>
                </c:pt>
                <c:pt idx="19">
                  <c:v>158</c:v>
                </c:pt>
              </c:numCache>
            </c:numRef>
          </c:yVal>
        </c:ser>
        <c:axId val="51366912"/>
        <c:axId val="61543168"/>
      </c:scatterChart>
      <c:valAx>
        <c:axId val="51366912"/>
        <c:scaling>
          <c:orientation val="minMax"/>
        </c:scaling>
        <c:axPos val="b"/>
        <c:numFmt formatCode="General" sourceLinked="1"/>
        <c:tickLblPos val="nextTo"/>
        <c:crossAx val="61543168"/>
        <c:crosses val="autoZero"/>
        <c:crossBetween val="midCat"/>
      </c:valAx>
      <c:valAx>
        <c:axId val="61543168"/>
        <c:scaling>
          <c:orientation val="minMax"/>
        </c:scaling>
        <c:axPos val="l"/>
        <c:majorGridlines/>
        <c:numFmt formatCode="General" sourceLinked="1"/>
        <c:tickLblPos val="nextTo"/>
        <c:crossAx val="513669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152400</xdr:colOff>
      <xdr:row>27</xdr:row>
      <xdr:rowOff>0</xdr:rowOff>
    </xdr:from>
    <xdr:to>
      <xdr:col>23</xdr:col>
      <xdr:colOff>95250</xdr:colOff>
      <xdr:row>41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504825</xdr:colOff>
      <xdr:row>27</xdr:row>
      <xdr:rowOff>9525</xdr:rowOff>
    </xdr:from>
    <xdr:to>
      <xdr:col>11</xdr:col>
      <xdr:colOff>476250</xdr:colOff>
      <xdr:row>41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276225</xdr:colOff>
      <xdr:row>0</xdr:row>
      <xdr:rowOff>152400</xdr:rowOff>
    </xdr:from>
    <xdr:to>
      <xdr:col>29</xdr:col>
      <xdr:colOff>581025</xdr:colOff>
      <xdr:row>15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304800</xdr:colOff>
      <xdr:row>15</xdr:row>
      <xdr:rowOff>95250</xdr:rowOff>
    </xdr:from>
    <xdr:to>
      <xdr:col>30</xdr:col>
      <xdr:colOff>0</xdr:colOff>
      <xdr:row>29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4"/>
  <sheetViews>
    <sheetView tabSelected="1" workbookViewId="0">
      <selection activeCell="A25" sqref="A25"/>
    </sheetView>
  </sheetViews>
  <sheetFormatPr defaultRowHeight="15"/>
  <cols>
    <col min="1" max="1" width="12.7109375" customWidth="1"/>
  </cols>
  <sheetData>
    <row r="1" spans="1:22">
      <c r="A1" t="s">
        <v>6</v>
      </c>
    </row>
    <row r="3" spans="1:22">
      <c r="B3">
        <v>1989</v>
      </c>
      <c r="C3">
        <v>1990</v>
      </c>
      <c r="D3">
        <f>C3+1</f>
        <v>1991</v>
      </c>
      <c r="E3">
        <f t="shared" ref="E3:U3" si="0">D3+1</f>
        <v>1992</v>
      </c>
      <c r="F3">
        <f t="shared" si="0"/>
        <v>1993</v>
      </c>
      <c r="G3">
        <f t="shared" si="0"/>
        <v>1994</v>
      </c>
      <c r="H3">
        <f t="shared" si="0"/>
        <v>1995</v>
      </c>
      <c r="I3">
        <f t="shared" si="0"/>
        <v>1996</v>
      </c>
      <c r="J3">
        <f t="shared" si="0"/>
        <v>1997</v>
      </c>
      <c r="K3">
        <f t="shared" si="0"/>
        <v>1998</v>
      </c>
      <c r="L3">
        <f t="shared" si="0"/>
        <v>1999</v>
      </c>
      <c r="M3">
        <f t="shared" si="0"/>
        <v>2000</v>
      </c>
      <c r="N3">
        <f t="shared" si="0"/>
        <v>2001</v>
      </c>
      <c r="O3">
        <f t="shared" si="0"/>
        <v>2002</v>
      </c>
      <c r="P3">
        <f t="shared" si="0"/>
        <v>2003</v>
      </c>
      <c r="Q3">
        <f t="shared" si="0"/>
        <v>2004</v>
      </c>
      <c r="R3">
        <f t="shared" si="0"/>
        <v>2005</v>
      </c>
      <c r="S3">
        <f t="shared" si="0"/>
        <v>2006</v>
      </c>
      <c r="T3">
        <f>S3+1</f>
        <v>2007</v>
      </c>
      <c r="U3">
        <f t="shared" si="0"/>
        <v>2008</v>
      </c>
    </row>
    <row r="4" spans="1:22">
      <c r="A4" t="s">
        <v>0</v>
      </c>
      <c r="B4">
        <v>9</v>
      </c>
      <c r="C4">
        <v>41</v>
      </c>
      <c r="D4">
        <v>35</v>
      </c>
      <c r="E4">
        <v>50</v>
      </c>
      <c r="F4" s="2">
        <v>68</v>
      </c>
      <c r="G4" s="2">
        <v>66</v>
      </c>
      <c r="H4" s="2">
        <v>89</v>
      </c>
      <c r="I4" s="2">
        <v>79</v>
      </c>
      <c r="J4" s="2">
        <v>97</v>
      </c>
      <c r="K4">
        <v>66</v>
      </c>
      <c r="L4">
        <v>106</v>
      </c>
      <c r="M4">
        <v>65</v>
      </c>
      <c r="N4">
        <v>60</v>
      </c>
      <c r="O4">
        <v>49</v>
      </c>
      <c r="P4">
        <v>63</v>
      </c>
      <c r="Q4">
        <v>42</v>
      </c>
      <c r="R4">
        <v>75</v>
      </c>
      <c r="S4">
        <v>60</v>
      </c>
      <c r="T4">
        <v>49</v>
      </c>
      <c r="U4">
        <v>97</v>
      </c>
      <c r="V4">
        <f>SUM(B4:U4)</f>
        <v>1266</v>
      </c>
    </row>
    <row r="5" spans="1:22">
      <c r="A5" t="s">
        <v>1</v>
      </c>
      <c r="B5">
        <v>10</v>
      </c>
      <c r="C5">
        <v>43</v>
      </c>
      <c r="D5">
        <v>37</v>
      </c>
      <c r="E5">
        <v>56</v>
      </c>
      <c r="F5">
        <v>74</v>
      </c>
      <c r="G5">
        <v>69</v>
      </c>
      <c r="H5">
        <v>94</v>
      </c>
      <c r="I5">
        <v>80</v>
      </c>
      <c r="J5">
        <v>100</v>
      </c>
      <c r="K5">
        <v>67</v>
      </c>
      <c r="L5">
        <v>114</v>
      </c>
      <c r="M5">
        <v>68</v>
      </c>
      <c r="N5">
        <v>61</v>
      </c>
      <c r="O5">
        <v>50</v>
      </c>
      <c r="P5">
        <v>65</v>
      </c>
      <c r="Q5">
        <v>43</v>
      </c>
      <c r="R5">
        <v>78</v>
      </c>
      <c r="S5">
        <v>71</v>
      </c>
      <c r="T5">
        <v>52</v>
      </c>
      <c r="U5">
        <v>104</v>
      </c>
      <c r="V5">
        <f>SUM(C5:U5)</f>
        <v>1326</v>
      </c>
    </row>
    <row r="7" spans="1:22">
      <c r="A7" t="s">
        <v>2</v>
      </c>
      <c r="B7" s="1">
        <f>B4/B5</f>
        <v>0.9</v>
      </c>
      <c r="C7" s="1">
        <f t="shared" ref="C7:U7" si="1">C4/C5</f>
        <v>0.95348837209302328</v>
      </c>
      <c r="D7" s="1">
        <f t="shared" si="1"/>
        <v>0.94594594594594594</v>
      </c>
      <c r="E7" s="1">
        <f t="shared" si="1"/>
        <v>0.8928571428571429</v>
      </c>
      <c r="F7" s="1">
        <f t="shared" si="1"/>
        <v>0.91891891891891897</v>
      </c>
      <c r="G7" s="1">
        <f t="shared" si="1"/>
        <v>0.95652173913043481</v>
      </c>
      <c r="H7" s="1">
        <f t="shared" si="1"/>
        <v>0.94680851063829785</v>
      </c>
      <c r="I7" s="1">
        <f t="shared" si="1"/>
        <v>0.98750000000000004</v>
      </c>
      <c r="J7" s="1">
        <f t="shared" si="1"/>
        <v>0.97</v>
      </c>
      <c r="K7" s="1">
        <f t="shared" si="1"/>
        <v>0.9850746268656716</v>
      </c>
      <c r="L7" s="1">
        <f t="shared" si="1"/>
        <v>0.92982456140350878</v>
      </c>
      <c r="M7" s="1">
        <f t="shared" si="1"/>
        <v>0.95588235294117652</v>
      </c>
      <c r="N7" s="1">
        <f t="shared" si="1"/>
        <v>0.98360655737704916</v>
      </c>
      <c r="O7" s="1">
        <f t="shared" si="1"/>
        <v>0.98</v>
      </c>
      <c r="P7" s="1">
        <f t="shared" si="1"/>
        <v>0.96923076923076923</v>
      </c>
      <c r="Q7" s="1">
        <f t="shared" si="1"/>
        <v>0.97674418604651159</v>
      </c>
      <c r="R7" s="1">
        <f t="shared" si="1"/>
        <v>0.96153846153846156</v>
      </c>
      <c r="S7" s="1">
        <f t="shared" si="1"/>
        <v>0.84507042253521125</v>
      </c>
      <c r="T7" s="1">
        <f t="shared" si="1"/>
        <v>0.94230769230769229</v>
      </c>
      <c r="U7" s="1">
        <f t="shared" si="1"/>
        <v>0.93269230769230771</v>
      </c>
      <c r="V7" s="1">
        <f>V4/V5</f>
        <v>0.95475113122171951</v>
      </c>
    </row>
    <row r="9" spans="1:22">
      <c r="A9" t="s">
        <v>3</v>
      </c>
      <c r="C9">
        <v>2</v>
      </c>
      <c r="D9">
        <v>5</v>
      </c>
      <c r="E9">
        <v>4</v>
      </c>
      <c r="F9">
        <v>12</v>
      </c>
      <c r="G9">
        <v>9</v>
      </c>
      <c r="H9">
        <v>12</v>
      </c>
      <c r="I9">
        <v>7</v>
      </c>
      <c r="J9">
        <v>7</v>
      </c>
      <c r="K9">
        <v>10</v>
      </c>
      <c r="L9">
        <v>16</v>
      </c>
      <c r="M9">
        <v>10</v>
      </c>
      <c r="N9">
        <v>18</v>
      </c>
      <c r="O9">
        <v>13</v>
      </c>
      <c r="P9">
        <v>15</v>
      </c>
      <c r="Q9">
        <v>6</v>
      </c>
      <c r="R9">
        <v>19</v>
      </c>
      <c r="S9">
        <v>9</v>
      </c>
      <c r="T9">
        <v>13</v>
      </c>
      <c r="U9">
        <v>23</v>
      </c>
      <c r="V9">
        <f>SUM(C9:U9)</f>
        <v>210</v>
      </c>
    </row>
    <row r="10" spans="1:22">
      <c r="A10" t="s">
        <v>4</v>
      </c>
      <c r="C10">
        <v>11</v>
      </c>
      <c r="D10">
        <v>2</v>
      </c>
      <c r="E10">
        <v>4</v>
      </c>
      <c r="F10">
        <v>24</v>
      </c>
      <c r="G10">
        <v>16</v>
      </c>
      <c r="H10">
        <v>22</v>
      </c>
      <c r="I10">
        <v>17</v>
      </c>
      <c r="J10">
        <v>22</v>
      </c>
      <c r="K10">
        <v>19</v>
      </c>
      <c r="L10">
        <v>25</v>
      </c>
      <c r="M10">
        <v>10</v>
      </c>
      <c r="N10">
        <v>16</v>
      </c>
      <c r="O10">
        <v>17</v>
      </c>
      <c r="P10">
        <v>29</v>
      </c>
      <c r="Q10">
        <v>8</v>
      </c>
      <c r="R10">
        <v>25</v>
      </c>
      <c r="S10">
        <v>17</v>
      </c>
      <c r="T10">
        <v>22</v>
      </c>
      <c r="U10">
        <v>34</v>
      </c>
      <c r="V10">
        <f>SUM(C10:U10)</f>
        <v>340</v>
      </c>
    </row>
    <row r="11" spans="1:22">
      <c r="A11" s="1" t="s">
        <v>5</v>
      </c>
      <c r="B11" s="1"/>
      <c r="C11" s="1">
        <f>SUM(C9:C10)</f>
        <v>13</v>
      </c>
      <c r="D11" s="1">
        <f t="shared" ref="D11:U11" si="2">SUM(D9:D10)</f>
        <v>7</v>
      </c>
      <c r="E11" s="1">
        <f t="shared" si="2"/>
        <v>8</v>
      </c>
      <c r="F11" s="1">
        <f t="shared" si="2"/>
        <v>36</v>
      </c>
      <c r="G11" s="1">
        <f t="shared" si="2"/>
        <v>25</v>
      </c>
      <c r="H11" s="1">
        <f t="shared" si="2"/>
        <v>34</v>
      </c>
      <c r="I11" s="1">
        <f t="shared" si="2"/>
        <v>24</v>
      </c>
      <c r="J11" s="1">
        <f t="shared" si="2"/>
        <v>29</v>
      </c>
      <c r="K11" s="1">
        <f t="shared" si="2"/>
        <v>29</v>
      </c>
      <c r="L11" s="1">
        <f t="shared" si="2"/>
        <v>41</v>
      </c>
      <c r="M11" s="1">
        <f t="shared" si="2"/>
        <v>20</v>
      </c>
      <c r="N11" s="1">
        <f t="shared" si="2"/>
        <v>34</v>
      </c>
      <c r="O11" s="1">
        <f t="shared" si="2"/>
        <v>30</v>
      </c>
      <c r="P11" s="1">
        <f t="shared" si="2"/>
        <v>44</v>
      </c>
      <c r="Q11" s="1">
        <f t="shared" si="2"/>
        <v>14</v>
      </c>
      <c r="R11" s="1">
        <f t="shared" si="2"/>
        <v>44</v>
      </c>
      <c r="S11" s="1">
        <f t="shared" si="2"/>
        <v>26</v>
      </c>
      <c r="T11" s="1">
        <f t="shared" si="2"/>
        <v>35</v>
      </c>
      <c r="U11" s="1">
        <f t="shared" si="2"/>
        <v>57</v>
      </c>
    </row>
    <row r="14" spans="1:22">
      <c r="A14" t="s">
        <v>7</v>
      </c>
    </row>
    <row r="16" spans="1:22">
      <c r="B16">
        <v>1989</v>
      </c>
      <c r="C16">
        <v>1990</v>
      </c>
      <c r="D16">
        <f>C16+1</f>
        <v>1991</v>
      </c>
      <c r="E16">
        <f t="shared" ref="E16:S16" si="3">D16+1</f>
        <v>1992</v>
      </c>
      <c r="F16">
        <f t="shared" si="3"/>
        <v>1993</v>
      </c>
      <c r="G16">
        <f t="shared" si="3"/>
        <v>1994</v>
      </c>
      <c r="H16">
        <f t="shared" si="3"/>
        <v>1995</v>
      </c>
      <c r="I16">
        <f t="shared" si="3"/>
        <v>1996</v>
      </c>
      <c r="J16">
        <f t="shared" si="3"/>
        <v>1997</v>
      </c>
      <c r="K16">
        <f t="shared" si="3"/>
        <v>1998</v>
      </c>
      <c r="L16">
        <f t="shared" si="3"/>
        <v>1999</v>
      </c>
      <c r="M16">
        <f t="shared" si="3"/>
        <v>2000</v>
      </c>
      <c r="N16">
        <f t="shared" si="3"/>
        <v>2001</v>
      </c>
      <c r="O16">
        <f t="shared" si="3"/>
        <v>2002</v>
      </c>
      <c r="P16">
        <f t="shared" si="3"/>
        <v>2003</v>
      </c>
      <c r="Q16">
        <f t="shared" si="3"/>
        <v>2004</v>
      </c>
      <c r="R16">
        <f t="shared" si="3"/>
        <v>2005</v>
      </c>
      <c r="S16">
        <f t="shared" si="3"/>
        <v>2006</v>
      </c>
      <c r="T16">
        <f>S16+1</f>
        <v>2007</v>
      </c>
      <c r="U16">
        <f t="shared" ref="U16" si="4">T16+1</f>
        <v>2008</v>
      </c>
    </row>
    <row r="17" spans="1:22">
      <c r="A17" t="s">
        <v>0</v>
      </c>
      <c r="B17">
        <v>107</v>
      </c>
      <c r="C17">
        <v>423</v>
      </c>
      <c r="D17">
        <v>538</v>
      </c>
      <c r="E17">
        <v>533</v>
      </c>
      <c r="F17" s="3">
        <v>813</v>
      </c>
      <c r="G17" s="3">
        <v>674</v>
      </c>
      <c r="H17" s="3">
        <v>861</v>
      </c>
      <c r="I17" s="3">
        <v>645</v>
      </c>
      <c r="J17" s="3">
        <v>890</v>
      </c>
      <c r="K17">
        <v>790</v>
      </c>
      <c r="L17">
        <v>1112</v>
      </c>
      <c r="M17">
        <v>778</v>
      </c>
      <c r="N17">
        <v>931</v>
      </c>
      <c r="O17">
        <v>810</v>
      </c>
      <c r="P17">
        <v>1077</v>
      </c>
      <c r="Q17">
        <v>1046</v>
      </c>
      <c r="R17">
        <v>1515</v>
      </c>
      <c r="S17">
        <v>1274</v>
      </c>
      <c r="T17">
        <v>1319</v>
      </c>
      <c r="U17">
        <v>1475</v>
      </c>
      <c r="V17">
        <f>SUM(B17:U17)</f>
        <v>17611</v>
      </c>
    </row>
    <row r="18" spans="1:22">
      <c r="A18" t="s">
        <v>1</v>
      </c>
      <c r="B18">
        <v>141</v>
      </c>
      <c r="C18">
        <v>556</v>
      </c>
      <c r="D18">
        <v>673</v>
      </c>
      <c r="E18">
        <v>653</v>
      </c>
      <c r="F18">
        <v>1039</v>
      </c>
      <c r="G18">
        <v>832</v>
      </c>
      <c r="H18">
        <v>1074</v>
      </c>
      <c r="I18">
        <v>807</v>
      </c>
      <c r="J18">
        <v>1095</v>
      </c>
      <c r="K18">
        <v>918</v>
      </c>
      <c r="L18">
        <v>1301</v>
      </c>
      <c r="M18">
        <v>914</v>
      </c>
      <c r="N18">
        <v>1070</v>
      </c>
      <c r="O18">
        <v>924</v>
      </c>
      <c r="P18">
        <v>1239</v>
      </c>
      <c r="Q18">
        <v>1182</v>
      </c>
      <c r="R18">
        <v>1775</v>
      </c>
      <c r="S18">
        <v>1458</v>
      </c>
      <c r="T18">
        <v>1520</v>
      </c>
      <c r="U18">
        <v>1777</v>
      </c>
      <c r="V18">
        <f>SUM(B18:U18)</f>
        <v>20948</v>
      </c>
    </row>
    <row r="20" spans="1:22">
      <c r="A20" t="s">
        <v>2</v>
      </c>
      <c r="B20" s="1">
        <f>B17/B18</f>
        <v>0.75886524822695034</v>
      </c>
      <c r="C20" s="1">
        <f t="shared" ref="C20:U20" si="5">C17/C18</f>
        <v>0.76079136690647486</v>
      </c>
      <c r="D20" s="1">
        <f t="shared" si="5"/>
        <v>0.799405646359584</v>
      </c>
      <c r="E20" s="1">
        <f t="shared" si="5"/>
        <v>0.81623277182235832</v>
      </c>
      <c r="F20" s="1">
        <f t="shared" si="5"/>
        <v>0.78248315688161696</v>
      </c>
      <c r="G20" s="1">
        <f t="shared" si="5"/>
        <v>0.81009615384615385</v>
      </c>
      <c r="H20" s="1">
        <f t="shared" si="5"/>
        <v>0.8016759776536313</v>
      </c>
      <c r="I20" s="1">
        <f t="shared" si="5"/>
        <v>0.7992565055762082</v>
      </c>
      <c r="J20" s="1">
        <f t="shared" si="5"/>
        <v>0.81278538812785384</v>
      </c>
      <c r="K20" s="1">
        <f t="shared" si="5"/>
        <v>0.86056644880174293</v>
      </c>
      <c r="L20" s="1">
        <f t="shared" si="5"/>
        <v>0.85472713297463487</v>
      </c>
      <c r="M20" s="1">
        <f t="shared" si="5"/>
        <v>0.85120350109409193</v>
      </c>
      <c r="N20" s="1">
        <f t="shared" si="5"/>
        <v>0.87009345794392523</v>
      </c>
      <c r="O20" s="1">
        <f t="shared" si="5"/>
        <v>0.87662337662337664</v>
      </c>
      <c r="P20" s="1">
        <f t="shared" si="5"/>
        <v>0.86924939467312345</v>
      </c>
      <c r="Q20" s="1">
        <f t="shared" si="5"/>
        <v>0.88494077834179352</v>
      </c>
      <c r="R20" s="1">
        <f t="shared" si="5"/>
        <v>0.85352112676056335</v>
      </c>
      <c r="S20" s="1">
        <f t="shared" si="5"/>
        <v>0.87379972565157749</v>
      </c>
      <c r="T20" s="1">
        <f t="shared" si="5"/>
        <v>0.86776315789473679</v>
      </c>
      <c r="U20" s="1">
        <f t="shared" si="5"/>
        <v>0.8300506471581317</v>
      </c>
    </row>
    <row r="22" spans="1:22">
      <c r="A22" t="s">
        <v>3</v>
      </c>
      <c r="B22">
        <v>3</v>
      </c>
      <c r="C22">
        <v>8</v>
      </c>
      <c r="D22">
        <v>18</v>
      </c>
      <c r="E22">
        <v>15</v>
      </c>
      <c r="F22">
        <v>40</v>
      </c>
      <c r="G22">
        <v>24</v>
      </c>
      <c r="H22">
        <v>46</v>
      </c>
      <c r="I22" s="4"/>
      <c r="J22" s="4"/>
      <c r="K22">
        <v>51</v>
      </c>
      <c r="L22">
        <v>102</v>
      </c>
      <c r="M22">
        <v>43</v>
      </c>
      <c r="N22">
        <v>73</v>
      </c>
      <c r="O22">
        <v>62</v>
      </c>
      <c r="P22">
        <v>98</v>
      </c>
      <c r="Q22">
        <v>59</v>
      </c>
      <c r="R22">
        <v>98</v>
      </c>
      <c r="S22">
        <v>61</v>
      </c>
      <c r="T22">
        <v>117</v>
      </c>
      <c r="U22">
        <v>56</v>
      </c>
      <c r="V22">
        <f>SUM(B22:U22)</f>
        <v>974</v>
      </c>
    </row>
    <row r="23" spans="1:22">
      <c r="A23" t="s">
        <v>4</v>
      </c>
      <c r="B23">
        <v>7</v>
      </c>
      <c r="C23">
        <v>46</v>
      </c>
      <c r="D23">
        <v>62</v>
      </c>
      <c r="E23">
        <v>64</v>
      </c>
      <c r="F23">
        <v>92</v>
      </c>
      <c r="G23">
        <v>75</v>
      </c>
      <c r="H23">
        <v>80</v>
      </c>
      <c r="I23" s="4"/>
      <c r="J23" s="4"/>
      <c r="K23">
        <v>57</v>
      </c>
      <c r="L23">
        <v>123</v>
      </c>
      <c r="M23">
        <v>56</v>
      </c>
      <c r="N23">
        <v>55</v>
      </c>
      <c r="O23">
        <v>70</v>
      </c>
      <c r="P23">
        <v>90</v>
      </c>
      <c r="Q23">
        <v>75</v>
      </c>
      <c r="R23">
        <v>135</v>
      </c>
      <c r="S23">
        <v>103</v>
      </c>
      <c r="T23">
        <v>127</v>
      </c>
      <c r="U23">
        <v>102</v>
      </c>
      <c r="V23">
        <f>SUM(B23:U23)</f>
        <v>1419</v>
      </c>
    </row>
    <row r="24" spans="1:22">
      <c r="A24" s="3" t="s">
        <v>5</v>
      </c>
      <c r="B24" s="3">
        <f>B23+B22</f>
        <v>10</v>
      </c>
      <c r="C24" s="3">
        <f t="shared" ref="C24:U24" si="6">C23+C22</f>
        <v>54</v>
      </c>
      <c r="D24" s="3">
        <f t="shared" si="6"/>
        <v>80</v>
      </c>
      <c r="E24" s="3">
        <f t="shared" si="6"/>
        <v>79</v>
      </c>
      <c r="F24" s="3">
        <f t="shared" si="6"/>
        <v>132</v>
      </c>
      <c r="G24" s="3">
        <f t="shared" si="6"/>
        <v>99</v>
      </c>
      <c r="H24" s="3">
        <f t="shared" si="6"/>
        <v>126</v>
      </c>
      <c r="I24" s="4">
        <f t="shared" si="6"/>
        <v>0</v>
      </c>
      <c r="J24" s="4">
        <f t="shared" si="6"/>
        <v>0</v>
      </c>
      <c r="K24" s="3">
        <f t="shared" si="6"/>
        <v>108</v>
      </c>
      <c r="L24" s="3">
        <f t="shared" si="6"/>
        <v>225</v>
      </c>
      <c r="M24" s="3">
        <f t="shared" si="6"/>
        <v>99</v>
      </c>
      <c r="N24" s="3">
        <f t="shared" si="6"/>
        <v>128</v>
      </c>
      <c r="O24" s="3">
        <f t="shared" si="6"/>
        <v>132</v>
      </c>
      <c r="P24" s="3">
        <f t="shared" si="6"/>
        <v>188</v>
      </c>
      <c r="Q24" s="3">
        <f t="shared" si="6"/>
        <v>134</v>
      </c>
      <c r="R24" s="3">
        <f t="shared" si="6"/>
        <v>233</v>
      </c>
      <c r="S24" s="3">
        <f t="shared" si="6"/>
        <v>164</v>
      </c>
      <c r="T24" s="3">
        <f t="shared" si="6"/>
        <v>244</v>
      </c>
      <c r="U24" s="3">
        <f t="shared" si="6"/>
        <v>158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Ouyang</dc:creator>
  <cp:lastModifiedBy>David Ouyang</cp:lastModifiedBy>
  <dcterms:created xsi:type="dcterms:W3CDTF">2011-08-13T07:20:26Z</dcterms:created>
  <dcterms:modified xsi:type="dcterms:W3CDTF">2011-08-15T02:25:44Z</dcterms:modified>
</cp:coreProperties>
</file>