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1290" windowWidth="23895" windowHeight="1114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8" i="1"/>
  <c r="E9"/>
  <c r="E11"/>
  <c r="E12"/>
  <c r="E13"/>
  <c r="E17"/>
  <c r="E18"/>
  <c r="E19"/>
  <c r="E20"/>
  <c r="E21"/>
  <c r="E22"/>
  <c r="E25"/>
  <c r="E26"/>
  <c r="E27"/>
  <c r="E28"/>
  <c r="E29"/>
  <c r="E30"/>
  <c r="E33"/>
  <c r="E34"/>
  <c r="E35"/>
  <c r="E36"/>
  <c r="E37"/>
  <c r="E38"/>
  <c r="E41"/>
  <c r="E42"/>
  <c r="E43"/>
  <c r="E44"/>
  <c r="E45"/>
  <c r="E46"/>
  <c r="E5"/>
  <c r="B11"/>
</calcChain>
</file>

<file path=xl/sharedStrings.xml><?xml version="1.0" encoding="utf-8"?>
<sst xmlns="http://schemas.openxmlformats.org/spreadsheetml/2006/main" count="71" uniqueCount="54">
  <si>
    <t>Only admissions with procedure days</t>
  </si>
  <si>
    <t>Procedure</t>
  </si>
  <si>
    <t>N</t>
  </si>
  <si>
    <t>Average Hospital Day</t>
  </si>
  <si>
    <t>Percentage of Patients</t>
  </si>
  <si>
    <t>Initial LVAD placement</t>
  </si>
  <si>
    <t>LVAD Data, NIS 1998 - 2011</t>
  </si>
  <si>
    <t>Note: 3312 admissions if including patients without procedure days listed</t>
  </si>
  <si>
    <t>ECMO</t>
  </si>
  <si>
    <t>Diagnostic Procedures</t>
  </si>
  <si>
    <t>Right Heart Cath</t>
  </si>
  <si>
    <t>Average Day from LVAD (Negative Precedes LVAD placement)</t>
  </si>
  <si>
    <t>Swan Ganz</t>
  </si>
  <si>
    <t>Second LVAD placement</t>
  </si>
  <si>
    <t>Third LVAD placement</t>
  </si>
  <si>
    <t>Supportive Procedures</t>
  </si>
  <si>
    <t>Balloon Pump</t>
  </si>
  <si>
    <t>Intubation</t>
  </si>
  <si>
    <t>Hemodialysis</t>
  </si>
  <si>
    <t>Left and Right Heart Cath</t>
  </si>
  <si>
    <t>More than 96Hrs on Vent</t>
  </si>
  <si>
    <t>3764 = "3764: REMOVE HEART ASSIST SYS"</t>
  </si>
  <si>
    <t>Less than 96Hrs on Vent</t>
  </si>
  <si>
    <t>8856 = "8856: CORONAR ARTERIOGR-2 CATH"</t>
  </si>
  <si>
    <t>3891 = "3891: ARTERIAL CATHETERIZATION"</t>
  </si>
  <si>
    <t>3403 = "3403: REOPEN THORACOTOMY SITE"</t>
  </si>
  <si>
    <t>3893 = "3893: OTHER VENOUS CATH (NEC) (Begin 1989)"</t>
  </si>
  <si>
    <t>3751 = "3751: HEART TRANSPLANTATION (Begin 2003)"</t>
  </si>
  <si>
    <t>375  = "375 : HEART TRANSPLANTATION (End 2003)"</t>
  </si>
  <si>
    <t>Heart Transplant</t>
  </si>
  <si>
    <t>Major Events</t>
  </si>
  <si>
    <t>Analysis done 8/13/2014</t>
  </si>
  <si>
    <t>3479 = "3479: OTHER CHEST WALL REPAIR"</t>
  </si>
  <si>
    <t>341  = "341 : INCISION OF MEDIASTINUM"</t>
  </si>
  <si>
    <t>3749 = "3749: HEART/PERICARD REPR NEC (Begin 2005)"</t>
  </si>
  <si>
    <t>3712 = "3712: PERICARDIOTOMY"</t>
  </si>
  <si>
    <t>Reoperation</t>
  </si>
  <si>
    <t>Bleeding Associated Complications</t>
  </si>
  <si>
    <t>4513 = "4513: SM BOWEL ENDOSCOPY NEC"</t>
  </si>
  <si>
    <t>4523 = "4523: COLONOSCOPY"</t>
  </si>
  <si>
    <t>9909 = "9909: TRANSFUSION NEC"</t>
  </si>
  <si>
    <t>9904 = "9904: PACKED CELL TRANSFUSION"</t>
  </si>
  <si>
    <t>9907 = "9907: SERUM TRANSFUSION NEC"</t>
  </si>
  <si>
    <t>9905 = "9905: PLATELET TRANSFUSION"</t>
  </si>
  <si>
    <t>3766 = "3766: IMPL INTERN HEART ASSIST (Begin 1995)"</t>
  </si>
  <si>
    <t>3961 = "3961: EXTRACORPOREAL CIRCULAT"</t>
  </si>
  <si>
    <t>3721 = "3721: RT HEART CARDIAC CATH"</t>
  </si>
  <si>
    <t>8964 = "8964: PULMON ART WEDGE MONITOR"</t>
  </si>
  <si>
    <t>3761 = "3761: PULSATION BALLOON IMPLAN"</t>
  </si>
  <si>
    <t>9672 = "9672: CONT MECH VENT 96+ HRS (Begin 1991)"</t>
  </si>
  <si>
    <t>9604 = "9604: INSERT ENDOTRACHEAL TUBE"</t>
  </si>
  <si>
    <t>3723 = "3723: RT/LEFT HEART CARD CATH"</t>
  </si>
  <si>
    <t>3995 = "3995: HEMODIALYSIS"</t>
  </si>
  <si>
    <t>9671 = "9671: CONT MECH VENT &lt; 96 HRS (Begin 1991)"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</si>
</sst>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>
      <selection activeCell="L23" sqref="L23"/>
    </sheetView>
  </sheetViews>
  <sheetFormatPr defaultRowHeight="15"/>
  <cols>
    <col min="1" max="1" width="61.85546875" customWidth="1"/>
    <col min="2" max="2" width="13.28515625" customWidth="1"/>
    <col min="3" max="3" width="28.7109375" customWidth="1"/>
    <col min="4" max="4" width="29.140625" customWidth="1"/>
    <col min="5" max="5" width="26.140625" customWidth="1"/>
  </cols>
  <sheetData>
    <row r="1" spans="1:7">
      <c r="A1" s="2" t="s">
        <v>6</v>
      </c>
    </row>
    <row r="2" spans="1:7">
      <c r="A2" t="s">
        <v>0</v>
      </c>
      <c r="E2" t="s">
        <v>31</v>
      </c>
    </row>
    <row r="4" spans="1:7" ht="51" customHeight="1" thickBot="1">
      <c r="A4" s="3" t="s">
        <v>1</v>
      </c>
      <c r="B4" s="3" t="s">
        <v>2</v>
      </c>
      <c r="C4" s="3" t="s">
        <v>3</v>
      </c>
      <c r="D4" s="4" t="s">
        <v>11</v>
      </c>
      <c r="E4" s="3" t="s">
        <v>4</v>
      </c>
    </row>
    <row r="5" spans="1:7">
      <c r="A5" t="s">
        <v>5</v>
      </c>
      <c r="B5">
        <v>2262</v>
      </c>
      <c r="C5" s="1">
        <v>9.8055555555555607</v>
      </c>
      <c r="D5" s="1">
        <v>0</v>
      </c>
      <c r="E5" s="5">
        <f>B5/2262</f>
        <v>1</v>
      </c>
      <c r="G5" t="s">
        <v>44</v>
      </c>
    </row>
    <row r="6" spans="1:7">
      <c r="C6" s="1"/>
      <c r="D6" s="1"/>
      <c r="E6" s="5"/>
    </row>
    <row r="7" spans="1:7">
      <c r="A7" s="2" t="s">
        <v>30</v>
      </c>
      <c r="C7" s="1"/>
      <c r="D7" s="1"/>
      <c r="E7" s="5"/>
    </row>
    <row r="8" spans="1:7">
      <c r="A8" t="s">
        <v>13</v>
      </c>
      <c r="B8">
        <v>74</v>
      </c>
      <c r="C8" s="1">
        <v>17.851351351351351</v>
      </c>
      <c r="D8" s="1">
        <v>8.9324324324324316</v>
      </c>
      <c r="E8" s="5">
        <f t="shared" ref="E8:E46" si="0">B8/2262</f>
        <v>3.2714412024756855E-2</v>
      </c>
    </row>
    <row r="9" spans="1:7">
      <c r="A9" t="s">
        <v>14</v>
      </c>
      <c r="B9">
        <v>4</v>
      </c>
      <c r="C9" s="1">
        <v>70.75</v>
      </c>
      <c r="D9" s="1">
        <v>58.25</v>
      </c>
      <c r="E9" s="5">
        <f t="shared" si="0"/>
        <v>1.7683465959328027E-3</v>
      </c>
    </row>
    <row r="10" spans="1:7">
      <c r="C10" s="1"/>
      <c r="D10" s="1"/>
      <c r="E10" s="5"/>
    </row>
    <row r="11" spans="1:7">
      <c r="A11" t="s">
        <v>29</v>
      </c>
      <c r="B11">
        <f>SUM(B12:B13)</f>
        <v>200</v>
      </c>
      <c r="C11" s="1"/>
      <c r="D11" s="1"/>
      <c r="E11" s="5">
        <f t="shared" si="0"/>
        <v>8.8417329796640146E-2</v>
      </c>
    </row>
    <row r="12" spans="1:7">
      <c r="A12" t="s">
        <v>27</v>
      </c>
      <c r="B12">
        <v>115</v>
      </c>
      <c r="C12" s="1">
        <v>52.747826086956501</v>
      </c>
      <c r="D12" s="1">
        <v>37.904347826086997</v>
      </c>
      <c r="E12" s="5">
        <f t="shared" si="0"/>
        <v>5.0839964633068079E-2</v>
      </c>
      <c r="G12" t="s">
        <v>27</v>
      </c>
    </row>
    <row r="13" spans="1:7">
      <c r="A13" t="s">
        <v>28</v>
      </c>
      <c r="B13">
        <v>85</v>
      </c>
      <c r="C13" s="1">
        <v>57.741176470588201</v>
      </c>
      <c r="D13" s="1">
        <v>45.705882352941202</v>
      </c>
      <c r="E13" s="5">
        <f t="shared" si="0"/>
        <v>3.757736516357206E-2</v>
      </c>
      <c r="G13" t="s">
        <v>28</v>
      </c>
    </row>
    <row r="14" spans="1:7">
      <c r="C14" s="1"/>
      <c r="D14" s="1"/>
      <c r="E14" s="5"/>
    </row>
    <row r="15" spans="1:7">
      <c r="C15" s="1"/>
      <c r="D15" s="1"/>
      <c r="E15" s="5"/>
    </row>
    <row r="16" spans="1:7">
      <c r="A16" s="2" t="s">
        <v>36</v>
      </c>
      <c r="C16" s="1"/>
      <c r="D16" s="1"/>
      <c r="E16" s="5"/>
    </row>
    <row r="17" spans="1:7">
      <c r="A17" t="s">
        <v>25</v>
      </c>
      <c r="B17">
        <v>482</v>
      </c>
      <c r="C17" s="1">
        <v>14.0290456431535</v>
      </c>
      <c r="D17" s="1">
        <v>5.0892116182572602</v>
      </c>
      <c r="E17" s="5">
        <f t="shared" si="0"/>
        <v>0.21308576480990274</v>
      </c>
      <c r="G17" t="s">
        <v>25</v>
      </c>
    </row>
    <row r="18" spans="1:7">
      <c r="A18" t="s">
        <v>21</v>
      </c>
      <c r="B18">
        <v>392</v>
      </c>
      <c r="C18" s="1">
        <v>22.8010204081633</v>
      </c>
      <c r="D18" s="1">
        <v>14.2678571428571</v>
      </c>
      <c r="E18" s="5">
        <f t="shared" si="0"/>
        <v>0.17329796640141468</v>
      </c>
      <c r="G18" t="s">
        <v>21</v>
      </c>
    </row>
    <row r="19" spans="1:7">
      <c r="A19" t="s">
        <v>32</v>
      </c>
      <c r="B19">
        <v>271</v>
      </c>
      <c r="C19" s="1">
        <v>15.915129151291501</v>
      </c>
      <c r="D19" s="1">
        <v>4.46863468634686</v>
      </c>
      <c r="E19" s="5">
        <f t="shared" si="0"/>
        <v>0.11980548187444739</v>
      </c>
      <c r="G19" t="s">
        <v>32</v>
      </c>
    </row>
    <row r="20" spans="1:7">
      <c r="A20" t="s">
        <v>33</v>
      </c>
      <c r="B20">
        <v>219</v>
      </c>
      <c r="C20" s="1">
        <v>16.328767123287701</v>
      </c>
      <c r="D20" s="1">
        <v>6.1415525114155196</v>
      </c>
      <c r="E20" s="5">
        <f t="shared" si="0"/>
        <v>9.6816976127320958E-2</v>
      </c>
      <c r="G20" t="s">
        <v>33</v>
      </c>
    </row>
    <row r="21" spans="1:7">
      <c r="A21" t="s">
        <v>34</v>
      </c>
      <c r="B21">
        <v>109</v>
      </c>
      <c r="C21" s="1">
        <v>7.1467889908256899</v>
      </c>
      <c r="D21" s="1">
        <v>0.22935779816513799</v>
      </c>
      <c r="E21" s="5">
        <f t="shared" si="0"/>
        <v>4.8187444739168875E-2</v>
      </c>
      <c r="G21" t="s">
        <v>34</v>
      </c>
    </row>
    <row r="22" spans="1:7">
      <c r="A22" t="s">
        <v>35</v>
      </c>
      <c r="B22">
        <v>73</v>
      </c>
      <c r="C22" s="1">
        <v>26.123287671232902</v>
      </c>
      <c r="D22" s="1">
        <v>12.7671232876712</v>
      </c>
      <c r="E22" s="5">
        <f t="shared" si="0"/>
        <v>3.2272325375773653E-2</v>
      </c>
      <c r="G22" t="s">
        <v>35</v>
      </c>
    </row>
    <row r="23" spans="1:7">
      <c r="C23" s="1"/>
      <c r="D23" s="1"/>
      <c r="E23" s="5"/>
    </row>
    <row r="24" spans="1:7">
      <c r="A24" s="2" t="s">
        <v>15</v>
      </c>
      <c r="C24" s="1"/>
      <c r="D24" s="1"/>
      <c r="E24" s="5"/>
    </row>
    <row r="25" spans="1:7">
      <c r="A25" t="s">
        <v>8</v>
      </c>
      <c r="B25">
        <v>1571</v>
      </c>
      <c r="C25" s="1">
        <v>11.781031190324599</v>
      </c>
      <c r="D25" s="1">
        <v>3.1674092934436699</v>
      </c>
      <c r="E25" s="5">
        <f t="shared" si="0"/>
        <v>0.69451812555260828</v>
      </c>
      <c r="G25" t="s">
        <v>45</v>
      </c>
    </row>
    <row r="26" spans="1:7">
      <c r="A26" t="s">
        <v>16</v>
      </c>
      <c r="B26">
        <v>759</v>
      </c>
      <c r="C26" s="1">
        <v>7.23978919631094</v>
      </c>
      <c r="D26" s="1">
        <v>-4.0197628458498</v>
      </c>
      <c r="E26" s="5">
        <f t="shared" si="0"/>
        <v>0.33554376657824936</v>
      </c>
      <c r="G26" t="s">
        <v>48</v>
      </c>
    </row>
    <row r="27" spans="1:7">
      <c r="A27" t="s">
        <v>17</v>
      </c>
      <c r="B27">
        <v>452</v>
      </c>
      <c r="C27" s="1">
        <v>10.884955752212401</v>
      </c>
      <c r="D27" s="1">
        <v>0.77212389380530999</v>
      </c>
      <c r="E27" s="5">
        <f t="shared" si="0"/>
        <v>0.19982316534040673</v>
      </c>
      <c r="G27" t="s">
        <v>50</v>
      </c>
    </row>
    <row r="28" spans="1:7">
      <c r="A28" t="s">
        <v>20</v>
      </c>
      <c r="B28">
        <v>548</v>
      </c>
      <c r="C28" s="1">
        <v>8.2189781021897801</v>
      </c>
      <c r="D28" s="1">
        <v>-0.61678832116788296</v>
      </c>
      <c r="E28" s="5">
        <f t="shared" si="0"/>
        <v>0.24226348364279399</v>
      </c>
      <c r="G28" t="s">
        <v>49</v>
      </c>
    </row>
    <row r="29" spans="1:7">
      <c r="A29" t="s">
        <v>22</v>
      </c>
      <c r="B29">
        <v>275</v>
      </c>
      <c r="C29" s="1">
        <v>10.214545454545499</v>
      </c>
      <c r="D29" s="1">
        <v>1.47272727272727</v>
      </c>
      <c r="E29" s="5">
        <f t="shared" si="0"/>
        <v>0.12157382847038019</v>
      </c>
      <c r="G29" t="s">
        <v>53</v>
      </c>
    </row>
    <row r="30" spans="1:7">
      <c r="A30" t="s">
        <v>18</v>
      </c>
      <c r="B30">
        <v>227</v>
      </c>
      <c r="C30" s="1">
        <v>14.511013215859</v>
      </c>
      <c r="D30" s="1">
        <v>5.7488986784140996</v>
      </c>
      <c r="E30" s="5">
        <f t="shared" si="0"/>
        <v>0.10035366931918656</v>
      </c>
      <c r="G30" t="s">
        <v>52</v>
      </c>
    </row>
    <row r="31" spans="1:7">
      <c r="C31" s="1"/>
      <c r="D31" s="1"/>
      <c r="E31" s="5"/>
    </row>
    <row r="32" spans="1:7">
      <c r="A32" s="2" t="s">
        <v>37</v>
      </c>
      <c r="C32" s="1"/>
      <c r="D32" s="1"/>
      <c r="E32" s="5"/>
    </row>
    <row r="33" spans="1:7">
      <c r="A33" t="s">
        <v>38</v>
      </c>
      <c r="B33">
        <v>79</v>
      </c>
      <c r="C33" s="1">
        <v>28.367088607594901</v>
      </c>
      <c r="D33" s="1">
        <v>14.6329113924051</v>
      </c>
      <c r="E33" s="5">
        <f t="shared" si="0"/>
        <v>3.4924845269672856E-2</v>
      </c>
      <c r="G33" t="s">
        <v>38</v>
      </c>
    </row>
    <row r="34" spans="1:7">
      <c r="A34" t="s">
        <v>39</v>
      </c>
      <c r="B34">
        <v>52</v>
      </c>
      <c r="C34" s="1">
        <v>30.230769230769202</v>
      </c>
      <c r="D34" s="1">
        <v>15.9807692307692</v>
      </c>
      <c r="E34" s="5">
        <f t="shared" si="0"/>
        <v>2.2988505747126436E-2</v>
      </c>
      <c r="G34" t="s">
        <v>39</v>
      </c>
    </row>
    <row r="35" spans="1:7">
      <c r="A35" t="s">
        <v>41</v>
      </c>
      <c r="B35">
        <v>727</v>
      </c>
      <c r="C35" s="1">
        <v>10.4635488308116</v>
      </c>
      <c r="D35" s="1">
        <v>1.9532324621733199</v>
      </c>
      <c r="E35" s="5">
        <f t="shared" si="0"/>
        <v>0.3213969938107869</v>
      </c>
      <c r="G35" t="s">
        <v>41</v>
      </c>
    </row>
    <row r="36" spans="1:7">
      <c r="A36" t="s">
        <v>42</v>
      </c>
      <c r="B36">
        <v>454</v>
      </c>
      <c r="C36" s="1">
        <v>8.1475770925110105</v>
      </c>
      <c r="D36" s="1">
        <v>0.56387665198237902</v>
      </c>
      <c r="E36" s="5">
        <f t="shared" si="0"/>
        <v>0.20070733863837312</v>
      </c>
      <c r="G36" t="s">
        <v>42</v>
      </c>
    </row>
    <row r="37" spans="1:7">
      <c r="A37" t="s">
        <v>43</v>
      </c>
      <c r="B37">
        <v>386</v>
      </c>
      <c r="C37" s="1">
        <v>7.7616580310880803</v>
      </c>
      <c r="D37" s="1">
        <v>0.63471502590673601</v>
      </c>
      <c r="E37" s="5">
        <f t="shared" si="0"/>
        <v>0.17064544650751548</v>
      </c>
      <c r="G37" t="s">
        <v>43</v>
      </c>
    </row>
    <row r="38" spans="1:7">
      <c r="A38" t="s">
        <v>40</v>
      </c>
      <c r="B38">
        <v>39</v>
      </c>
      <c r="C38" s="1">
        <v>7.6153846153846096</v>
      </c>
      <c r="D38" s="1">
        <v>2.5641025641025599E-2</v>
      </c>
      <c r="E38" s="5">
        <f t="shared" si="0"/>
        <v>1.7241379310344827E-2</v>
      </c>
      <c r="G38" t="s">
        <v>40</v>
      </c>
    </row>
    <row r="39" spans="1:7">
      <c r="C39" s="1"/>
      <c r="D39" s="1"/>
      <c r="E39" s="5"/>
    </row>
    <row r="40" spans="1:7">
      <c r="A40" s="2" t="s">
        <v>9</v>
      </c>
      <c r="C40" s="1"/>
      <c r="D40" s="1"/>
      <c r="E40" s="5"/>
    </row>
    <row r="41" spans="1:7">
      <c r="A41" t="s">
        <v>12</v>
      </c>
      <c r="B41">
        <v>496</v>
      </c>
      <c r="C41" s="1">
        <v>7.1310483870967696</v>
      </c>
      <c r="D41" s="1">
        <v>-7.4173387096774199</v>
      </c>
      <c r="E41" s="5">
        <f t="shared" si="0"/>
        <v>0.21927497789566755</v>
      </c>
      <c r="G41" t="s">
        <v>47</v>
      </c>
    </row>
    <row r="42" spans="1:7">
      <c r="A42" t="s">
        <v>19</v>
      </c>
      <c r="B42">
        <v>171</v>
      </c>
      <c r="C42" s="1">
        <v>6.1169590643274896</v>
      </c>
      <c r="D42" s="1">
        <v>-4.3450292397660801</v>
      </c>
      <c r="E42" s="5">
        <f t="shared" si="0"/>
        <v>7.5596816976127315E-2</v>
      </c>
      <c r="G42" t="s">
        <v>51</v>
      </c>
    </row>
    <row r="43" spans="1:7">
      <c r="A43" t="s">
        <v>10</v>
      </c>
      <c r="B43">
        <v>782</v>
      </c>
      <c r="C43" s="1">
        <v>9.1278772378516599</v>
      </c>
      <c r="D43" s="1">
        <v>-7.2966751918158597</v>
      </c>
      <c r="E43" s="5">
        <f t="shared" si="0"/>
        <v>0.34571175950486294</v>
      </c>
      <c r="G43" t="s">
        <v>46</v>
      </c>
    </row>
    <row r="44" spans="1:7">
      <c r="A44" t="s">
        <v>23</v>
      </c>
      <c r="B44">
        <v>293</v>
      </c>
      <c r="C44" s="1">
        <v>3.8566552901023901</v>
      </c>
      <c r="D44" s="1">
        <v>-5.1126279863481203</v>
      </c>
      <c r="E44" s="5">
        <f t="shared" si="0"/>
        <v>0.12953138815207782</v>
      </c>
      <c r="G44" t="s">
        <v>23</v>
      </c>
    </row>
    <row r="45" spans="1:7">
      <c r="A45" t="s">
        <v>24</v>
      </c>
      <c r="B45">
        <v>250</v>
      </c>
      <c r="C45" s="1">
        <v>9.9559999999999995</v>
      </c>
      <c r="D45" s="1">
        <v>1.444</v>
      </c>
      <c r="E45" s="5">
        <f t="shared" si="0"/>
        <v>0.11052166224580018</v>
      </c>
      <c r="G45" t="s">
        <v>24</v>
      </c>
    </row>
    <row r="46" spans="1:7">
      <c r="A46" t="s">
        <v>26</v>
      </c>
      <c r="B46">
        <v>774</v>
      </c>
      <c r="C46" s="1">
        <v>12.3488372093023</v>
      </c>
      <c r="D46" s="1">
        <v>0.63178294573643401</v>
      </c>
      <c r="E46" s="5">
        <f t="shared" si="0"/>
        <v>0.34217506631299732</v>
      </c>
      <c r="G46" t="s">
        <v>26</v>
      </c>
    </row>
    <row r="53" spans="1:1">
      <c r="A53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2014-08-14T01:31:57Z</dcterms:created>
  <dcterms:modified xsi:type="dcterms:W3CDTF">2014-08-20T01:01:17Z</dcterms:modified>
</cp:coreProperties>
</file>