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710" yWindow="105" windowWidth="8640" windowHeight="83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59" i="1"/>
  <c r="C59"/>
  <c r="A59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2"/>
  <c r="L48"/>
  <c r="M48"/>
  <c r="O41"/>
  <c r="P41"/>
  <c r="N41"/>
  <c r="M31"/>
  <c r="N31"/>
  <c r="M3"/>
  <c r="N3"/>
  <c r="L3"/>
  <c r="M16"/>
  <c r="N16"/>
  <c r="N23"/>
  <c r="M23"/>
  <c r="L31"/>
  <c r="L23"/>
  <c r="L16"/>
  <c r="K48"/>
</calcChain>
</file>

<file path=xl/sharedStrings.xml><?xml version="1.0" encoding="utf-8"?>
<sst xmlns="http://schemas.openxmlformats.org/spreadsheetml/2006/main" count="57" uniqueCount="56">
  <si>
    <t>Cardiac</t>
  </si>
  <si>
    <t>4280  = "4280 : CONGESTIVE HEART FAILURE"</t>
  </si>
  <si>
    <t>42731 = "42731: ATRIAL FIBRILLATION"</t>
  </si>
  <si>
    <t>4108  = "4108 : MYOCARDIAL INFARCT NEC (Begin 1980</t>
  </si>
  <si>
    <t>DVT</t>
  </si>
  <si>
    <t>Electrolyte Abnormalities</t>
  </si>
  <si>
    <t>2768  = "2768 : HYPOPOTASSEMIA"</t>
  </si>
  <si>
    <t>Number</t>
  </si>
  <si>
    <t>2761  = "2761 : HYPOSMOLALITY"</t>
  </si>
  <si>
    <t>42789 = "42789: CARDIAC DYSRHYTHMIAS NEC"</t>
  </si>
  <si>
    <t>5990  = "5990 : URIN TRACT INFECTION NOS"</t>
  </si>
  <si>
    <t>5180  = "5180 : PULMONARY COLLAPSE"</t>
  </si>
  <si>
    <t>5185  = "5185 : POST TRAUM PULM INSUFFIC"</t>
  </si>
  <si>
    <t>9971  = "9971 : SURG COMPL-HEART"</t>
  </si>
  <si>
    <t>6820  = "6820 : CELLULITIS OF FACE"</t>
  </si>
  <si>
    <t>51881 = "51881: RESPIRATORY FAILURE (Begin 1987)"</t>
  </si>
  <si>
    <t>486   = "486  : PNEUMONIA- ORGANISM NOS"</t>
  </si>
  <si>
    <t>36960 = "36960: BLINDNESS- ONE EYE"</t>
  </si>
  <si>
    <t>37854 = "37854: SIXTH NERVE PALSY"</t>
  </si>
  <si>
    <t>2752  = "2752 : DIS MAGNESIUM METABOLISM"</t>
  </si>
  <si>
    <t>37601 = "37601: ORBITAL CELLULITIS"</t>
  </si>
  <si>
    <t>2767  = "2767 : HYPERPOTASSEMIA"</t>
  </si>
  <si>
    <t>42769 = "42769: PREMATURE BEATS NEC"</t>
  </si>
  <si>
    <t>5119  = "5119 : PLEURAL EFFUSION NOS"</t>
  </si>
  <si>
    <t>4610  = "4610 : AC MAXILLARY SINUSITIS"</t>
  </si>
  <si>
    <t>9985  = "9985 : POSTOPERATIVE INFECTION (End 1996)"</t>
  </si>
  <si>
    <t>4254  = "4254 : PRIM CARDIOMYOPATHY NEC"</t>
  </si>
  <si>
    <t>4264  = "4264 : RT BUNDLE BRANCH BLOCK"</t>
  </si>
  <si>
    <t>37851 = "37851: PARTIAL THIRD NERV PALSY"</t>
  </si>
  <si>
    <t>2769  = "2769 : ELECTROLYT/FLUID DIS NEC"</t>
  </si>
  <si>
    <t>2760  = "2760 : HYPEROSMOLALITY"</t>
  </si>
  <si>
    <t>3688  = "3688 : VISUAL DISTURBANCES NEC"</t>
  </si>
  <si>
    <t>3698  = "3698 : VISUAL LOSS- ONE EYE NOS"</t>
  </si>
  <si>
    <t>41071 = "41071: SUBENDO INFARCT- INITIAL (Begin 1989)"</t>
  </si>
  <si>
    <t>42611 = "42611: ATRIOVENT BLOCK-1ST DEGR"</t>
  </si>
  <si>
    <t>4279  = "4279 : CARDIAC DYSRHYTHMIA NOS"</t>
  </si>
  <si>
    <t>4275  = "4275 : CARDIAC ARREST"</t>
  </si>
  <si>
    <t>37853 = "37853: FOURTH NERVE PALSY"</t>
  </si>
  <si>
    <t>37852 = "37852: TOTAL THIRD NERVE PALSY"</t>
  </si>
  <si>
    <t>3526  = "3526 : MULT CRANIAL NERVE PALSY"</t>
  </si>
  <si>
    <t>3699  = "3699 : VISUAL LOSS NOS"</t>
  </si>
  <si>
    <t>36900 = "36900: BOTH EYES BLIND-WHO DEF"</t>
  </si>
  <si>
    <t>3693  = "3693 : BLINDNESS NOS- BOTH EYES"</t>
  </si>
  <si>
    <t>36840 = "36840: VISUAL FIELD DEFECT NOS"</t>
  </si>
  <si>
    <t>Complication</t>
  </si>
  <si>
    <t>Cranial Nerve Impairment</t>
  </si>
  <si>
    <t>Visual Disturbance</t>
  </si>
  <si>
    <t>UTI</t>
  </si>
  <si>
    <t>PNA</t>
  </si>
  <si>
    <t>Surgical Site</t>
  </si>
  <si>
    <t>9973  = "9973 : SURG COMPLIC-RESPIR SYST (end 2008)"</t>
  </si>
  <si>
    <t>99811 = "99811: HEMORR AS PROC CX (Begin 1996)"</t>
  </si>
  <si>
    <t>99702 = "99702: POSTOP STROKE (Begin 1995)"</t>
  </si>
  <si>
    <t>Pulmonary</t>
  </si>
  <si>
    <t>High Volume</t>
  </si>
  <si>
    <t>Low Volume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</si>
</sst>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9"/>
  <sheetViews>
    <sheetView tabSelected="1" topLeftCell="A39" workbookViewId="0">
      <selection activeCell="P41" sqref="P41"/>
    </sheetView>
  </sheetViews>
  <sheetFormatPr defaultRowHeight="15"/>
  <cols>
    <col min="3" max="4" width="12" customWidth="1"/>
    <col min="5" max="6" width="12.28515625" customWidth="1"/>
    <col min="7" max="7" width="17.7109375" customWidth="1"/>
    <col min="8" max="8" width="17.42578125" customWidth="1"/>
  </cols>
  <sheetData>
    <row r="1" spans="1:14">
      <c r="A1" t="s">
        <v>7</v>
      </c>
      <c r="C1" t="s">
        <v>54</v>
      </c>
      <c r="E1" t="s">
        <v>55</v>
      </c>
      <c r="G1" t="s">
        <v>44</v>
      </c>
    </row>
    <row r="2" spans="1:14">
      <c r="A2">
        <v>9</v>
      </c>
      <c r="B2" s="1">
        <f>A2/3850</f>
        <v>2.3376623376623377E-3</v>
      </c>
      <c r="C2">
        <v>6</v>
      </c>
      <c r="E2">
        <v>3</v>
      </c>
      <c r="G2" t="s">
        <v>33</v>
      </c>
      <c r="L2" t="s">
        <v>0</v>
      </c>
    </row>
    <row r="3" spans="1:14">
      <c r="A3">
        <v>9</v>
      </c>
      <c r="B3" s="1">
        <f t="shared" ref="B3:B59" si="0">A3/3850</f>
        <v>2.3376623376623377E-3</v>
      </c>
      <c r="C3">
        <v>1</v>
      </c>
      <c r="E3">
        <v>8</v>
      </c>
      <c r="G3" t="s">
        <v>34</v>
      </c>
      <c r="L3">
        <f>SUM(A2:A12)</f>
        <v>456</v>
      </c>
      <c r="M3">
        <f>SUM(C2:C12)</f>
        <v>127</v>
      </c>
      <c r="N3">
        <f t="shared" ref="N3" si="1">SUM(E2:E12)</f>
        <v>329</v>
      </c>
    </row>
    <row r="4" spans="1:14">
      <c r="A4">
        <v>9</v>
      </c>
      <c r="B4" s="1">
        <f t="shared" si="0"/>
        <v>2.3376623376623377E-3</v>
      </c>
      <c r="C4">
        <v>1</v>
      </c>
      <c r="E4">
        <v>8</v>
      </c>
      <c r="G4" t="s">
        <v>35</v>
      </c>
    </row>
    <row r="5" spans="1:14">
      <c r="A5">
        <v>16</v>
      </c>
      <c r="B5" s="1">
        <f t="shared" si="0"/>
        <v>4.1558441558441558E-3</v>
      </c>
      <c r="C5">
        <v>3</v>
      </c>
      <c r="E5">
        <v>13</v>
      </c>
      <c r="G5" t="s">
        <v>26</v>
      </c>
    </row>
    <row r="6" spans="1:14">
      <c r="A6">
        <v>16</v>
      </c>
      <c r="B6" s="1">
        <f t="shared" si="0"/>
        <v>4.1558441558441558E-3</v>
      </c>
      <c r="C6">
        <v>3</v>
      </c>
      <c r="E6">
        <v>13</v>
      </c>
      <c r="G6" t="s">
        <v>27</v>
      </c>
    </row>
    <row r="7" spans="1:14">
      <c r="A7">
        <v>98</v>
      </c>
      <c r="B7" s="1">
        <f t="shared" si="0"/>
        <v>2.5454545454545455E-2</v>
      </c>
      <c r="C7">
        <v>25</v>
      </c>
      <c r="E7">
        <v>73</v>
      </c>
      <c r="G7" t="s">
        <v>1</v>
      </c>
    </row>
    <row r="8" spans="1:14">
      <c r="A8">
        <v>147</v>
      </c>
      <c r="B8" s="1">
        <f t="shared" si="0"/>
        <v>3.8181818181818185E-2</v>
      </c>
      <c r="C8">
        <v>36</v>
      </c>
      <c r="E8">
        <v>111</v>
      </c>
      <c r="G8" t="s">
        <v>2</v>
      </c>
    </row>
    <row r="9" spans="1:14">
      <c r="A9">
        <v>1</v>
      </c>
      <c r="B9" s="1">
        <f t="shared" si="0"/>
        <v>2.5974025974025974E-4</v>
      </c>
      <c r="C9">
        <v>0</v>
      </c>
      <c r="E9">
        <v>1</v>
      </c>
      <c r="G9" t="s">
        <v>3</v>
      </c>
    </row>
    <row r="10" spans="1:14">
      <c r="A10">
        <v>71</v>
      </c>
      <c r="B10" s="1">
        <f t="shared" si="0"/>
        <v>1.8441558441558443E-2</v>
      </c>
      <c r="C10">
        <v>26</v>
      </c>
      <c r="E10">
        <v>45</v>
      </c>
      <c r="G10" t="s">
        <v>9</v>
      </c>
    </row>
    <row r="11" spans="1:14">
      <c r="A11">
        <v>61</v>
      </c>
      <c r="B11" s="1">
        <f t="shared" si="0"/>
        <v>1.5844155844155845E-2</v>
      </c>
      <c r="C11">
        <v>23</v>
      </c>
      <c r="E11">
        <v>38</v>
      </c>
      <c r="G11" t="s">
        <v>13</v>
      </c>
    </row>
    <row r="12" spans="1:14">
      <c r="A12">
        <v>19</v>
      </c>
      <c r="B12" s="1">
        <f t="shared" si="0"/>
        <v>4.9350649350649355E-3</v>
      </c>
      <c r="C12">
        <v>3</v>
      </c>
      <c r="E12">
        <v>16</v>
      </c>
      <c r="G12" t="s">
        <v>22</v>
      </c>
    </row>
    <row r="13" spans="1:14">
      <c r="A13">
        <v>8</v>
      </c>
      <c r="B13" s="1">
        <f t="shared" si="0"/>
        <v>2.0779220779220779E-3</v>
      </c>
      <c r="C13">
        <v>1</v>
      </c>
      <c r="E13">
        <v>7</v>
      </c>
      <c r="G13" t="s">
        <v>36</v>
      </c>
    </row>
    <row r="14" spans="1:14">
      <c r="B14" s="1">
        <f t="shared" si="0"/>
        <v>0</v>
      </c>
    </row>
    <row r="15" spans="1:14">
      <c r="A15">
        <v>120</v>
      </c>
      <c r="B15" s="1">
        <f t="shared" si="0"/>
        <v>3.1168831168831169E-2</v>
      </c>
      <c r="C15">
        <v>35</v>
      </c>
      <c r="E15">
        <v>85</v>
      </c>
      <c r="G15" t="s">
        <v>6</v>
      </c>
      <c r="L15" t="s">
        <v>5</v>
      </c>
    </row>
    <row r="16" spans="1:14">
      <c r="A16">
        <v>128</v>
      </c>
      <c r="B16" s="1">
        <f t="shared" si="0"/>
        <v>3.3246753246753247E-2</v>
      </c>
      <c r="C16">
        <v>47</v>
      </c>
      <c r="E16">
        <v>81</v>
      </c>
      <c r="G16" t="s">
        <v>8</v>
      </c>
      <c r="L16">
        <f>SUM(A15:A20)</f>
        <v>312</v>
      </c>
      <c r="M16">
        <f>SUM(C15:C20)</f>
        <v>110</v>
      </c>
      <c r="N16">
        <f t="shared" ref="N16" si="2">SUM(E15:E20)</f>
        <v>202</v>
      </c>
    </row>
    <row r="17" spans="1:14">
      <c r="A17">
        <v>20</v>
      </c>
      <c r="B17" s="1">
        <f t="shared" si="0"/>
        <v>5.1948051948051948E-3</v>
      </c>
      <c r="C17">
        <v>9</v>
      </c>
      <c r="E17">
        <v>11</v>
      </c>
      <c r="G17" t="s">
        <v>21</v>
      </c>
    </row>
    <row r="18" spans="1:14">
      <c r="A18">
        <v>21</v>
      </c>
      <c r="B18" s="1">
        <f t="shared" si="0"/>
        <v>5.454545454545455E-3</v>
      </c>
      <c r="C18">
        <v>11</v>
      </c>
      <c r="E18">
        <v>10</v>
      </c>
      <c r="G18" t="s">
        <v>19</v>
      </c>
    </row>
    <row r="19" spans="1:14">
      <c r="A19">
        <v>11</v>
      </c>
      <c r="B19" s="1">
        <f t="shared" si="0"/>
        <v>2.8571428571428571E-3</v>
      </c>
      <c r="C19">
        <v>4</v>
      </c>
      <c r="E19">
        <v>7</v>
      </c>
      <c r="G19" t="s">
        <v>30</v>
      </c>
    </row>
    <row r="20" spans="1:14">
      <c r="A20">
        <v>12</v>
      </c>
      <c r="B20" s="1">
        <f t="shared" si="0"/>
        <v>3.1168831168831169E-3</v>
      </c>
      <c r="C20">
        <v>4</v>
      </c>
      <c r="E20">
        <v>8</v>
      </c>
      <c r="G20" t="s">
        <v>29</v>
      </c>
    </row>
    <row r="21" spans="1:14">
      <c r="B21" s="1">
        <f t="shared" si="0"/>
        <v>0</v>
      </c>
    </row>
    <row r="22" spans="1:14">
      <c r="A22">
        <v>7</v>
      </c>
      <c r="B22" s="1">
        <f t="shared" si="0"/>
        <v>1.8181818181818182E-3</v>
      </c>
      <c r="C22">
        <v>3</v>
      </c>
      <c r="E22">
        <v>4</v>
      </c>
      <c r="G22" t="s">
        <v>39</v>
      </c>
      <c r="L22" t="s">
        <v>45</v>
      </c>
    </row>
    <row r="23" spans="1:14">
      <c r="A23">
        <v>24</v>
      </c>
      <c r="B23" s="1">
        <f t="shared" si="0"/>
        <v>6.2337662337662338E-3</v>
      </c>
      <c r="C23">
        <v>4</v>
      </c>
      <c r="E23">
        <v>20</v>
      </c>
      <c r="G23" t="s">
        <v>18</v>
      </c>
      <c r="L23">
        <f>SUM(A22:A26)</f>
        <v>51</v>
      </c>
      <c r="M23">
        <f>SUM(C22:C26)</f>
        <v>13</v>
      </c>
      <c r="N23">
        <f>SUM(E22:E26)</f>
        <v>38</v>
      </c>
    </row>
    <row r="24" spans="1:14">
      <c r="A24">
        <v>4</v>
      </c>
      <c r="B24" s="1">
        <f t="shared" si="0"/>
        <v>1.038961038961039E-3</v>
      </c>
      <c r="C24">
        <v>2</v>
      </c>
      <c r="E24">
        <v>2</v>
      </c>
      <c r="G24" t="s">
        <v>37</v>
      </c>
    </row>
    <row r="25" spans="1:14">
      <c r="A25">
        <v>3</v>
      </c>
      <c r="B25" s="1">
        <f t="shared" si="0"/>
        <v>7.7922077922077922E-4</v>
      </c>
      <c r="C25">
        <v>1</v>
      </c>
      <c r="E25">
        <v>2</v>
      </c>
      <c r="G25" t="s">
        <v>38</v>
      </c>
    </row>
    <row r="26" spans="1:14">
      <c r="A26">
        <v>13</v>
      </c>
      <c r="B26" s="1">
        <f t="shared" si="0"/>
        <v>3.3766233766233766E-3</v>
      </c>
      <c r="C26">
        <v>3</v>
      </c>
      <c r="E26">
        <v>10</v>
      </c>
      <c r="G26" t="s">
        <v>28</v>
      </c>
    </row>
    <row r="27" spans="1:14">
      <c r="B27" s="1">
        <f t="shared" si="0"/>
        <v>0</v>
      </c>
    </row>
    <row r="28" spans="1:14">
      <c r="A28">
        <v>25</v>
      </c>
      <c r="B28" s="1">
        <f t="shared" si="0"/>
        <v>6.4935064935064939E-3</v>
      </c>
      <c r="C28">
        <v>4</v>
      </c>
      <c r="E28">
        <v>21</v>
      </c>
      <c r="G28" t="s">
        <v>17</v>
      </c>
      <c r="L28" t="s">
        <v>4</v>
      </c>
    </row>
    <row r="29" spans="1:14">
      <c r="A29">
        <v>10</v>
      </c>
      <c r="B29" s="1">
        <f t="shared" si="0"/>
        <v>2.5974025974025974E-3</v>
      </c>
      <c r="C29">
        <v>5</v>
      </c>
      <c r="E29">
        <v>5</v>
      </c>
      <c r="G29" t="s">
        <v>31</v>
      </c>
    </row>
    <row r="30" spans="1:14">
      <c r="A30">
        <v>10</v>
      </c>
      <c r="B30" s="1">
        <f t="shared" si="0"/>
        <v>2.5974025974025974E-3</v>
      </c>
      <c r="C30">
        <v>2</v>
      </c>
      <c r="E30">
        <v>8</v>
      </c>
      <c r="G30" t="s">
        <v>32</v>
      </c>
      <c r="L30" t="s">
        <v>46</v>
      </c>
    </row>
    <row r="31" spans="1:14">
      <c r="A31">
        <v>13</v>
      </c>
      <c r="B31" s="1">
        <f t="shared" si="0"/>
        <v>3.3766233766233766E-3</v>
      </c>
      <c r="C31">
        <v>3</v>
      </c>
      <c r="E31">
        <v>10</v>
      </c>
      <c r="G31" t="s">
        <v>28</v>
      </c>
      <c r="L31">
        <f>SUM(A28:A35)</f>
        <v>76</v>
      </c>
      <c r="M31">
        <f>SUM(C28:C35)</f>
        <v>20</v>
      </c>
      <c r="N31">
        <f>SUM(E28:E35)</f>
        <v>56</v>
      </c>
    </row>
    <row r="32" spans="1:14">
      <c r="A32">
        <v>8</v>
      </c>
      <c r="B32" s="1">
        <f t="shared" si="0"/>
        <v>2.0779220779220779E-3</v>
      </c>
      <c r="C32">
        <v>4</v>
      </c>
      <c r="E32">
        <v>4</v>
      </c>
      <c r="G32" t="s">
        <v>40</v>
      </c>
    </row>
    <row r="33" spans="1:16">
      <c r="A33">
        <v>8</v>
      </c>
      <c r="B33" s="1">
        <f t="shared" si="0"/>
        <v>2.0779220779220779E-3</v>
      </c>
      <c r="C33">
        <v>2</v>
      </c>
      <c r="E33">
        <v>6</v>
      </c>
      <c r="G33" t="s">
        <v>41</v>
      </c>
    </row>
    <row r="34" spans="1:16">
      <c r="A34">
        <v>1</v>
      </c>
      <c r="B34" s="1">
        <f t="shared" si="0"/>
        <v>2.5974025974025974E-4</v>
      </c>
      <c r="C34">
        <v>0</v>
      </c>
      <c r="E34">
        <v>1</v>
      </c>
      <c r="G34" t="s">
        <v>42</v>
      </c>
    </row>
    <row r="35" spans="1:16">
      <c r="A35">
        <v>1</v>
      </c>
      <c r="B35" s="1">
        <f t="shared" si="0"/>
        <v>2.5974025974025974E-4</v>
      </c>
      <c r="C35">
        <v>0</v>
      </c>
      <c r="E35">
        <v>1</v>
      </c>
      <c r="G35" t="s">
        <v>43</v>
      </c>
    </row>
    <row r="36" spans="1:16">
      <c r="B36" s="1">
        <f t="shared" si="0"/>
        <v>0</v>
      </c>
    </row>
    <row r="37" spans="1:16">
      <c r="A37">
        <v>71</v>
      </c>
      <c r="B37" s="1">
        <f t="shared" si="0"/>
        <v>1.8441558441558443E-2</v>
      </c>
      <c r="C37">
        <v>16</v>
      </c>
      <c r="E37">
        <v>55</v>
      </c>
      <c r="G37" t="s">
        <v>10</v>
      </c>
    </row>
    <row r="38" spans="1:16">
      <c r="A38">
        <v>30</v>
      </c>
      <c r="B38" s="1">
        <f t="shared" si="0"/>
        <v>7.7922077922077922E-3</v>
      </c>
      <c r="C38">
        <v>9</v>
      </c>
      <c r="E38">
        <v>21</v>
      </c>
      <c r="G38" t="s">
        <v>16</v>
      </c>
    </row>
    <row r="39" spans="1:16">
      <c r="B39" s="1">
        <f t="shared" si="0"/>
        <v>0</v>
      </c>
      <c r="L39" t="s">
        <v>47</v>
      </c>
    </row>
    <row r="40" spans="1:16">
      <c r="A40">
        <v>33</v>
      </c>
      <c r="B40" s="1">
        <f t="shared" si="0"/>
        <v>8.5714285714285719E-3</v>
      </c>
      <c r="C40">
        <v>7</v>
      </c>
      <c r="E40">
        <v>26</v>
      </c>
      <c r="G40" t="s">
        <v>14</v>
      </c>
      <c r="L40" t="s">
        <v>48</v>
      </c>
    </row>
    <row r="41" spans="1:16">
      <c r="A41">
        <v>17</v>
      </c>
      <c r="B41" s="1">
        <f t="shared" si="0"/>
        <v>4.415584415584416E-3</v>
      </c>
      <c r="C41">
        <v>2</v>
      </c>
      <c r="E41">
        <v>15</v>
      </c>
      <c r="G41" t="s">
        <v>24</v>
      </c>
      <c r="N41">
        <f>SUM(A40,A41:A42)</f>
        <v>70</v>
      </c>
      <c r="O41">
        <f>SUM(C40,C41:C42)</f>
        <v>14</v>
      </c>
      <c r="P41">
        <f>SUM(E40,E41:E42)</f>
        <v>56</v>
      </c>
    </row>
    <row r="42" spans="1:16">
      <c r="A42">
        <v>20</v>
      </c>
      <c r="B42" s="1">
        <f t="shared" si="0"/>
        <v>5.1948051948051948E-3</v>
      </c>
      <c r="C42">
        <v>5</v>
      </c>
      <c r="E42">
        <v>15</v>
      </c>
      <c r="G42" t="s">
        <v>20</v>
      </c>
      <c r="L42" t="s">
        <v>49</v>
      </c>
    </row>
    <row r="43" spans="1:16">
      <c r="A43">
        <v>17</v>
      </c>
      <c r="B43" s="1">
        <f t="shared" si="0"/>
        <v>4.415584415584416E-3</v>
      </c>
      <c r="C43">
        <v>3</v>
      </c>
      <c r="E43">
        <v>14</v>
      </c>
      <c r="G43" t="s">
        <v>25</v>
      </c>
    </row>
    <row r="44" spans="1:16">
      <c r="B44" s="1">
        <f t="shared" si="0"/>
        <v>0</v>
      </c>
    </row>
    <row r="45" spans="1:16">
      <c r="B45" s="1">
        <f t="shared" si="0"/>
        <v>0</v>
      </c>
    </row>
    <row r="46" spans="1:16">
      <c r="A46">
        <v>32</v>
      </c>
      <c r="B46" s="1">
        <f t="shared" si="0"/>
        <v>8.3116883116883117E-3</v>
      </c>
      <c r="C46">
        <v>10</v>
      </c>
      <c r="E46">
        <v>22</v>
      </c>
      <c r="G46" t="s">
        <v>15</v>
      </c>
    </row>
    <row r="47" spans="1:16">
      <c r="A47">
        <v>66</v>
      </c>
      <c r="B47" s="1">
        <f t="shared" si="0"/>
        <v>1.7142857142857144E-2</v>
      </c>
      <c r="C47">
        <v>17</v>
      </c>
      <c r="E47">
        <v>49</v>
      </c>
      <c r="G47" t="s">
        <v>11</v>
      </c>
      <c r="K47" t="s">
        <v>53</v>
      </c>
    </row>
    <row r="48" spans="1:16">
      <c r="A48">
        <v>65</v>
      </c>
      <c r="B48" s="1">
        <f t="shared" si="0"/>
        <v>1.6883116883116882E-2</v>
      </c>
      <c r="C48">
        <v>37</v>
      </c>
      <c r="E48">
        <v>28</v>
      </c>
      <c r="G48" t="s">
        <v>12</v>
      </c>
      <c r="K48">
        <f>SUM(A46:A50)</f>
        <v>239</v>
      </c>
      <c r="L48">
        <f>SUM(C46:C50)</f>
        <v>87</v>
      </c>
      <c r="M48">
        <f>SUM(E46:E50)</f>
        <v>152</v>
      </c>
    </row>
    <row r="49" spans="1:7">
      <c r="A49">
        <v>18</v>
      </c>
      <c r="B49" s="1">
        <f t="shared" si="0"/>
        <v>4.6753246753246753E-3</v>
      </c>
      <c r="C49">
        <v>5</v>
      </c>
      <c r="E49">
        <v>13</v>
      </c>
      <c r="G49" t="s">
        <v>23</v>
      </c>
    </row>
    <row r="50" spans="1:7">
      <c r="A50">
        <v>58</v>
      </c>
      <c r="B50" s="1">
        <f t="shared" si="0"/>
        <v>1.5064935064935066E-2</v>
      </c>
      <c r="C50">
        <v>18</v>
      </c>
      <c r="E50">
        <v>40</v>
      </c>
      <c r="G50" t="s">
        <v>50</v>
      </c>
    </row>
    <row r="51" spans="1:7">
      <c r="B51" s="1">
        <f t="shared" si="0"/>
        <v>0</v>
      </c>
    </row>
    <row r="52" spans="1:7">
      <c r="A52">
        <v>16</v>
      </c>
      <c r="B52" s="1">
        <f t="shared" si="0"/>
        <v>4.1558441558441558E-3</v>
      </c>
      <c r="C52">
        <v>8</v>
      </c>
      <c r="E52">
        <v>8</v>
      </c>
      <c r="G52" t="s">
        <v>52</v>
      </c>
    </row>
    <row r="53" spans="1:7">
      <c r="B53" s="1">
        <f t="shared" si="0"/>
        <v>0</v>
      </c>
    </row>
    <row r="54" spans="1:7">
      <c r="B54" s="1">
        <f t="shared" si="0"/>
        <v>0</v>
      </c>
    </row>
    <row r="55" spans="1:7">
      <c r="A55">
        <v>46</v>
      </c>
      <c r="B55" s="1">
        <f t="shared" si="0"/>
        <v>1.1948051948051949E-2</v>
      </c>
      <c r="C55">
        <v>12</v>
      </c>
      <c r="E55">
        <v>34</v>
      </c>
      <c r="G55" t="s">
        <v>51</v>
      </c>
    </row>
    <row r="56" spans="1:7">
      <c r="B56" s="1">
        <f t="shared" si="0"/>
        <v>0</v>
      </c>
    </row>
    <row r="57" spans="1:7">
      <c r="A57">
        <v>30</v>
      </c>
      <c r="B57" s="1">
        <f t="shared" si="0"/>
        <v>7.7922077922077922E-3</v>
      </c>
      <c r="C57">
        <v>4</v>
      </c>
      <c r="E57">
        <v>26</v>
      </c>
    </row>
    <row r="58" spans="1:7">
      <c r="B58" s="1">
        <f t="shared" si="0"/>
        <v>0</v>
      </c>
    </row>
    <row r="59" spans="1:7">
      <c r="A59">
        <f>SUM(A2:A57)</f>
        <v>1422</v>
      </c>
      <c r="B59" s="1">
        <f t="shared" si="0"/>
        <v>0.36935064935064937</v>
      </c>
      <c r="C59">
        <f>SUM(C2:C57)</f>
        <v>424</v>
      </c>
      <c r="E59">
        <f>SUM(E2:E57)</f>
        <v>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Ouyang</dc:creator>
  <cp:lastModifiedBy>David Ouyang</cp:lastModifiedBy>
  <dcterms:created xsi:type="dcterms:W3CDTF">2013-03-23T17:20:41Z</dcterms:created>
  <dcterms:modified xsi:type="dcterms:W3CDTF">2013-03-24T01:04:40Z</dcterms:modified>
</cp:coreProperties>
</file>