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val\Compartilhar Doval\Exercício Word - Excel Atualizado para imprimir\Exercicio de Explicação\Excel\"/>
    </mc:Choice>
  </mc:AlternateContent>
  <bookViews>
    <workbookView xWindow="-29940" yWindow="2610" windowWidth="25920" windowHeight="14805"/>
  </bookViews>
  <sheets>
    <sheet name="Para imprimir" sheetId="1" r:id="rId1"/>
    <sheet name="Teste" sheetId="4" r:id="rId2"/>
    <sheet name="Plan2" sheetId="2" r:id="rId3"/>
    <sheet name="Plan3" sheetId="3" r:id="rId4"/>
  </sheets>
  <definedNames>
    <definedName name="_xlnm.Print_Area" localSheetId="0">'Para imprimir'!$A$1:$Q$38</definedName>
  </definedNames>
  <calcPr calcId="152511"/>
</workbook>
</file>

<file path=xl/calcChain.xml><?xml version="1.0" encoding="utf-8"?>
<calcChain xmlns="http://schemas.openxmlformats.org/spreadsheetml/2006/main">
  <c r="G12" i="4" l="1"/>
  <c r="J12" i="4" s="1"/>
  <c r="J11" i="4"/>
  <c r="G11" i="4"/>
  <c r="G10" i="4"/>
  <c r="J10" i="4" s="1"/>
  <c r="G9" i="4"/>
  <c r="J9" i="4" s="1"/>
  <c r="R8" i="4"/>
  <c r="T10" i="4" s="1"/>
  <c r="J8" i="4"/>
  <c r="G8" i="4"/>
  <c r="G7" i="4"/>
  <c r="J7" i="4" s="1"/>
  <c r="J6" i="4"/>
  <c r="G6" i="4"/>
  <c r="G5" i="4"/>
  <c r="J5" i="4" s="1"/>
</calcChain>
</file>

<file path=xl/sharedStrings.xml><?xml version="1.0" encoding="utf-8"?>
<sst xmlns="http://schemas.openxmlformats.org/spreadsheetml/2006/main" count="110" uniqueCount="61">
  <si>
    <t>Funcionários</t>
  </si>
  <si>
    <t>Nº Sal.</t>
  </si>
  <si>
    <t>Nº Hr Extra</t>
  </si>
  <si>
    <t>Nº Filhos</t>
  </si>
  <si>
    <t>Nerivalther</t>
  </si>
  <si>
    <t>Mirella</t>
  </si>
  <si>
    <t>Jasmim</t>
  </si>
  <si>
    <t>Mônica</t>
  </si>
  <si>
    <t>Eduardo</t>
  </si>
  <si>
    <t>Carlos</t>
  </si>
  <si>
    <t>Ana Carolina</t>
  </si>
  <si>
    <t>Felipe</t>
  </si>
  <si>
    <t>Ignácio</t>
  </si>
  <si>
    <t>Nível</t>
  </si>
  <si>
    <t>DADOS</t>
  </si>
  <si>
    <t>Sal. Base</t>
  </si>
  <si>
    <t>Sal. Bruto</t>
  </si>
  <si>
    <t>INSS</t>
  </si>
  <si>
    <t>Valor de Dep.</t>
  </si>
  <si>
    <t>IRRF</t>
  </si>
  <si>
    <t>Vale Transp.</t>
  </si>
  <si>
    <t>Sal. Líquido</t>
  </si>
  <si>
    <t>Contrib. Sindical</t>
  </si>
  <si>
    <t>Base IRRF</t>
  </si>
  <si>
    <t>Tabela INSS</t>
  </si>
  <si>
    <t>TABELA DE CALCULO IRRF</t>
  </si>
  <si>
    <t>Salários</t>
  </si>
  <si>
    <t>%</t>
  </si>
  <si>
    <t>Dedução</t>
  </si>
  <si>
    <r>
      <rPr>
        <b/>
        <sz val="11"/>
        <color rgb="FFFF0000"/>
        <rFont val="Calibri"/>
        <family val="2"/>
        <scheme val="minor"/>
      </rPr>
      <t>R$ 3.751,06</t>
    </r>
    <r>
      <rPr>
        <b/>
        <sz val="11"/>
        <color theme="1"/>
        <rFont val="Calibri"/>
        <family val="2"/>
        <scheme val="minor"/>
      </rPr>
      <t xml:space="preserve"> à </t>
    </r>
    <r>
      <rPr>
        <b/>
        <sz val="11"/>
        <color rgb="FFFF0000"/>
        <rFont val="Calibri"/>
        <family val="2"/>
        <scheme val="minor"/>
      </rPr>
      <t>R$ 4.664,68</t>
    </r>
  </si>
  <si>
    <t>Filhos</t>
  </si>
  <si>
    <t>Valor para Calculo</t>
  </si>
  <si>
    <t>189,59*Nº Filhos</t>
  </si>
  <si>
    <t>Sal. Base * 6%</t>
  </si>
  <si>
    <t>Sal. Bruto - Despesas</t>
  </si>
  <si>
    <t>Sal. Bruto/30</t>
  </si>
  <si>
    <t>Sal. Bruto -Despesas</t>
  </si>
  <si>
    <t>CALCULOS DE  INSS e IRRF</t>
  </si>
  <si>
    <t>Sal. Mín*Nº Sal.</t>
  </si>
  <si>
    <t>Sal. Base+V. Dependente</t>
  </si>
  <si>
    <t>Configurar Página</t>
  </si>
  <si>
    <t>https://forms.gle/LJpdAy3PqgvxZMKH7</t>
  </si>
  <si>
    <t>Internet: Digite link responda as perguntas</t>
  </si>
  <si>
    <t xml:space="preserve">FOLHA DE PAGAMENTO (4) - INSS E IRRF com V.Transporte e Sindical </t>
  </si>
  <si>
    <r>
      <rPr>
        <b/>
        <sz val="11"/>
        <color rgb="FFFF0000"/>
        <rFont val="Calibri"/>
        <family val="2"/>
        <scheme val="minor"/>
      </rPr>
      <t>R$ 2.826,66</t>
    </r>
    <r>
      <rPr>
        <b/>
        <sz val="11"/>
        <color theme="1"/>
        <rFont val="Calibri"/>
        <family val="2"/>
        <scheme val="minor"/>
      </rPr>
      <t xml:space="preserve"> à </t>
    </r>
    <r>
      <rPr>
        <b/>
        <sz val="11"/>
        <color rgb="FFFF0000"/>
        <rFont val="Calibri"/>
        <family val="2"/>
        <scheme val="minor"/>
      </rPr>
      <t>R$ 3.751,05</t>
    </r>
  </si>
  <si>
    <r>
      <rPr>
        <b/>
        <sz val="14"/>
        <color theme="1"/>
        <rFont val="Calibri"/>
        <family val="2"/>
        <scheme val="minor"/>
      </rPr>
      <t>Acima de</t>
    </r>
    <r>
      <rPr>
        <b/>
        <sz val="11"/>
        <color rgb="FFFF0000"/>
        <rFont val="Calibri"/>
        <family val="2"/>
        <scheme val="minor"/>
      </rPr>
      <t xml:space="preserve"> R$ 4.664,69</t>
    </r>
  </si>
  <si>
    <r>
      <t>SE(</t>
    </r>
    <r>
      <rPr>
        <b/>
        <sz val="11"/>
        <color theme="1"/>
        <rFont val="Calibri"/>
        <family val="2"/>
        <scheme val="minor"/>
      </rPr>
      <t>B. IRRF</t>
    </r>
    <r>
      <rPr>
        <sz val="11"/>
        <color theme="1"/>
        <rFont val="Calibri"/>
        <family val="2"/>
        <scheme val="minor"/>
      </rPr>
      <t>&lt;=2826,65;"0";SE(</t>
    </r>
    <r>
      <rPr>
        <b/>
        <sz val="11"/>
        <color theme="1"/>
        <rFont val="Calibri"/>
        <family val="2"/>
        <scheme val="minor"/>
      </rPr>
      <t>B. IRRF</t>
    </r>
    <r>
      <rPr>
        <sz val="11"/>
        <color theme="1"/>
        <rFont val="Calibri"/>
        <family val="2"/>
        <scheme val="minor"/>
      </rPr>
      <t>&lt;=3751,05;</t>
    </r>
    <r>
      <rPr>
        <b/>
        <sz val="11"/>
        <color theme="1"/>
        <rFont val="Calibri"/>
        <family val="2"/>
        <scheme val="minor"/>
      </rPr>
      <t>B. IRRF</t>
    </r>
    <r>
      <rPr>
        <sz val="11"/>
        <color theme="1"/>
        <rFont val="Calibri"/>
        <family val="2"/>
        <scheme val="minor"/>
      </rPr>
      <t>*15%-354,80;SE(</t>
    </r>
    <r>
      <rPr>
        <b/>
        <sz val="11"/>
        <color theme="1"/>
        <rFont val="Calibri"/>
        <family val="2"/>
        <scheme val="minor"/>
      </rPr>
      <t>B. IRRF&lt;</t>
    </r>
    <r>
      <rPr>
        <sz val="11"/>
        <color theme="1"/>
        <rFont val="Calibri"/>
        <family val="2"/>
        <scheme val="minor"/>
      </rPr>
      <t>=4664,68;</t>
    </r>
    <r>
      <rPr>
        <b/>
        <sz val="11"/>
        <color theme="1"/>
        <rFont val="Calibri"/>
        <family val="2"/>
        <scheme val="minor"/>
      </rPr>
      <t>B. IRRF</t>
    </r>
    <r>
      <rPr>
        <sz val="11"/>
        <color theme="1"/>
        <rFont val="Calibri"/>
        <family val="2"/>
        <scheme val="minor"/>
      </rPr>
      <t>*22,5%-636,13;SE(</t>
    </r>
    <r>
      <rPr>
        <b/>
        <sz val="11"/>
        <color theme="1"/>
        <rFont val="Calibri"/>
        <family val="2"/>
        <scheme val="minor"/>
      </rPr>
      <t>B. IRRF&gt;</t>
    </r>
    <r>
      <rPr>
        <sz val="11"/>
        <color theme="1"/>
        <rFont val="Calibri"/>
        <family val="2"/>
        <scheme val="minor"/>
      </rPr>
      <t>4664,68;</t>
    </r>
    <r>
      <rPr>
        <b/>
        <sz val="11"/>
        <color theme="1"/>
        <rFont val="Calibri"/>
        <family val="2"/>
        <scheme val="minor"/>
      </rPr>
      <t>B. IRRF</t>
    </r>
    <r>
      <rPr>
        <sz val="11"/>
        <color theme="1"/>
        <rFont val="Calibri"/>
        <family val="2"/>
        <scheme val="minor"/>
      </rPr>
      <t>*27,5%-869,36</t>
    </r>
    <r>
      <rPr>
        <sz val="11"/>
        <color theme="1"/>
        <rFont val="Calibri"/>
        <family val="2"/>
        <scheme val="minor"/>
      </rPr>
      <t>))))</t>
    </r>
  </si>
  <si>
    <t>Faixa Salarial e Alíquotas (%)</t>
  </si>
  <si>
    <r>
      <rPr>
        <b/>
        <sz val="11"/>
        <rFont val="Calibri"/>
        <family val="2"/>
        <scheme val="minor"/>
      </rPr>
      <t xml:space="preserve">1ª </t>
    </r>
    <r>
      <rPr>
        <b/>
        <sz val="11"/>
        <color rgb="FFFF0000"/>
        <rFont val="Calibri"/>
        <family val="2"/>
        <scheme val="minor"/>
      </rPr>
      <t>- 1.100,00 x 7,5% = 82,50</t>
    </r>
  </si>
  <si>
    <r>
      <rPr>
        <b/>
        <sz val="11"/>
        <rFont val="Calibri"/>
        <family val="2"/>
        <scheme val="minor"/>
      </rPr>
      <t>2ª -</t>
    </r>
    <r>
      <rPr>
        <b/>
        <sz val="11"/>
        <color rgb="FFFF0000"/>
        <rFont val="Calibri"/>
        <family val="2"/>
        <scheme val="minor"/>
      </rPr>
      <t xml:space="preserve"> (2.203,48 - 1.100,00) = 1.103,48 x9 % = 99,31</t>
    </r>
  </si>
  <si>
    <r>
      <rPr>
        <b/>
        <sz val="11"/>
        <rFont val="Calibri"/>
        <family val="2"/>
        <scheme val="minor"/>
      </rPr>
      <t>3ª -</t>
    </r>
    <r>
      <rPr>
        <b/>
        <sz val="11"/>
        <color rgb="FFFF0000"/>
        <rFont val="Calibri"/>
        <family val="2"/>
        <scheme val="minor"/>
      </rPr>
      <t xml:space="preserve"> (3.305,22 - 2.203,48) = 1.101,74 x 12% = 132,20</t>
    </r>
  </si>
  <si>
    <r>
      <t>4ª - (</t>
    </r>
    <r>
      <rPr>
        <b/>
        <sz val="11"/>
        <color rgb="FFFF0000"/>
        <rFont val="Calibri"/>
        <family val="2"/>
        <scheme val="minor"/>
      </rPr>
      <t>6.433,57 - 3.305,22) = 3.128,35 x 14% = 437,96</t>
    </r>
  </si>
  <si>
    <t>Teto = (751,97)</t>
  </si>
  <si>
    <r>
      <t>SE(</t>
    </r>
    <r>
      <rPr>
        <b/>
        <sz val="11"/>
        <color theme="1"/>
        <rFont val="Calibri"/>
        <family val="2"/>
        <scheme val="minor"/>
      </rPr>
      <t>S. Bruto</t>
    </r>
    <r>
      <rPr>
        <sz val="11"/>
        <color theme="1"/>
        <rFont val="Calibri"/>
        <family val="2"/>
        <scheme val="minor"/>
      </rPr>
      <t>&lt;=1100;82,50;SE(</t>
    </r>
    <r>
      <rPr>
        <b/>
        <sz val="11"/>
        <color theme="1"/>
        <rFont val="Calibri"/>
        <family val="2"/>
        <scheme val="minor"/>
      </rPr>
      <t>S. Bruto</t>
    </r>
    <r>
      <rPr>
        <sz val="11"/>
        <color theme="1"/>
        <rFont val="Calibri"/>
        <family val="2"/>
        <scheme val="minor"/>
      </rPr>
      <t>&lt;=1101,74;132,20;SE(</t>
    </r>
    <r>
      <rPr>
        <b/>
        <sz val="11"/>
        <color theme="1"/>
        <rFont val="Calibri"/>
        <family val="2"/>
        <scheme val="minor"/>
      </rPr>
      <t>S. Bruto&lt;=1103,48</t>
    </r>
    <r>
      <rPr>
        <sz val="11"/>
        <color theme="1"/>
        <rFont val="Calibri"/>
        <family val="2"/>
        <scheme val="minor"/>
      </rPr>
      <t>;99,31;se(S.Bruto&lt;=3128,35;437,96;751,97))))</t>
    </r>
  </si>
  <si>
    <t>[</t>
  </si>
  <si>
    <t>SE(S. Bruto&lt;=1100;1100*7,5%;SE(S. Bruto&lt;=2203,48;1103,48*9%;SE(S. Bruto&lt;=3305,22;1101,74*12%;SE(S. Bruto&lt;=6433,57;3128,35*14%;751,97))))</t>
  </si>
  <si>
    <t>Até 1.100,00</t>
  </si>
  <si>
    <t>de R$ 1.100,01 até R$ 2.203,48</t>
  </si>
  <si>
    <t>de R$ 2.203,49 até R$ 3.305,22</t>
  </si>
  <si>
    <t xml:space="preserve">de R$ 3.305,23 até R$ 6.433,57 </t>
  </si>
  <si>
    <r>
      <t>SE(</t>
    </r>
    <r>
      <rPr>
        <b/>
        <sz val="11"/>
        <color theme="1"/>
        <rFont val="Calibri"/>
        <family val="2"/>
        <scheme val="minor"/>
      </rPr>
      <t>S. Bruto</t>
    </r>
    <r>
      <rPr>
        <sz val="11"/>
        <color theme="1"/>
        <rFont val="Calibri"/>
        <family val="2"/>
        <scheme val="minor"/>
      </rPr>
      <t>&lt;=1100;</t>
    </r>
    <r>
      <rPr>
        <b/>
        <sz val="11"/>
        <color theme="1"/>
        <rFont val="Calibri"/>
        <family val="2"/>
        <scheme val="minor"/>
      </rPr>
      <t>S. Bruto</t>
    </r>
    <r>
      <rPr>
        <sz val="11"/>
        <color theme="1"/>
        <rFont val="Calibri"/>
        <family val="2"/>
        <scheme val="minor"/>
      </rPr>
      <t>*7,5%;SE(</t>
    </r>
    <r>
      <rPr>
        <b/>
        <sz val="11"/>
        <color theme="1"/>
        <rFont val="Calibri"/>
        <family val="2"/>
        <scheme val="minor"/>
      </rPr>
      <t>S. Bruto</t>
    </r>
    <r>
      <rPr>
        <sz val="11"/>
        <color theme="1"/>
        <rFont val="Calibri"/>
        <family val="2"/>
        <scheme val="minor"/>
      </rPr>
      <t>&lt;=2203,48;</t>
    </r>
    <r>
      <rPr>
        <b/>
        <sz val="11"/>
        <color theme="1"/>
        <rFont val="Calibri"/>
        <family val="2"/>
        <scheme val="minor"/>
      </rPr>
      <t>S. Bruto</t>
    </r>
    <r>
      <rPr>
        <sz val="11"/>
        <color theme="1"/>
        <rFont val="Calibri"/>
        <family val="2"/>
        <scheme val="minor"/>
      </rPr>
      <t>*9%;SE(</t>
    </r>
    <r>
      <rPr>
        <b/>
        <sz val="11"/>
        <color theme="1"/>
        <rFont val="Calibri"/>
        <family val="2"/>
        <scheme val="minor"/>
      </rPr>
      <t>S. Bruto</t>
    </r>
    <r>
      <rPr>
        <sz val="11"/>
        <color theme="1"/>
        <rFont val="Calibri"/>
        <family val="2"/>
        <scheme val="minor"/>
      </rPr>
      <t>&lt;=3305,22;</t>
    </r>
    <r>
      <rPr>
        <b/>
        <sz val="11"/>
        <color theme="1"/>
        <rFont val="Calibri"/>
        <family val="2"/>
        <scheme val="minor"/>
      </rPr>
      <t>S. Bruto</t>
    </r>
    <r>
      <rPr>
        <sz val="11"/>
        <color theme="1"/>
        <rFont val="Calibri"/>
        <family val="2"/>
        <scheme val="minor"/>
      </rPr>
      <t>*12%;SE(</t>
    </r>
    <r>
      <rPr>
        <b/>
        <sz val="11"/>
        <color theme="1"/>
        <rFont val="Calibri"/>
        <family val="2"/>
        <scheme val="minor"/>
      </rPr>
      <t>S. Bruto</t>
    </r>
    <r>
      <rPr>
        <sz val="11"/>
        <color theme="1"/>
        <rFont val="Calibri"/>
        <family val="2"/>
        <scheme val="minor"/>
      </rPr>
      <t>&lt;=6433,57;</t>
    </r>
    <r>
      <rPr>
        <b/>
        <sz val="11"/>
        <color theme="1"/>
        <rFont val="Calibri"/>
        <family val="2"/>
        <scheme val="minor"/>
      </rPr>
      <t>S. Bruto</t>
    </r>
    <r>
      <rPr>
        <sz val="11"/>
        <color theme="1"/>
        <rFont val="Calibri"/>
        <family val="2"/>
        <scheme val="minor"/>
      </rPr>
      <t>*14%;751,97))))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</si>
</sst>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81">
    <xf numFmtId="0" fontId="0" fillId="0" borderId="0" xfId="0"/>
    <xf numFmtId="44" fontId="4" fillId="0" borderId="1" xfId="1" applyFont="1" applyBorder="1"/>
    <xf numFmtId="44" fontId="3" fillId="0" borderId="1" xfId="1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44" fontId="6" fillId="0" borderId="1" xfId="1" applyFont="1" applyBorder="1" applyAlignment="1">
      <alignment vertical="center"/>
    </xf>
    <xf numFmtId="0" fontId="3" fillId="0" borderId="1" xfId="0" applyFont="1" applyBorder="1" applyProtection="1">
      <protection locked="0"/>
    </xf>
    <xf numFmtId="44" fontId="4" fillId="0" borderId="1" xfId="1" applyFont="1" applyBorder="1" applyAlignment="1">
      <alignment horizontal="center" vertical="center" wrapText="1"/>
    </xf>
    <xf numFmtId="44" fontId="3" fillId="0" borderId="1" xfId="1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6" xfId="0" applyFont="1" applyBorder="1" applyProtection="1">
      <protection locked="0"/>
    </xf>
    <xf numFmtId="44" fontId="4" fillId="0" borderId="7" xfId="1" applyFont="1" applyBorder="1"/>
    <xf numFmtId="0" fontId="3" fillId="0" borderId="8" xfId="0" applyFont="1" applyBorder="1" applyProtection="1">
      <protection locked="0"/>
    </xf>
    <xf numFmtId="0" fontId="3" fillId="0" borderId="9" xfId="0" applyFont="1" applyBorder="1" applyProtection="1">
      <protection locked="0"/>
    </xf>
    <xf numFmtId="44" fontId="4" fillId="0" borderId="9" xfId="1" applyFont="1" applyBorder="1" applyAlignment="1">
      <alignment horizontal="center" vertical="center" wrapText="1"/>
    </xf>
    <xf numFmtId="44" fontId="4" fillId="0" borderId="10" xfId="1" applyFont="1" applyBorder="1" applyAlignment="1">
      <alignment horizontal="center" vertical="center" wrapText="1"/>
    </xf>
    <xf numFmtId="0" fontId="13" fillId="0" borderId="0" xfId="0" applyFont="1"/>
    <xf numFmtId="10" fontId="7" fillId="0" borderId="1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4" fontId="6" fillId="0" borderId="0" xfId="1" applyFont="1" applyBorder="1" applyAlignment="1">
      <alignment vertical="center"/>
    </xf>
    <xf numFmtId="44" fontId="0" fillId="0" borderId="0" xfId="0" applyNumberFormat="1"/>
    <xf numFmtId="0" fontId="3" fillId="4" borderId="1" xfId="0" applyFont="1" applyFill="1" applyBorder="1" applyAlignment="1">
      <alignment horizontal="center"/>
    </xf>
    <xf numFmtId="0" fontId="14" fillId="0" borderId="0" xfId="2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left" vertical="center"/>
    </xf>
    <xf numFmtId="8" fontId="8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textRotation="90"/>
    </xf>
    <xf numFmtId="0" fontId="3" fillId="2" borderId="3" xfId="0" applyFont="1" applyFill="1" applyBorder="1" applyAlignment="1">
      <alignment horizontal="center" vertical="center" textRotation="90"/>
    </xf>
    <xf numFmtId="0" fontId="3" fillId="2" borderId="16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distributed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44" fontId="17" fillId="0" borderId="0" xfId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distributed" wrapText="1"/>
    </xf>
    <xf numFmtId="164" fontId="4" fillId="0" borderId="1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distributed" wrapText="1"/>
    </xf>
    <xf numFmtId="0" fontId="3" fillId="2" borderId="7" xfId="0" applyFont="1" applyFill="1" applyBorder="1" applyAlignment="1">
      <alignment horizontal="center" vertical="distributed" wrapText="1"/>
    </xf>
    <xf numFmtId="8" fontId="8" fillId="0" borderId="6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8" fontId="8" fillId="0" borderId="8" xfId="0" applyNumberFormat="1" applyFont="1" applyBorder="1" applyAlignment="1">
      <alignment horizontal="center" vertical="center"/>
    </xf>
    <xf numFmtId="8" fontId="8" fillId="0" borderId="9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44" fontId="3" fillId="4" borderId="1" xfId="1" applyFont="1" applyFill="1" applyBorder="1" applyAlignment="1">
      <alignment horizontal="center" vertical="center" wrapText="1"/>
    </xf>
    <xf numFmtId="44" fontId="3" fillId="4" borderId="9" xfId="1" applyFont="1" applyFill="1" applyBorder="1" applyAlignment="1">
      <alignment horizontal="center" vertical="center" wrapText="1"/>
    </xf>
    <xf numFmtId="44" fontId="3" fillId="4" borderId="10" xfId="1" applyFont="1" applyFill="1" applyBorder="1" applyAlignment="1">
      <alignment horizontal="center" vertical="center" wrapText="1"/>
    </xf>
    <xf numFmtId="0" fontId="3" fillId="0" borderId="8" xfId="0" applyFont="1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vertical="center"/>
      <protection locked="0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124239</xdr:colOff>
      <xdr:row>27</xdr:row>
      <xdr:rowOff>82824</xdr:rowOff>
    </xdr:from>
    <xdr:to>
      <xdr:col>4</xdr:col>
      <xdr:colOff>533356</xdr:colOff>
      <xdr:row>34</xdr:row>
      <xdr:rowOff>82825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985" b="27429"/>
        <a:stretch/>
      </xdr:blipFill>
      <xdr:spPr>
        <a:xfrm>
          <a:off x="124239" y="6609520"/>
          <a:ext cx="3059552" cy="1333501"/>
        </a:xfrm>
        <a:prstGeom prst="rect">
          <a:avLst/>
        </a:prstGeom>
      </xdr:spPr>
    </xdr:pic>
    <xdr:clientData/>
  </xdr:twoCellAnchor>
  <xdr:twoCellAnchor>
    <xdr:from>
      <xdr:col>9</xdr:col>
      <xdr:colOff>422413</xdr:colOff>
      <xdr:row>12</xdr:row>
      <xdr:rowOff>24848</xdr:rowOff>
    </xdr:from>
    <xdr:to>
      <xdr:col>9</xdr:col>
      <xdr:colOff>422413</xdr:colOff>
      <xdr:row>12</xdr:row>
      <xdr:rowOff>356152</xdr:rowOff>
    </xdr:to>
    <xdr:cxnSp macro="">
      <xdr:nvCxnSpPr>
        <xdr:cNvPr id="5" name="Conector de seta reta 4"/>
        <xdr:cNvCxnSpPr/>
      </xdr:nvCxnSpPr>
      <xdr:spPr>
        <a:xfrm>
          <a:off x="7288696" y="2650435"/>
          <a:ext cx="0" cy="33130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588070</xdr:colOff>
      <xdr:row>12</xdr:row>
      <xdr:rowOff>8283</xdr:rowOff>
    </xdr:from>
    <xdr:to>
      <xdr:col>12</xdr:col>
      <xdr:colOff>591382</xdr:colOff>
      <xdr:row>15</xdr:row>
      <xdr:rowOff>91108</xdr:rowOff>
    </xdr:to>
    <xdr:cxnSp macro="">
      <xdr:nvCxnSpPr>
        <xdr:cNvPr id="18" name="Conector de seta reta 17"/>
        <xdr:cNvCxnSpPr/>
      </xdr:nvCxnSpPr>
      <xdr:spPr>
        <a:xfrm>
          <a:off x="10063374" y="2633870"/>
          <a:ext cx="3312" cy="86139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568089</xdr:colOff>
      <xdr:row>15</xdr:row>
      <xdr:rowOff>794158</xdr:rowOff>
    </xdr:from>
    <xdr:to>
      <xdr:col>16</xdr:col>
      <xdr:colOff>257247</xdr:colOff>
      <xdr:row>30</xdr:row>
      <xdr:rowOff>94804</xdr:rowOff>
    </xdr:to>
    <xdr:pic>
      <xdr:nvPicPr>
        <xdr:cNvPr id="25" name="Imagem 2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591" r="7727"/>
        <a:stretch/>
      </xdr:blipFill>
      <xdr:spPr>
        <a:xfrm>
          <a:off x="5496241" y="4198310"/>
          <a:ext cx="7135223" cy="2994690"/>
        </a:xfrm>
        <a:prstGeom prst="rect">
          <a:avLst/>
        </a:prstGeom>
      </xdr:spPr>
    </xdr:pic>
    <xdr:clientData/>
  </xdr:twoCellAnchor>
  <xdr:twoCellAnchor editAs="oneCell">
    <xdr:from>
      <xdr:col>11</xdr:col>
      <xdr:colOff>513521</xdr:colOff>
      <xdr:row>32</xdr:row>
      <xdr:rowOff>148406</xdr:rowOff>
    </xdr:from>
    <xdr:to>
      <xdr:col>13</xdr:col>
      <xdr:colOff>521805</xdr:colOff>
      <xdr:row>35</xdr:row>
      <xdr:rowOff>108089</xdr:rowOff>
    </xdr:to>
    <xdr:pic>
      <xdr:nvPicPr>
        <xdr:cNvPr id="26" name="Imagem 25" descr="Como fazer uma macro para visualizar impressão - Blog LUZ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9869" y="7039536"/>
          <a:ext cx="1855305" cy="58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389283</xdr:colOff>
      <xdr:row>34</xdr:row>
      <xdr:rowOff>132522</xdr:rowOff>
    </xdr:from>
    <xdr:to>
      <xdr:col>11</xdr:col>
      <xdr:colOff>281609</xdr:colOff>
      <xdr:row>34</xdr:row>
      <xdr:rowOff>132522</xdr:rowOff>
    </xdr:to>
    <xdr:cxnSp macro="">
      <xdr:nvCxnSpPr>
        <xdr:cNvPr id="28" name="Conector de seta reta 27"/>
        <xdr:cNvCxnSpPr/>
      </xdr:nvCxnSpPr>
      <xdr:spPr>
        <a:xfrm>
          <a:off x="7769087" y="7404652"/>
          <a:ext cx="728870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646043</xdr:colOff>
      <xdr:row>37</xdr:row>
      <xdr:rowOff>132522</xdr:rowOff>
    </xdr:from>
    <xdr:to>
      <xdr:col>6</xdr:col>
      <xdr:colOff>546652</xdr:colOff>
      <xdr:row>37</xdr:row>
      <xdr:rowOff>140804</xdr:rowOff>
    </xdr:to>
    <xdr:cxnSp macro="">
      <xdr:nvCxnSpPr>
        <xdr:cNvPr id="7" name="Conector de seta reta 6"/>
        <xdr:cNvCxnSpPr/>
      </xdr:nvCxnSpPr>
      <xdr:spPr>
        <a:xfrm flipV="1">
          <a:off x="3296478" y="8555935"/>
          <a:ext cx="985631" cy="82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82826</xdr:colOff>
      <xdr:row>29</xdr:row>
      <xdr:rowOff>16564</xdr:rowOff>
    </xdr:from>
    <xdr:to>
      <xdr:col>4</xdr:col>
      <xdr:colOff>491943</xdr:colOff>
      <xdr:row>35</xdr:row>
      <xdr:rowOff>157369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985" b="27429"/>
        <a:stretch/>
      </xdr:blipFill>
      <xdr:spPr>
        <a:xfrm>
          <a:off x="82826" y="6922189"/>
          <a:ext cx="3057067" cy="1331430"/>
        </a:xfrm>
        <a:prstGeom prst="rect">
          <a:avLst/>
        </a:prstGeom>
      </xdr:spPr>
    </xdr:pic>
    <xdr:clientData/>
  </xdr:twoCellAnchor>
  <xdr:twoCellAnchor>
    <xdr:from>
      <xdr:col>9</xdr:col>
      <xdr:colOff>422413</xdr:colOff>
      <xdr:row>9</xdr:row>
      <xdr:rowOff>173935</xdr:rowOff>
    </xdr:from>
    <xdr:to>
      <xdr:col>9</xdr:col>
      <xdr:colOff>422413</xdr:colOff>
      <xdr:row>12</xdr:row>
      <xdr:rowOff>356152</xdr:rowOff>
    </xdr:to>
    <xdr:cxnSp macro="">
      <xdr:nvCxnSpPr>
        <xdr:cNvPr id="3" name="Conector de seta reta 2"/>
        <xdr:cNvCxnSpPr/>
      </xdr:nvCxnSpPr>
      <xdr:spPr>
        <a:xfrm>
          <a:off x="7280413" y="2231335"/>
          <a:ext cx="0" cy="75371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500269</xdr:colOff>
      <xdr:row>9</xdr:row>
      <xdr:rowOff>94422</xdr:rowOff>
    </xdr:from>
    <xdr:to>
      <xdr:col>12</xdr:col>
      <xdr:colOff>500269</xdr:colOff>
      <xdr:row>15</xdr:row>
      <xdr:rowOff>91108</xdr:rowOff>
    </xdr:to>
    <xdr:cxnSp macro="">
      <xdr:nvCxnSpPr>
        <xdr:cNvPr id="4" name="Conector de seta reta 3"/>
        <xdr:cNvCxnSpPr/>
      </xdr:nvCxnSpPr>
      <xdr:spPr>
        <a:xfrm>
          <a:off x="9968119" y="2151822"/>
          <a:ext cx="0" cy="134923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646044</xdr:colOff>
      <xdr:row>18</xdr:row>
      <xdr:rowOff>91110</xdr:rowOff>
    </xdr:from>
    <xdr:to>
      <xdr:col>16</xdr:col>
      <xdr:colOff>298174</xdr:colOff>
      <xdr:row>33</xdr:row>
      <xdr:rowOff>17338</xdr:rowOff>
    </xdr:to>
    <xdr:pic>
      <xdr:nvPicPr>
        <xdr:cNvPr id="5" name="Imagem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591" r="7727"/>
        <a:stretch/>
      </xdr:blipFill>
      <xdr:spPr>
        <a:xfrm>
          <a:off x="5570469" y="4691685"/>
          <a:ext cx="7100680" cy="2993278"/>
        </a:xfrm>
        <a:prstGeom prst="rect">
          <a:avLst/>
        </a:prstGeom>
      </xdr:spPr>
    </xdr:pic>
    <xdr:clientData/>
  </xdr:twoCellAnchor>
  <xdr:twoCellAnchor editAs="oneCell">
    <xdr:from>
      <xdr:col>11</xdr:col>
      <xdr:colOff>513521</xdr:colOff>
      <xdr:row>32</xdr:row>
      <xdr:rowOff>148406</xdr:rowOff>
    </xdr:from>
    <xdr:to>
      <xdr:col>13</xdr:col>
      <xdr:colOff>521805</xdr:colOff>
      <xdr:row>35</xdr:row>
      <xdr:rowOff>108088</xdr:rowOff>
    </xdr:to>
    <xdr:pic>
      <xdr:nvPicPr>
        <xdr:cNvPr id="6" name="Imagem 5" descr="Como fazer uma macro para visualizar impressão - Blog LUZ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7921" y="7625531"/>
          <a:ext cx="1856134" cy="578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389283</xdr:colOff>
      <xdr:row>34</xdr:row>
      <xdr:rowOff>132522</xdr:rowOff>
    </xdr:from>
    <xdr:to>
      <xdr:col>11</xdr:col>
      <xdr:colOff>281609</xdr:colOff>
      <xdr:row>34</xdr:row>
      <xdr:rowOff>132522</xdr:rowOff>
    </xdr:to>
    <xdr:cxnSp macro="">
      <xdr:nvCxnSpPr>
        <xdr:cNvPr id="7" name="Conector de seta reta 6"/>
        <xdr:cNvCxnSpPr/>
      </xdr:nvCxnSpPr>
      <xdr:spPr>
        <a:xfrm>
          <a:off x="8085483" y="7990647"/>
          <a:ext cx="730526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654326</xdr:colOff>
      <xdr:row>14</xdr:row>
      <xdr:rowOff>74542</xdr:rowOff>
    </xdr:from>
    <xdr:to>
      <xdr:col>20</xdr:col>
      <xdr:colOff>772362</xdr:colOff>
      <xdr:row>21</xdr:row>
      <xdr:rowOff>188995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88726" y="3293992"/>
          <a:ext cx="6556936" cy="2086128"/>
        </a:xfrm>
        <a:prstGeom prst="rect">
          <a:avLst/>
        </a:prstGeom>
      </xdr:spPr>
    </xdr:pic>
    <xdr:clientData/>
  </xdr:twoCellAnchor>
  <xdr:twoCellAnchor>
    <xdr:from>
      <xdr:col>4</xdr:col>
      <xdr:colOff>646043</xdr:colOff>
      <xdr:row>38</xdr:row>
      <xdr:rowOff>132522</xdr:rowOff>
    </xdr:from>
    <xdr:to>
      <xdr:col>6</xdr:col>
      <xdr:colOff>546652</xdr:colOff>
      <xdr:row>38</xdr:row>
      <xdr:rowOff>140804</xdr:rowOff>
    </xdr:to>
    <xdr:cxnSp macro="">
      <xdr:nvCxnSpPr>
        <xdr:cNvPr id="9" name="Conector de seta reta 8"/>
        <xdr:cNvCxnSpPr/>
      </xdr:nvCxnSpPr>
      <xdr:spPr>
        <a:xfrm flipV="1">
          <a:off x="3293993" y="8800272"/>
          <a:ext cx="1310309" cy="82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687455</xdr:colOff>
      <xdr:row>16</xdr:row>
      <xdr:rowOff>140804</xdr:rowOff>
    </xdr:from>
    <xdr:to>
      <xdr:col>23</xdr:col>
      <xdr:colOff>74855</xdr:colOff>
      <xdr:row>38</xdr:row>
      <xdr:rowOff>112091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21855" y="4360379"/>
          <a:ext cx="7426500" cy="4419462"/>
        </a:xfrm>
        <a:prstGeom prst="rect">
          <a:avLst/>
        </a:prstGeom>
      </xdr:spPr>
    </xdr:pic>
    <xdr:clientData/>
  </xdr:twoCellAnchor>
  <xdr:twoCellAnchor editAs="oneCell">
    <xdr:from>
      <xdr:col>13</xdr:col>
      <xdr:colOff>960783</xdr:colOff>
      <xdr:row>24</xdr:row>
      <xdr:rowOff>49696</xdr:rowOff>
    </xdr:from>
    <xdr:to>
      <xdr:col>23</xdr:col>
      <xdr:colOff>71395</xdr:colOff>
      <xdr:row>34</xdr:row>
      <xdr:rowOff>133095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43033" y="5955196"/>
          <a:ext cx="5301862" cy="2036024"/>
        </a:xfrm>
        <a:prstGeom prst="rect">
          <a:avLst/>
        </a:prstGeom>
      </xdr:spPr>
    </xdr:pic>
    <xdr:clientData/>
  </xdr:twoCellAnchor>
  <xdr:twoCellAnchor editAs="oneCell">
    <xdr:from>
      <xdr:col>0</xdr:col>
      <xdr:colOff>182217</xdr:colOff>
      <xdr:row>21</xdr:row>
      <xdr:rowOff>24846</xdr:rowOff>
    </xdr:from>
    <xdr:to>
      <xdr:col>6</xdr:col>
      <xdr:colOff>455544</xdr:colOff>
      <xdr:row>21</xdr:row>
      <xdr:rowOff>323021</xdr:rowOff>
    </xdr:to>
    <xdr:pic>
      <xdr:nvPicPr>
        <xdr:cNvPr id="12" name="Imagem 11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412" t="53717" r="36350" b="35599"/>
        <a:stretch/>
      </xdr:blipFill>
      <xdr:spPr>
        <a:xfrm>
          <a:off x="182217" y="5215971"/>
          <a:ext cx="4330977" cy="298175"/>
        </a:xfrm>
        <a:prstGeom prst="rect">
          <a:avLst/>
        </a:prstGeom>
      </xdr:spPr>
    </xdr:pic>
    <xdr:clientData/>
  </xdr:twoCellAnchor>
  <xdr:twoCellAnchor>
    <xdr:from>
      <xdr:col>4</xdr:col>
      <xdr:colOff>1010478</xdr:colOff>
      <xdr:row>20</xdr:row>
      <xdr:rowOff>91109</xdr:rowOff>
    </xdr:from>
    <xdr:to>
      <xdr:col>6</xdr:col>
      <xdr:colOff>74544</xdr:colOff>
      <xdr:row>21</xdr:row>
      <xdr:rowOff>82826</xdr:rowOff>
    </xdr:to>
    <xdr:cxnSp macro="">
      <xdr:nvCxnSpPr>
        <xdr:cNvPr id="13" name="Conector de seta reta 12"/>
        <xdr:cNvCxnSpPr/>
      </xdr:nvCxnSpPr>
      <xdr:spPr>
        <a:xfrm>
          <a:off x="3658428" y="5091734"/>
          <a:ext cx="473766" cy="1822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145753</xdr:colOff>
      <xdr:row>13</xdr:row>
      <xdr:rowOff>173087</xdr:rowOff>
    </xdr:from>
    <xdr:ext cx="3303148" cy="937629"/>
    <xdr:sp macro="" textlink="">
      <xdr:nvSpPr>
        <xdr:cNvPr id="14" name="Retângulo 13"/>
        <xdr:cNvSpPr/>
      </xdr:nvSpPr>
      <xdr:spPr>
        <a:xfrm>
          <a:off x="1031578" y="3192512"/>
          <a:ext cx="330314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ERRADO!!!</a:t>
          </a:r>
        </a:p>
      </xdr:txBody>
    </xdr:sp>
    <xdr:clientData/>
  </xdr:oneCellAnchor>
  <xdr:twoCellAnchor>
    <xdr:from>
      <xdr:col>3</xdr:col>
      <xdr:colOff>331304</xdr:colOff>
      <xdr:row>4</xdr:row>
      <xdr:rowOff>82827</xdr:rowOff>
    </xdr:from>
    <xdr:to>
      <xdr:col>5</xdr:col>
      <xdr:colOff>215348</xdr:colOff>
      <xdr:row>15</xdr:row>
      <xdr:rowOff>389283</xdr:rowOff>
    </xdr:to>
    <xdr:cxnSp macro="">
      <xdr:nvCxnSpPr>
        <xdr:cNvPr id="15" name="Conector de seta reta 14"/>
        <xdr:cNvCxnSpPr/>
      </xdr:nvCxnSpPr>
      <xdr:spPr>
        <a:xfrm flipV="1">
          <a:off x="2360129" y="1111527"/>
          <a:ext cx="1665219" cy="268770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99392</xdr:colOff>
      <xdr:row>15</xdr:row>
      <xdr:rowOff>248478</xdr:rowOff>
    </xdr:from>
    <xdr:to>
      <xdr:col>19</xdr:col>
      <xdr:colOff>164414</xdr:colOff>
      <xdr:row>28</xdr:row>
      <xdr:rowOff>67526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95592" y="3658428"/>
          <a:ext cx="6599172" cy="3124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LJpdAy3PqgvxZMKH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orms.gle/LJpdAy3PqgvxZMKH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showGridLines="0" tabSelected="1" zoomScale="115" zoomScaleNormal="115" workbookViewId="0">
      <selection activeCell="S6" sqref="S6"/>
    </sheetView>
  </sheetViews>
  <sheetFormatPr defaultRowHeight="15" x14ac:dyDescent="0.25"/>
  <cols>
    <col min="1" max="1" width="13.28515625" customWidth="1"/>
    <col min="2" max="2" width="7" bestFit="1" customWidth="1"/>
    <col min="3" max="3" width="10.140625" customWidth="1"/>
    <col min="4" max="4" width="9.28515625" customWidth="1"/>
    <col min="5" max="5" width="17.42578125" customWidth="1"/>
    <col min="6" max="6" width="3.7109375" customWidth="1"/>
    <col min="7" max="7" width="13" bestFit="1" customWidth="1"/>
    <col min="8" max="8" width="13.85546875" customWidth="1"/>
    <col min="9" max="9" width="15.140625" customWidth="1"/>
    <col min="10" max="10" width="12.5703125" bestFit="1" customWidth="1"/>
    <col min="11" max="11" width="12.5703125" customWidth="1"/>
    <col min="12" max="12" width="14" customWidth="1"/>
    <col min="13" max="13" width="13.7109375" customWidth="1"/>
    <col min="14" max="14" width="15.5703125" customWidth="1"/>
    <col min="15" max="15" width="12.5703125" bestFit="1" customWidth="1"/>
    <col min="16" max="16" width="1.7109375" customWidth="1"/>
    <col min="18" max="18" width="9.5703125" customWidth="1"/>
    <col min="20" max="20" width="11.140625" bestFit="1" customWidth="1"/>
    <col min="21" max="21" width="12.42578125" customWidth="1"/>
    <col min="23" max="23" width="2.42578125" customWidth="1"/>
    <col min="26" max="26" width="8.140625" customWidth="1"/>
    <col min="28" max="28" width="18.140625" customWidth="1"/>
  </cols>
  <sheetData>
    <row r="1" spans="1:29" ht="15" customHeight="1" x14ac:dyDescent="0.25">
      <c r="A1" s="45" t="s">
        <v>43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  <c r="P1" s="37"/>
    </row>
    <row r="2" spans="1:29" ht="15" customHeight="1" x14ac:dyDescent="0.2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50"/>
      <c r="P2" s="38"/>
      <c r="R2" s="60"/>
      <c r="S2" s="60"/>
      <c r="T2" s="60"/>
      <c r="U2" s="60"/>
      <c r="V2" s="60"/>
    </row>
    <row r="3" spans="1:29" ht="21" customHeight="1" x14ac:dyDescent="0.25">
      <c r="A3" s="51" t="s">
        <v>37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3"/>
      <c r="P3" s="38"/>
      <c r="R3" s="60"/>
      <c r="S3" s="60"/>
      <c r="T3" s="60"/>
      <c r="U3" s="60"/>
      <c r="V3" s="60"/>
    </row>
    <row r="4" spans="1:29" s="4" customFormat="1" ht="30" x14ac:dyDescent="0.25">
      <c r="A4" s="15" t="s">
        <v>0</v>
      </c>
      <c r="B4" s="3" t="s">
        <v>1</v>
      </c>
      <c r="C4" s="3" t="s">
        <v>2</v>
      </c>
      <c r="D4" s="3" t="s">
        <v>3</v>
      </c>
      <c r="E4" s="3" t="s">
        <v>13</v>
      </c>
      <c r="F4" s="54" t="s">
        <v>14</v>
      </c>
      <c r="G4" s="3" t="s">
        <v>15</v>
      </c>
      <c r="H4" s="3" t="s">
        <v>18</v>
      </c>
      <c r="I4" s="3" t="s">
        <v>16</v>
      </c>
      <c r="J4" s="3" t="s">
        <v>17</v>
      </c>
      <c r="K4" s="3" t="s">
        <v>20</v>
      </c>
      <c r="L4" s="3" t="s">
        <v>23</v>
      </c>
      <c r="M4" s="3" t="s">
        <v>19</v>
      </c>
      <c r="N4" s="3" t="s">
        <v>22</v>
      </c>
      <c r="O4" s="16" t="s">
        <v>21</v>
      </c>
      <c r="P4" s="38"/>
      <c r="W4" s="5"/>
      <c r="AC4" s="5"/>
    </row>
    <row r="5" spans="1:29" ht="15.75" customHeight="1" x14ac:dyDescent="0.25">
      <c r="A5" s="17" t="s">
        <v>4</v>
      </c>
      <c r="B5" s="11">
        <v>2.2999999999999998</v>
      </c>
      <c r="C5" s="11">
        <v>27</v>
      </c>
      <c r="D5" s="11">
        <v>2</v>
      </c>
      <c r="E5" s="11">
        <v>2</v>
      </c>
      <c r="F5" s="55"/>
      <c r="G5" s="1"/>
      <c r="H5" s="1"/>
      <c r="I5" s="2"/>
      <c r="J5" s="1"/>
      <c r="K5" s="1"/>
      <c r="L5" s="1"/>
      <c r="M5" s="1"/>
      <c r="N5" s="1"/>
      <c r="O5" s="18"/>
      <c r="P5" s="38"/>
      <c r="W5" s="5"/>
      <c r="AC5" s="5"/>
    </row>
    <row r="6" spans="1:29" ht="21" customHeight="1" x14ac:dyDescent="0.25">
      <c r="A6" s="17" t="s">
        <v>5</v>
      </c>
      <c r="B6" s="11">
        <v>3</v>
      </c>
      <c r="C6" s="11">
        <v>20</v>
      </c>
      <c r="D6" s="11">
        <v>1</v>
      </c>
      <c r="E6" s="11">
        <v>2</v>
      </c>
      <c r="F6" s="55"/>
      <c r="G6" s="1"/>
      <c r="H6" s="1"/>
      <c r="I6" s="2"/>
      <c r="J6" s="1"/>
      <c r="K6" s="1"/>
      <c r="L6" s="1"/>
      <c r="M6" s="1"/>
      <c r="N6" s="1"/>
      <c r="O6" s="18"/>
      <c r="P6" s="38"/>
      <c r="W6" s="5"/>
      <c r="AC6" s="5"/>
    </row>
    <row r="7" spans="1:29" x14ac:dyDescent="0.25">
      <c r="A7" s="17" t="s">
        <v>6</v>
      </c>
      <c r="B7" s="11">
        <v>1.7</v>
      </c>
      <c r="C7" s="11">
        <v>25</v>
      </c>
      <c r="D7" s="11">
        <v>0</v>
      </c>
      <c r="E7" s="11">
        <v>1</v>
      </c>
      <c r="F7" s="55"/>
      <c r="G7" s="1"/>
      <c r="H7" s="1"/>
      <c r="I7" s="2"/>
      <c r="J7" s="1"/>
      <c r="K7" s="1"/>
      <c r="L7" s="1"/>
      <c r="M7" s="1"/>
      <c r="N7" s="1"/>
      <c r="O7" s="18"/>
      <c r="P7" s="38"/>
      <c r="W7" s="5"/>
      <c r="AC7" s="5"/>
    </row>
    <row r="8" spans="1:29" ht="14.25" customHeight="1" x14ac:dyDescent="0.25">
      <c r="A8" s="17" t="s">
        <v>7</v>
      </c>
      <c r="B8" s="11">
        <v>1.3</v>
      </c>
      <c r="C8" s="11">
        <v>19</v>
      </c>
      <c r="D8" s="11">
        <v>7</v>
      </c>
      <c r="E8" s="11">
        <v>3</v>
      </c>
      <c r="F8" s="55"/>
      <c r="G8" s="1"/>
      <c r="H8" s="1"/>
      <c r="I8" s="2"/>
      <c r="J8" s="1"/>
      <c r="K8" s="1"/>
      <c r="L8" s="1"/>
      <c r="M8" s="1"/>
      <c r="N8" s="1"/>
      <c r="O8" s="18"/>
      <c r="P8" s="38"/>
      <c r="R8" s="61"/>
      <c r="S8" s="61"/>
      <c r="W8" s="5"/>
      <c r="AC8" s="5"/>
    </row>
    <row r="9" spans="1:29" x14ac:dyDescent="0.25">
      <c r="A9" s="17" t="s">
        <v>8</v>
      </c>
      <c r="B9" s="11">
        <v>3</v>
      </c>
      <c r="C9" s="11">
        <v>21</v>
      </c>
      <c r="D9" s="11">
        <v>2</v>
      </c>
      <c r="E9" s="11">
        <v>0</v>
      </c>
      <c r="F9" s="55"/>
      <c r="G9" s="1"/>
      <c r="H9" s="1"/>
      <c r="I9" s="2"/>
      <c r="J9" s="1"/>
      <c r="K9" s="1"/>
      <c r="L9" s="1"/>
      <c r="M9" s="1"/>
      <c r="N9" s="1"/>
      <c r="O9" s="18"/>
      <c r="P9" s="38"/>
      <c r="R9" s="61"/>
      <c r="S9" s="61"/>
      <c r="W9" s="5"/>
      <c r="AC9" s="5"/>
    </row>
    <row r="10" spans="1:29" x14ac:dyDescent="0.25">
      <c r="A10" s="17" t="s">
        <v>9</v>
      </c>
      <c r="B10" s="11">
        <v>2.4500000000000002</v>
      </c>
      <c r="C10" s="11">
        <v>32</v>
      </c>
      <c r="D10" s="11">
        <v>1</v>
      </c>
      <c r="E10" s="11">
        <v>3</v>
      </c>
      <c r="F10" s="55"/>
      <c r="G10" s="1"/>
      <c r="H10" s="1"/>
      <c r="I10" s="2"/>
      <c r="J10" s="1"/>
      <c r="K10" s="1"/>
      <c r="L10" s="1"/>
      <c r="M10" s="1"/>
      <c r="N10" s="1"/>
      <c r="O10" s="18"/>
      <c r="P10" s="38"/>
      <c r="R10" s="61"/>
      <c r="S10" s="61"/>
      <c r="T10" s="27"/>
      <c r="W10" s="5"/>
      <c r="AC10" s="5"/>
    </row>
    <row r="11" spans="1:29" x14ac:dyDescent="0.25">
      <c r="A11" s="17" t="s">
        <v>10</v>
      </c>
      <c r="B11" s="11">
        <v>1.25</v>
      </c>
      <c r="C11" s="11">
        <v>28</v>
      </c>
      <c r="D11" s="11">
        <v>1</v>
      </c>
      <c r="E11" s="11">
        <v>1</v>
      </c>
      <c r="F11" s="55"/>
      <c r="G11" s="1"/>
      <c r="H11" s="1"/>
      <c r="I11" s="2"/>
      <c r="J11" s="1"/>
      <c r="K11" s="1"/>
      <c r="L11" s="1"/>
      <c r="M11" s="1"/>
      <c r="N11" s="1"/>
      <c r="O11" s="18"/>
      <c r="P11" s="38"/>
      <c r="R11" s="61"/>
      <c r="S11" s="61"/>
      <c r="W11" s="5"/>
      <c r="X11" s="5"/>
      <c r="Y11" s="5"/>
      <c r="Z11" s="5"/>
      <c r="AA11" s="5"/>
      <c r="AB11" s="5"/>
      <c r="AC11" s="5"/>
    </row>
    <row r="12" spans="1:29" x14ac:dyDescent="0.25">
      <c r="A12" s="17" t="s">
        <v>11</v>
      </c>
      <c r="B12" s="11">
        <v>4</v>
      </c>
      <c r="C12" s="11">
        <v>23</v>
      </c>
      <c r="D12" s="11">
        <v>2</v>
      </c>
      <c r="E12" s="11">
        <v>2</v>
      </c>
      <c r="F12" s="55"/>
      <c r="G12" s="1"/>
      <c r="H12" s="1"/>
      <c r="I12" s="2"/>
      <c r="J12" s="1"/>
      <c r="K12" s="1"/>
      <c r="L12" s="1"/>
      <c r="M12" s="1"/>
      <c r="N12" s="1"/>
      <c r="O12" s="18"/>
      <c r="P12" s="38"/>
      <c r="R12" s="61"/>
      <c r="S12" s="61"/>
      <c r="W12" s="5"/>
      <c r="X12" s="5"/>
      <c r="Y12" s="5"/>
      <c r="Z12" s="5"/>
      <c r="AA12" s="5"/>
      <c r="AB12" s="5"/>
      <c r="AC12" s="5"/>
    </row>
    <row r="13" spans="1:29" ht="30.75" thickBot="1" x14ac:dyDescent="0.3">
      <c r="A13" s="79" t="s">
        <v>12</v>
      </c>
      <c r="B13" s="80">
        <v>2.7</v>
      </c>
      <c r="C13" s="80">
        <v>30</v>
      </c>
      <c r="D13" s="80">
        <v>1</v>
      </c>
      <c r="E13" s="80">
        <v>1</v>
      </c>
      <c r="F13" s="56"/>
      <c r="G13" s="76" t="s">
        <v>38</v>
      </c>
      <c r="H13" s="76" t="s">
        <v>32</v>
      </c>
      <c r="I13" s="76" t="s">
        <v>39</v>
      </c>
      <c r="J13" s="77"/>
      <c r="K13" s="77" t="s">
        <v>33</v>
      </c>
      <c r="L13" s="77" t="s">
        <v>34</v>
      </c>
      <c r="M13" s="77"/>
      <c r="N13" s="77" t="s">
        <v>35</v>
      </c>
      <c r="O13" s="78" t="s">
        <v>36</v>
      </c>
      <c r="P13" s="38"/>
    </row>
    <row r="14" spans="1:29" ht="15.75" customHeight="1" thickBot="1" x14ac:dyDescent="0.3">
      <c r="H14" s="60" t="s">
        <v>60</v>
      </c>
      <c r="I14" s="60"/>
      <c r="J14" s="60"/>
      <c r="K14" s="60"/>
      <c r="L14" s="60"/>
      <c r="M14" s="60"/>
      <c r="N14" s="14"/>
      <c r="O14" s="14"/>
      <c r="P14" s="38"/>
    </row>
    <row r="15" spans="1:29" x14ac:dyDescent="0.25">
      <c r="A15" s="64" t="s">
        <v>30</v>
      </c>
      <c r="B15" s="65"/>
      <c r="C15" s="66" t="s">
        <v>24</v>
      </c>
      <c r="D15" s="66"/>
      <c r="E15" s="66"/>
      <c r="F15" s="66"/>
      <c r="G15" s="67"/>
      <c r="H15" s="60"/>
      <c r="I15" s="60"/>
      <c r="J15" s="60"/>
      <c r="K15" s="60"/>
      <c r="L15" s="60"/>
      <c r="M15" s="60"/>
      <c r="N15" s="14"/>
      <c r="O15" s="14"/>
    </row>
    <row r="16" spans="1:29" ht="63.75" customHeight="1" x14ac:dyDescent="0.25">
      <c r="A16" s="68" t="s">
        <v>31</v>
      </c>
      <c r="B16" s="57"/>
      <c r="C16" s="62" t="s">
        <v>47</v>
      </c>
      <c r="D16" s="62"/>
      <c r="E16" s="62"/>
      <c r="F16" s="62"/>
      <c r="G16" s="69"/>
      <c r="I16" s="44" t="s">
        <v>46</v>
      </c>
      <c r="J16" s="44"/>
      <c r="K16" s="44"/>
      <c r="L16" s="44"/>
      <c r="M16" s="44"/>
      <c r="N16" s="44"/>
      <c r="O16" s="44"/>
    </row>
    <row r="17" spans="1:19" ht="15" customHeight="1" x14ac:dyDescent="0.25">
      <c r="A17" s="70">
        <v>189.59</v>
      </c>
      <c r="B17" s="34"/>
      <c r="C17" s="35" t="s">
        <v>56</v>
      </c>
      <c r="D17" s="35"/>
      <c r="E17" s="35"/>
      <c r="F17" s="63">
        <v>7.4999999999999997E-2</v>
      </c>
      <c r="G17" s="71"/>
    </row>
    <row r="18" spans="1:19" ht="15" customHeight="1" x14ac:dyDescent="0.25">
      <c r="A18" s="70"/>
      <c r="B18" s="34"/>
      <c r="C18" s="35" t="s">
        <v>57</v>
      </c>
      <c r="D18" s="35"/>
      <c r="E18" s="35"/>
      <c r="F18" s="63">
        <v>0.09</v>
      </c>
      <c r="G18" s="71"/>
    </row>
    <row r="19" spans="1:19" ht="15.75" customHeight="1" x14ac:dyDescent="0.25">
      <c r="A19" s="70"/>
      <c r="B19" s="34"/>
      <c r="C19" s="35" t="s">
        <v>58</v>
      </c>
      <c r="D19" s="35"/>
      <c r="E19" s="35"/>
      <c r="F19" s="63">
        <v>0.12</v>
      </c>
      <c r="G19" s="71"/>
    </row>
    <row r="20" spans="1:19" ht="15.75" customHeight="1" x14ac:dyDescent="0.25">
      <c r="A20" s="70"/>
      <c r="B20" s="34"/>
      <c r="C20" s="35" t="s">
        <v>59</v>
      </c>
      <c r="D20" s="35"/>
      <c r="E20" s="35"/>
      <c r="F20" s="63">
        <v>0.14000000000000001</v>
      </c>
      <c r="G20" s="71"/>
    </row>
    <row r="21" spans="1:19" ht="15.75" thickBot="1" x14ac:dyDescent="0.3">
      <c r="A21" s="72"/>
      <c r="B21" s="73"/>
      <c r="C21" s="74" t="s">
        <v>52</v>
      </c>
      <c r="D21" s="74"/>
      <c r="E21" s="74"/>
      <c r="F21" s="74"/>
      <c r="G21" s="75"/>
    </row>
    <row r="22" spans="1:19" ht="26.25" x14ac:dyDescent="0.4">
      <c r="S22" s="23"/>
    </row>
    <row r="23" spans="1:19" x14ac:dyDescent="0.25">
      <c r="A23" s="40" t="s">
        <v>25</v>
      </c>
      <c r="B23" s="40"/>
      <c r="C23" s="40"/>
      <c r="D23" s="40"/>
      <c r="E23" s="40"/>
    </row>
    <row r="24" spans="1:19" x14ac:dyDescent="0.25">
      <c r="A24" s="43" t="s">
        <v>26</v>
      </c>
      <c r="B24" s="43"/>
      <c r="C24" s="43"/>
      <c r="D24" s="6" t="s">
        <v>27</v>
      </c>
      <c r="E24" s="7" t="s">
        <v>28</v>
      </c>
    </row>
    <row r="25" spans="1:19" x14ac:dyDescent="0.25">
      <c r="A25" s="41" t="s">
        <v>44</v>
      </c>
      <c r="B25" s="41"/>
      <c r="C25" s="41"/>
      <c r="D25" s="9">
        <v>0.15</v>
      </c>
      <c r="E25" s="10">
        <v>354.8</v>
      </c>
      <c r="F25" s="5"/>
    </row>
    <row r="26" spans="1:19" x14ac:dyDescent="0.25">
      <c r="A26" s="41" t="s">
        <v>29</v>
      </c>
      <c r="B26" s="41"/>
      <c r="C26" s="41"/>
      <c r="D26" s="24">
        <v>0.22500000000000001</v>
      </c>
      <c r="E26" s="10">
        <v>636.13</v>
      </c>
      <c r="F26" s="5"/>
    </row>
    <row r="27" spans="1:19" ht="18.75" x14ac:dyDescent="0.25">
      <c r="A27" s="42" t="s">
        <v>45</v>
      </c>
      <c r="B27" s="41"/>
      <c r="C27" s="41"/>
      <c r="D27" s="8">
        <v>0.27500000000000002</v>
      </c>
      <c r="E27" s="10">
        <v>869.36</v>
      </c>
      <c r="F27" s="5"/>
    </row>
    <row r="28" spans="1:19" x14ac:dyDescent="0.25">
      <c r="A28" s="39"/>
      <c r="B28" s="39"/>
      <c r="C28" s="39"/>
      <c r="D28" s="25"/>
      <c r="E28" s="26"/>
      <c r="F28" s="5"/>
    </row>
    <row r="35" spans="1:11" ht="18.75" x14ac:dyDescent="0.3">
      <c r="I35" s="32" t="s">
        <v>40</v>
      </c>
      <c r="J35" s="32"/>
      <c r="K35" s="32"/>
    </row>
    <row r="38" spans="1:11" ht="21" x14ac:dyDescent="0.35">
      <c r="A38" s="31" t="s">
        <v>42</v>
      </c>
      <c r="B38" s="31"/>
      <c r="C38" s="31"/>
      <c r="D38" s="31"/>
      <c r="E38" s="31"/>
      <c r="G38" s="29" t="s">
        <v>41</v>
      </c>
      <c r="H38" s="30"/>
      <c r="I38" s="30"/>
      <c r="J38" s="30"/>
      <c r="K38" s="30"/>
    </row>
  </sheetData>
  <mergeCells count="31">
    <mergeCell ref="R2:V3"/>
    <mergeCell ref="H14:M15"/>
    <mergeCell ref="R8:S12"/>
    <mergeCell ref="C16:G16"/>
    <mergeCell ref="C17:E17"/>
    <mergeCell ref="F17:G17"/>
    <mergeCell ref="P1:P14"/>
    <mergeCell ref="A28:C28"/>
    <mergeCell ref="A23:E23"/>
    <mergeCell ref="A25:C25"/>
    <mergeCell ref="A26:C26"/>
    <mergeCell ref="A27:C27"/>
    <mergeCell ref="A24:C24"/>
    <mergeCell ref="I16:O16"/>
    <mergeCell ref="A1:O2"/>
    <mergeCell ref="A3:O3"/>
    <mergeCell ref="F4:F13"/>
    <mergeCell ref="A16:B16"/>
    <mergeCell ref="A15:B15"/>
    <mergeCell ref="C15:G15"/>
    <mergeCell ref="C18:E18"/>
    <mergeCell ref="F18:G18"/>
    <mergeCell ref="G38:K38"/>
    <mergeCell ref="A38:E38"/>
    <mergeCell ref="I35:K35"/>
    <mergeCell ref="A17:B21"/>
    <mergeCell ref="C21:G21"/>
    <mergeCell ref="C19:E19"/>
    <mergeCell ref="F19:G19"/>
    <mergeCell ref="C20:E20"/>
    <mergeCell ref="F20:G20"/>
  </mergeCells>
  <hyperlinks>
    <hyperlink ref="G38" r:id="rId1"/>
  </hyperlinks>
  <pageMargins left="0.39370078740157483" right="0.19685039370078741" top="0.78740157480314965" bottom="0.78740157480314965" header="0.31496062992125984" footer="0.31496062992125984"/>
  <pageSetup paperSize="9" scale="72" orientation="landscape" r:id="rId2"/>
  <headerFooter>
    <oddHeader>&amp;CCECAPI -  CENTRO DE CAPACITAÇÃO PROFISSIONAL
EXERCÍCIO PRÁTICO AULA 15</oddHeader>
    <oddFooter>&amp;L&amp;"-,Itálico"Não deixe que as pessoas te façam desistir daquilo que você mais quer na vida. Acredite. Lute. Conquiste. E acima de tudo, seja feliz.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"/>
  <sheetViews>
    <sheetView showGridLines="0" zoomScale="115" zoomScaleNormal="115" workbookViewId="0">
      <selection activeCell="C17" sqref="C17:G17"/>
    </sheetView>
  </sheetViews>
  <sheetFormatPr defaultRowHeight="15" x14ac:dyDescent="0.25"/>
  <cols>
    <col min="1" max="1" width="13.28515625" customWidth="1"/>
    <col min="2" max="2" width="7" bestFit="1" customWidth="1"/>
    <col min="3" max="3" width="10.140625" customWidth="1"/>
    <col min="4" max="4" width="9.28515625" customWidth="1"/>
    <col min="5" max="5" width="17.42578125" customWidth="1"/>
    <col min="6" max="6" width="3.7109375" customWidth="1"/>
    <col min="7" max="7" width="13" bestFit="1" customWidth="1"/>
    <col min="8" max="8" width="13.85546875" customWidth="1"/>
    <col min="9" max="9" width="15.140625" customWidth="1"/>
    <col min="10" max="10" width="12.5703125" bestFit="1" customWidth="1"/>
    <col min="11" max="11" width="12.5703125" customWidth="1"/>
    <col min="12" max="12" width="14" customWidth="1"/>
    <col min="13" max="13" width="13.7109375" customWidth="1"/>
    <col min="14" max="14" width="15.5703125" customWidth="1"/>
    <col min="15" max="15" width="12.5703125" bestFit="1" customWidth="1"/>
    <col min="16" max="16" width="1.7109375" customWidth="1"/>
    <col min="18" max="18" width="9.5703125" customWidth="1"/>
    <col min="20" max="20" width="11.140625" bestFit="1" customWidth="1"/>
    <col min="21" max="21" width="12.42578125" customWidth="1"/>
    <col min="23" max="23" width="2.42578125" customWidth="1"/>
    <col min="26" max="26" width="8.140625" customWidth="1"/>
    <col min="28" max="28" width="18.140625" customWidth="1"/>
  </cols>
  <sheetData>
    <row r="1" spans="1:29" ht="15" customHeight="1" x14ac:dyDescent="0.25">
      <c r="A1" s="45" t="s">
        <v>43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  <c r="P1" s="37"/>
    </row>
    <row r="2" spans="1:29" ht="15" customHeight="1" x14ac:dyDescent="0.2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50"/>
      <c r="P2" s="38"/>
      <c r="R2" s="60" t="s">
        <v>53</v>
      </c>
      <c r="S2" s="60"/>
      <c r="T2" s="60"/>
      <c r="U2" s="60"/>
      <c r="V2" s="60"/>
    </row>
    <row r="3" spans="1:29" ht="21" customHeight="1" x14ac:dyDescent="0.25">
      <c r="A3" s="51" t="s">
        <v>37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3"/>
      <c r="P3" s="38"/>
      <c r="R3" s="60"/>
      <c r="S3" s="60"/>
      <c r="T3" s="60"/>
      <c r="U3" s="60"/>
      <c r="V3" s="60"/>
    </row>
    <row r="4" spans="1:29" s="4" customFormat="1" ht="30" x14ac:dyDescent="0.25">
      <c r="A4" s="15" t="s">
        <v>0</v>
      </c>
      <c r="B4" s="3" t="s">
        <v>1</v>
      </c>
      <c r="C4" s="3" t="s">
        <v>2</v>
      </c>
      <c r="D4" s="3" t="s">
        <v>3</v>
      </c>
      <c r="E4" s="3" t="s">
        <v>13</v>
      </c>
      <c r="F4" s="54" t="s">
        <v>14</v>
      </c>
      <c r="G4" s="3" t="s">
        <v>15</v>
      </c>
      <c r="H4" s="3" t="s">
        <v>18</v>
      </c>
      <c r="I4" s="3" t="s">
        <v>16</v>
      </c>
      <c r="J4" s="3" t="s">
        <v>17</v>
      </c>
      <c r="K4" s="3" t="s">
        <v>20</v>
      </c>
      <c r="L4" s="3" t="s">
        <v>23</v>
      </c>
      <c r="M4" s="3" t="s">
        <v>19</v>
      </c>
      <c r="N4" s="3" t="s">
        <v>22</v>
      </c>
      <c r="O4" s="16" t="s">
        <v>21</v>
      </c>
      <c r="P4" s="38"/>
      <c r="R4" s="4" t="s">
        <v>54</v>
      </c>
      <c r="W4" s="5"/>
      <c r="AC4" s="5"/>
    </row>
    <row r="5" spans="1:29" ht="15.75" customHeight="1" x14ac:dyDescent="0.25">
      <c r="A5" s="17" t="s">
        <v>4</v>
      </c>
      <c r="B5" s="11">
        <v>2.2999999999999998</v>
      </c>
      <c r="C5" s="11">
        <v>27</v>
      </c>
      <c r="D5" s="11">
        <v>2</v>
      </c>
      <c r="E5" s="11">
        <v>2</v>
      </c>
      <c r="F5" s="55"/>
      <c r="G5" s="1">
        <f>1100*B5</f>
        <v>2530</v>
      </c>
      <c r="H5" s="1"/>
      <c r="I5" s="2"/>
      <c r="J5" s="1">
        <f>IF(G5&lt;=1100,1100*7.5%,IF(G5&lt;=2203.48,1103.48*9%,IF(G5&lt;=3305.22,1101.74*12%,IF(G5&lt;=6433.57,3128.35*14%,751.97))))</f>
        <v>132.2088</v>
      </c>
      <c r="K5" s="1"/>
      <c r="L5" s="1"/>
      <c r="M5" s="1"/>
      <c r="N5" s="1"/>
      <c r="O5" s="18"/>
      <c r="P5" s="38"/>
      <c r="W5" s="5"/>
      <c r="AC5" s="5"/>
    </row>
    <row r="6" spans="1:29" ht="21" customHeight="1" x14ac:dyDescent="0.25">
      <c r="A6" s="17" t="s">
        <v>5</v>
      </c>
      <c r="B6" s="11">
        <v>3</v>
      </c>
      <c r="C6" s="11">
        <v>20</v>
      </c>
      <c r="D6" s="11">
        <v>1</v>
      </c>
      <c r="E6" s="11">
        <v>2</v>
      </c>
      <c r="F6" s="55"/>
      <c r="G6" s="1">
        <f t="shared" ref="G6:G12" si="0">1100*B6</f>
        <v>3300</v>
      </c>
      <c r="H6" s="1"/>
      <c r="I6" s="2"/>
      <c r="J6" s="1">
        <f>IF(G6&lt;=1100,82.5,IF(G6&lt;=1101.74,132.2,IF(G6&lt;=1103.48,99.31,IF(G6&lt;=3128.35,437.96,751.97))))</f>
        <v>751.97</v>
      </c>
      <c r="K6" s="1"/>
      <c r="L6" s="1"/>
      <c r="M6" s="1"/>
      <c r="N6" s="1"/>
      <c r="O6" s="18"/>
      <c r="P6" s="38"/>
      <c r="W6" s="5"/>
      <c r="AC6" s="5"/>
    </row>
    <row r="7" spans="1:29" x14ac:dyDescent="0.25">
      <c r="A7" s="17" t="s">
        <v>6</v>
      </c>
      <c r="B7" s="11">
        <v>1.7</v>
      </c>
      <c r="C7" s="11">
        <v>25</v>
      </c>
      <c r="D7" s="11">
        <v>0</v>
      </c>
      <c r="E7" s="11">
        <v>1</v>
      </c>
      <c r="F7" s="55"/>
      <c r="G7" s="1">
        <f t="shared" si="0"/>
        <v>1870</v>
      </c>
      <c r="H7" s="1"/>
      <c r="I7" s="2"/>
      <c r="J7" s="1">
        <f t="shared" ref="J7:J12" si="1">IF(G7&lt;=1100,82.5,IF(G7&lt;=1101.74,132.2,IF(G7&lt;=1103.48,99.31,IF(G7&lt;=3128.35,437.96,751.97))))</f>
        <v>437.96</v>
      </c>
      <c r="K7" s="1"/>
      <c r="L7" s="1"/>
      <c r="M7" s="1"/>
      <c r="N7" s="1"/>
      <c r="O7" s="18"/>
      <c r="P7" s="38"/>
      <c r="W7" s="5"/>
      <c r="AC7" s="5"/>
    </row>
    <row r="8" spans="1:29" ht="14.25" customHeight="1" x14ac:dyDescent="0.25">
      <c r="A8" s="17" t="s">
        <v>7</v>
      </c>
      <c r="B8" s="11">
        <v>1.3</v>
      </c>
      <c r="C8" s="11">
        <v>19</v>
      </c>
      <c r="D8" s="11">
        <v>7</v>
      </c>
      <c r="E8" s="11">
        <v>3</v>
      </c>
      <c r="F8" s="55"/>
      <c r="G8" s="1">
        <f t="shared" si="0"/>
        <v>1430</v>
      </c>
      <c r="H8" s="1"/>
      <c r="I8" s="2"/>
      <c r="J8" s="1">
        <f t="shared" si="1"/>
        <v>437.96</v>
      </c>
      <c r="K8" s="1"/>
      <c r="L8" s="1"/>
      <c r="M8" s="1"/>
      <c r="N8" s="1"/>
      <c r="O8" s="18"/>
      <c r="P8" s="38"/>
      <c r="R8" s="61">
        <f>6443.57*14%</f>
        <v>902.09980000000007</v>
      </c>
      <c r="S8" s="61"/>
      <c r="W8" s="5"/>
      <c r="AC8" s="5"/>
    </row>
    <row r="9" spans="1:29" x14ac:dyDescent="0.25">
      <c r="A9" s="17" t="s">
        <v>8</v>
      </c>
      <c r="B9" s="11">
        <v>3</v>
      </c>
      <c r="C9" s="11">
        <v>21</v>
      </c>
      <c r="D9" s="11">
        <v>2</v>
      </c>
      <c r="E9" s="11">
        <v>0</v>
      </c>
      <c r="F9" s="55"/>
      <c r="G9" s="1">
        <f t="shared" si="0"/>
        <v>3300</v>
      </c>
      <c r="H9" s="1"/>
      <c r="I9" s="2"/>
      <c r="J9" s="1">
        <f t="shared" si="1"/>
        <v>751.97</v>
      </c>
      <c r="K9" s="1"/>
      <c r="L9" s="1"/>
      <c r="M9" s="1"/>
      <c r="N9" s="1"/>
      <c r="O9" s="18"/>
      <c r="P9" s="38"/>
      <c r="R9" s="61"/>
      <c r="S9" s="61"/>
      <c r="W9" s="5"/>
      <c r="AC9" s="5"/>
    </row>
    <row r="10" spans="1:29" x14ac:dyDescent="0.25">
      <c r="A10" s="17" t="s">
        <v>9</v>
      </c>
      <c r="B10" s="11">
        <v>2.4500000000000002</v>
      </c>
      <c r="C10" s="11">
        <v>32</v>
      </c>
      <c r="D10" s="11">
        <v>1</v>
      </c>
      <c r="E10" s="11">
        <v>3</v>
      </c>
      <c r="F10" s="55"/>
      <c r="G10" s="1">
        <f t="shared" si="0"/>
        <v>2695</v>
      </c>
      <c r="H10" s="1"/>
      <c r="I10" s="2"/>
      <c r="J10" s="1">
        <f t="shared" si="1"/>
        <v>437.96</v>
      </c>
      <c r="K10" s="1"/>
      <c r="L10" s="1"/>
      <c r="M10" s="1"/>
      <c r="N10" s="1"/>
      <c r="O10" s="18"/>
      <c r="P10" s="38"/>
      <c r="R10" s="61"/>
      <c r="S10" s="61"/>
      <c r="T10" s="27">
        <f>R8-148.7</f>
        <v>753.39980000000014</v>
      </c>
      <c r="W10" s="5"/>
      <c r="AC10" s="5"/>
    </row>
    <row r="11" spans="1:29" x14ac:dyDescent="0.25">
      <c r="A11" s="17" t="s">
        <v>10</v>
      </c>
      <c r="B11" s="11">
        <v>1.25</v>
      </c>
      <c r="C11" s="11">
        <v>28</v>
      </c>
      <c r="D11" s="11">
        <v>1</v>
      </c>
      <c r="E11" s="11">
        <v>1</v>
      </c>
      <c r="F11" s="55"/>
      <c r="G11" s="1">
        <f t="shared" si="0"/>
        <v>1375</v>
      </c>
      <c r="H11" s="1"/>
      <c r="I11" s="2"/>
      <c r="J11" s="1">
        <f t="shared" si="1"/>
        <v>437.96</v>
      </c>
      <c r="K11" s="1"/>
      <c r="L11" s="1"/>
      <c r="M11" s="1"/>
      <c r="N11" s="1"/>
      <c r="O11" s="18"/>
      <c r="P11" s="38"/>
      <c r="R11" s="61"/>
      <c r="S11" s="61"/>
      <c r="W11" s="5"/>
      <c r="X11" s="5"/>
      <c r="Y11" s="5"/>
      <c r="Z11" s="5"/>
      <c r="AA11" s="5"/>
      <c r="AB11" s="5"/>
      <c r="AC11" s="5"/>
    </row>
    <row r="12" spans="1:29" x14ac:dyDescent="0.25">
      <c r="A12" s="17" t="s">
        <v>11</v>
      </c>
      <c r="B12" s="11">
        <v>4</v>
      </c>
      <c r="C12" s="11">
        <v>23</v>
      </c>
      <c r="D12" s="11">
        <v>2</v>
      </c>
      <c r="E12" s="11">
        <v>2</v>
      </c>
      <c r="F12" s="55"/>
      <c r="G12" s="1">
        <f t="shared" si="0"/>
        <v>4400</v>
      </c>
      <c r="H12" s="1"/>
      <c r="I12" s="2"/>
      <c r="J12" s="1">
        <f t="shared" si="1"/>
        <v>751.97</v>
      </c>
      <c r="K12" s="1"/>
      <c r="L12" s="1"/>
      <c r="M12" s="1"/>
      <c r="N12" s="1"/>
      <c r="O12" s="18"/>
      <c r="P12" s="38"/>
      <c r="R12" s="61"/>
      <c r="S12" s="61"/>
      <c r="W12" s="5"/>
      <c r="X12" s="5"/>
      <c r="Y12" s="5"/>
      <c r="Z12" s="5"/>
      <c r="AA12" s="5"/>
      <c r="AB12" s="5"/>
      <c r="AC12" s="5"/>
    </row>
    <row r="13" spans="1:29" ht="30.75" thickBot="1" x14ac:dyDescent="0.3">
      <c r="A13" s="19" t="s">
        <v>12</v>
      </c>
      <c r="B13" s="20">
        <v>2.7</v>
      </c>
      <c r="C13" s="20">
        <v>30</v>
      </c>
      <c r="D13" s="20">
        <v>1</v>
      </c>
      <c r="E13" s="20">
        <v>1</v>
      </c>
      <c r="F13" s="56"/>
      <c r="G13" s="12" t="s">
        <v>38</v>
      </c>
      <c r="H13" s="12" t="s">
        <v>32</v>
      </c>
      <c r="I13" s="13" t="s">
        <v>39</v>
      </c>
      <c r="J13" s="21"/>
      <c r="K13" s="21" t="s">
        <v>33</v>
      </c>
      <c r="L13" s="21" t="s">
        <v>34</v>
      </c>
      <c r="M13" s="21"/>
      <c r="N13" s="21" t="s">
        <v>35</v>
      </c>
      <c r="O13" s="22" t="s">
        <v>36</v>
      </c>
      <c r="P13" s="38"/>
    </row>
    <row r="14" spans="1:29" ht="15.75" customHeight="1" x14ac:dyDescent="0.25">
      <c r="H14" s="60" t="s">
        <v>55</v>
      </c>
      <c r="I14" s="60"/>
      <c r="J14" s="60"/>
      <c r="K14" s="60"/>
      <c r="L14" s="60"/>
      <c r="M14" s="60"/>
      <c r="N14" s="14"/>
      <c r="O14" s="14"/>
      <c r="P14" s="38"/>
    </row>
    <row r="15" spans="1:29" x14ac:dyDescent="0.25">
      <c r="A15" s="58" t="s">
        <v>30</v>
      </c>
      <c r="B15" s="58"/>
      <c r="C15" s="59" t="s">
        <v>24</v>
      </c>
      <c r="D15" s="59"/>
      <c r="E15" s="59"/>
      <c r="F15" s="59"/>
      <c r="G15" s="59"/>
      <c r="H15" s="60"/>
      <c r="I15" s="60"/>
      <c r="J15" s="60"/>
      <c r="K15" s="60"/>
      <c r="L15" s="60"/>
      <c r="M15" s="60"/>
      <c r="N15" s="14"/>
      <c r="O15" s="14"/>
    </row>
    <row r="16" spans="1:29" ht="63.75" customHeight="1" x14ac:dyDescent="0.25">
      <c r="A16" s="57" t="s">
        <v>31</v>
      </c>
      <c r="B16" s="57"/>
      <c r="C16" s="62" t="s">
        <v>47</v>
      </c>
      <c r="D16" s="62"/>
      <c r="E16" s="62"/>
      <c r="F16" s="62"/>
      <c r="G16" s="62"/>
      <c r="I16" s="44" t="s">
        <v>46</v>
      </c>
      <c r="J16" s="44"/>
      <c r="K16" s="44"/>
      <c r="L16" s="44"/>
      <c r="M16" s="44"/>
      <c r="N16" s="44"/>
      <c r="O16" s="44"/>
    </row>
    <row r="17" spans="1:19" ht="15" customHeight="1" x14ac:dyDescent="0.25">
      <c r="A17" s="34">
        <v>189.59</v>
      </c>
      <c r="B17" s="34"/>
      <c r="C17" s="36" t="s">
        <v>48</v>
      </c>
      <c r="D17" s="36"/>
      <c r="E17" s="36"/>
      <c r="F17" s="36"/>
      <c r="G17" s="36"/>
    </row>
    <row r="18" spans="1:19" ht="15" customHeight="1" x14ac:dyDescent="0.25">
      <c r="A18" s="34"/>
      <c r="B18" s="34"/>
      <c r="C18" s="36" t="s">
        <v>49</v>
      </c>
      <c r="D18" s="36"/>
      <c r="E18" s="36"/>
      <c r="F18" s="36"/>
      <c r="G18" s="36"/>
    </row>
    <row r="19" spans="1:19" ht="15.75" customHeight="1" x14ac:dyDescent="0.25">
      <c r="A19" s="34"/>
      <c r="B19" s="34"/>
      <c r="C19" s="36" t="s">
        <v>50</v>
      </c>
      <c r="D19" s="36"/>
      <c r="E19" s="36"/>
      <c r="F19" s="36"/>
      <c r="G19" s="36"/>
    </row>
    <row r="20" spans="1:19" ht="15.75" customHeight="1" x14ac:dyDescent="0.25">
      <c r="A20" s="34"/>
      <c r="B20" s="34"/>
      <c r="C20" s="33" t="s">
        <v>51</v>
      </c>
      <c r="D20" s="33"/>
      <c r="E20" s="33"/>
      <c r="F20" s="33"/>
      <c r="G20" s="33"/>
    </row>
    <row r="21" spans="1:19" x14ac:dyDescent="0.25">
      <c r="A21" s="34"/>
      <c r="B21" s="34"/>
      <c r="C21" s="35" t="s">
        <v>52</v>
      </c>
      <c r="D21" s="35"/>
      <c r="E21" s="35"/>
      <c r="F21" s="35"/>
      <c r="G21" s="35"/>
    </row>
    <row r="22" spans="1:19" ht="26.25" x14ac:dyDescent="0.4">
      <c r="S22" s="23"/>
    </row>
    <row r="23" spans="1:19" x14ac:dyDescent="0.25">
      <c r="A23" s="40" t="s">
        <v>25</v>
      </c>
      <c r="B23" s="40"/>
      <c r="C23" s="40"/>
      <c r="D23" s="40"/>
      <c r="E23" s="40"/>
    </row>
    <row r="24" spans="1:19" x14ac:dyDescent="0.25">
      <c r="A24" s="43" t="s">
        <v>26</v>
      </c>
      <c r="B24" s="43"/>
      <c r="C24" s="43"/>
      <c r="D24" s="28" t="s">
        <v>27</v>
      </c>
      <c r="E24" s="7" t="s">
        <v>28</v>
      </c>
    </row>
    <row r="25" spans="1:19" x14ac:dyDescent="0.25">
      <c r="A25" s="41" t="s">
        <v>44</v>
      </c>
      <c r="B25" s="41"/>
      <c r="C25" s="41"/>
      <c r="D25" s="9">
        <v>0.15</v>
      </c>
      <c r="E25" s="10">
        <v>354.8</v>
      </c>
      <c r="F25" s="5"/>
    </row>
    <row r="26" spans="1:19" x14ac:dyDescent="0.25">
      <c r="A26" s="41" t="s">
        <v>29</v>
      </c>
      <c r="B26" s="41"/>
      <c r="C26" s="41"/>
      <c r="D26" s="24">
        <v>0.22500000000000001</v>
      </c>
      <c r="E26" s="10">
        <v>636.13</v>
      </c>
      <c r="F26" s="5"/>
    </row>
    <row r="27" spans="1:19" ht="18.75" x14ac:dyDescent="0.25">
      <c r="A27" s="42" t="s">
        <v>45</v>
      </c>
      <c r="B27" s="41"/>
      <c r="C27" s="41"/>
      <c r="D27" s="8">
        <v>0.27500000000000002</v>
      </c>
      <c r="E27" s="10">
        <v>869.36</v>
      </c>
      <c r="F27" s="5"/>
    </row>
    <row r="28" spans="1:19" x14ac:dyDescent="0.25">
      <c r="A28" s="39"/>
      <c r="B28" s="39"/>
      <c r="C28" s="39"/>
      <c r="D28" s="25"/>
      <c r="E28" s="26"/>
      <c r="F28" s="5"/>
    </row>
    <row r="35" spans="1:11" ht="18.75" x14ac:dyDescent="0.3">
      <c r="I35" s="32" t="s">
        <v>40</v>
      </c>
      <c r="J35" s="32"/>
      <c r="K35" s="32"/>
    </row>
    <row r="39" spans="1:11" ht="21" x14ac:dyDescent="0.35">
      <c r="A39" s="31" t="s">
        <v>42</v>
      </c>
      <c r="B39" s="31"/>
      <c r="C39" s="31"/>
      <c r="D39" s="31"/>
      <c r="E39" s="31"/>
      <c r="G39" s="29" t="s">
        <v>41</v>
      </c>
      <c r="H39" s="30"/>
      <c r="I39" s="30"/>
      <c r="J39" s="30"/>
      <c r="K39" s="30"/>
    </row>
  </sheetData>
  <mergeCells count="27">
    <mergeCell ref="I35:K35"/>
    <mergeCell ref="A39:E39"/>
    <mergeCell ref="G39:K39"/>
    <mergeCell ref="A23:E23"/>
    <mergeCell ref="A24:C24"/>
    <mergeCell ref="A25:C25"/>
    <mergeCell ref="A26:C26"/>
    <mergeCell ref="A27:C27"/>
    <mergeCell ref="A28:C28"/>
    <mergeCell ref="A16:B16"/>
    <mergeCell ref="C16:G16"/>
    <mergeCell ref="I16:O16"/>
    <mergeCell ref="A17:B21"/>
    <mergeCell ref="C17:G17"/>
    <mergeCell ref="C18:G18"/>
    <mergeCell ref="C19:G19"/>
    <mergeCell ref="C20:G20"/>
    <mergeCell ref="C21:G21"/>
    <mergeCell ref="A1:O2"/>
    <mergeCell ref="P1:P14"/>
    <mergeCell ref="R2:V3"/>
    <mergeCell ref="A3:O3"/>
    <mergeCell ref="F4:F13"/>
    <mergeCell ref="R8:S12"/>
    <mergeCell ref="H14:M15"/>
    <mergeCell ref="A15:B15"/>
    <mergeCell ref="C15:G15"/>
  </mergeCells>
  <hyperlinks>
    <hyperlink ref="G39" r:id="rId1"/>
  </hyperlinks>
  <pageMargins left="0.39370078740157483" right="0.19685039370078741" top="0.78740157480314965" bottom="0.78740157480314965" header="0.31496062992125984" footer="0.31496062992125984"/>
  <pageSetup paperSize="9" scale="72" orientation="landscape" r:id="rId2"/>
  <headerFooter>
    <oddHeader>&amp;CCECAPI -  CENTRO DE CAPACITAÇÃO PROFISSIONAL
EXERCÍCIO PRÁTICO AULA 15</oddHeader>
    <oddFooter>&amp;L&amp;"-,Itálico"Não deixe que as pessoas te façam desistir daquilo que você mais quer na vida. Acredite. Lute. Conquiste. E acima de tudo, seja feliz.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Para imprimir</vt:lpstr>
      <vt:lpstr>Teste</vt:lpstr>
      <vt:lpstr>Plan2</vt:lpstr>
      <vt:lpstr>Plan3</vt:lpstr>
      <vt:lpstr>'Para imprimir'!Area_de_impressao</vt:lpstr>
    </vt:vector>
  </TitlesOfParts>
  <Company>Cecapi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Gleiber</dc:creator>
  <cp:lastModifiedBy>Microsoft</cp:lastModifiedBy>
  <cp:lastPrinted>2021-11-11T15:28:20Z</cp:lastPrinted>
  <dcterms:created xsi:type="dcterms:W3CDTF">2016-06-18T12:03:00Z</dcterms:created>
  <dcterms:modified xsi:type="dcterms:W3CDTF">2021-11-11T15:31:15Z</dcterms:modified>
</cp:coreProperties>
</file>