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20" windowHeight="7650" tabRatio="860"/>
  </bookViews>
  <sheets>
    <sheet name="Списък Приложения" sheetId="2" r:id="rId1"/>
    <sheet name="1.Прил 1_Обобщено" sheetId="9" r:id="rId2"/>
    <sheet name="2.Прил 2_ГД" sheetId="3" r:id="rId3"/>
    <sheet name="3.Прил 2_НД" sheetId="4" r:id="rId4"/>
    <sheet name="4.Прил 3_НД-съдии" sheetId="6" r:id="rId5"/>
    <sheet name="5.Прил 3_Върнати НД" sheetId="7" r:id="rId6"/>
    <sheet name="6.Прил 3_ГДиАД-съдии" sheetId="8" r:id="rId7"/>
    <sheet name="7.Прил 3_Върнати ГД" sheetId="5" r:id="rId8"/>
    <sheet name="8.Прил 3_върнати АД" sheetId="10" r:id="rId9"/>
  </sheets>
  <definedNames>
    <definedName name="_xlnm.Print_Area" localSheetId="2">'2.Прил 2_ГД'!$A$1:$S$70</definedName>
    <definedName name="_xlnm.Print_Area" localSheetId="7">'7.Прил 3_Върнати ГД'!$A$1:$BF$60</definedName>
  </definedNames>
  <calcPr calcId="145621"/>
</workbook>
</file>

<file path=xl/calcChain.xml><?xml version="1.0" encoding="utf-8"?>
<calcChain xmlns="http://schemas.openxmlformats.org/spreadsheetml/2006/main">
  <c r="Q48" i="3" l="1"/>
  <c r="H40" i="3" l="1"/>
  <c r="I40" i="3" s="1"/>
  <c r="J40" i="3"/>
  <c r="R40" i="3" l="1"/>
  <c r="M26" i="9"/>
  <c r="M25" i="9"/>
  <c r="H22" i="3" l="1"/>
  <c r="I22" i="3"/>
  <c r="J22" i="3"/>
  <c r="R22" i="3" l="1"/>
  <c r="D48" i="3"/>
  <c r="C48" i="3"/>
  <c r="H15" i="3"/>
  <c r="I15" i="3" s="1"/>
  <c r="J15" i="3"/>
  <c r="H16" i="3"/>
  <c r="I16" i="3" s="1"/>
  <c r="J16" i="3"/>
  <c r="H17" i="3"/>
  <c r="I17" i="3" s="1"/>
  <c r="J17" i="3"/>
  <c r="H46" i="3"/>
  <c r="I46" i="3" s="1"/>
  <c r="J46" i="3"/>
  <c r="R46" i="3" l="1"/>
  <c r="R17" i="3"/>
  <c r="R16" i="3"/>
  <c r="R15" i="3"/>
  <c r="BA56" i="8"/>
  <c r="BA55" i="8"/>
  <c r="BA54" i="8"/>
  <c r="BA53" i="8"/>
  <c r="BA52" i="8"/>
  <c r="BA51" i="8"/>
  <c r="BA50" i="8"/>
  <c r="BA49" i="8"/>
  <c r="BA48" i="8"/>
  <c r="BA47" i="8"/>
  <c r="BA46" i="8"/>
  <c r="BA45" i="8"/>
  <c r="BA44" i="8"/>
  <c r="BA43" i="8"/>
  <c r="BA42" i="8"/>
  <c r="BA41" i="8"/>
  <c r="BA40" i="8"/>
  <c r="BA39" i="8"/>
  <c r="BA38" i="8"/>
  <c r="BA37" i="8"/>
  <c r="BA36" i="8"/>
  <c r="BA35" i="8"/>
  <c r="BA34" i="8"/>
  <c r="BA33" i="8"/>
  <c r="BA32" i="8"/>
  <c r="BA31" i="8"/>
  <c r="BA30" i="8"/>
  <c r="BA29" i="8"/>
  <c r="BA28" i="8"/>
  <c r="BA27" i="8"/>
  <c r="BA26" i="8"/>
  <c r="BA25" i="8"/>
  <c r="BA24" i="8"/>
  <c r="BA23" i="8"/>
  <c r="BA22" i="8"/>
  <c r="BA21" i="8"/>
  <c r="BA20" i="8"/>
  <c r="BA19" i="8"/>
  <c r="BA18" i="8"/>
  <c r="BA17" i="8"/>
  <c r="BA16" i="8"/>
  <c r="BA15" i="8"/>
  <c r="BA14" i="8"/>
  <c r="BA13" i="8"/>
  <c r="BA12" i="8"/>
  <c r="BA11" i="8"/>
  <c r="BA10" i="8"/>
  <c r="BA9" i="8"/>
  <c r="AT56" i="8"/>
  <c r="AT55" i="8"/>
  <c r="AT54" i="8"/>
  <c r="AT53" i="8"/>
  <c r="AT52" i="8"/>
  <c r="AT51" i="8"/>
  <c r="AT50" i="8"/>
  <c r="AT49" i="8"/>
  <c r="AT48" i="8"/>
  <c r="AT47" i="8"/>
  <c r="AT46" i="8"/>
  <c r="AT45" i="8"/>
  <c r="AT44" i="8"/>
  <c r="AT43" i="8"/>
  <c r="AT42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9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6" i="8"/>
  <c r="AT15" i="8"/>
  <c r="AT14" i="8"/>
  <c r="AT13" i="8"/>
  <c r="AT12" i="8"/>
  <c r="AT11" i="8"/>
  <c r="AT10" i="8"/>
  <c r="AT9" i="8"/>
  <c r="AM56" i="8"/>
  <c r="AM55" i="8"/>
  <c r="AM54" i="8"/>
  <c r="AM53" i="8"/>
  <c r="AM52" i="8"/>
  <c r="AM51" i="8"/>
  <c r="AM50" i="8"/>
  <c r="AM49" i="8"/>
  <c r="AM48" i="8"/>
  <c r="AM47" i="8"/>
  <c r="AM46" i="8"/>
  <c r="AM45" i="8"/>
  <c r="AM44" i="8"/>
  <c r="AM43" i="8"/>
  <c r="AM42" i="8"/>
  <c r="AM41" i="8"/>
  <c r="AM40" i="8"/>
  <c r="AM39" i="8"/>
  <c r="AM38" i="8"/>
  <c r="AM37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V27" i="9"/>
  <c r="T27" i="9"/>
  <c r="S27" i="9"/>
  <c r="R27" i="9"/>
  <c r="Q27" i="9"/>
  <c r="P27" i="9"/>
  <c r="O27" i="9"/>
  <c r="I27" i="9"/>
  <c r="H27" i="9"/>
  <c r="G27" i="9"/>
  <c r="F27" i="9"/>
  <c r="E27" i="9"/>
  <c r="V26" i="9"/>
  <c r="U26" i="9"/>
  <c r="T26" i="9"/>
  <c r="S26" i="9"/>
  <c r="R26" i="9"/>
  <c r="Q26" i="9"/>
  <c r="P26" i="9"/>
  <c r="O26" i="9"/>
  <c r="N26" i="9"/>
  <c r="L26" i="9"/>
  <c r="K26" i="9"/>
  <c r="J26" i="9"/>
  <c r="I26" i="9"/>
  <c r="H26" i="9"/>
  <c r="G26" i="9"/>
  <c r="F26" i="9"/>
  <c r="E26" i="9"/>
  <c r="D26" i="9"/>
  <c r="V25" i="9"/>
  <c r="U25" i="9"/>
  <c r="T25" i="9"/>
  <c r="S25" i="9"/>
  <c r="R25" i="9"/>
  <c r="Q25" i="9"/>
  <c r="P25" i="9"/>
  <c r="O25" i="9"/>
  <c r="N25" i="9"/>
  <c r="L25" i="9"/>
  <c r="K25" i="9"/>
  <c r="J25" i="9"/>
  <c r="I25" i="9"/>
  <c r="H25" i="9"/>
  <c r="G25" i="9"/>
  <c r="F25" i="9"/>
  <c r="E25" i="9"/>
  <c r="D25" i="9"/>
  <c r="V36" i="9" l="1"/>
  <c r="V33" i="9"/>
  <c r="V30" i="9"/>
  <c r="N30" i="9"/>
  <c r="L30" i="9"/>
  <c r="S48" i="3"/>
  <c r="P48" i="3"/>
  <c r="O48" i="3"/>
  <c r="N48" i="3"/>
  <c r="M48" i="3"/>
  <c r="L48" i="3"/>
  <c r="K48" i="3"/>
  <c r="G48" i="3"/>
  <c r="F48" i="3"/>
  <c r="E48" i="3"/>
  <c r="H13" i="3" l="1"/>
  <c r="I13" i="3" s="1"/>
  <c r="J13" i="3"/>
  <c r="H14" i="3"/>
  <c r="I14" i="3" s="1"/>
  <c r="J14" i="3"/>
  <c r="H18" i="3"/>
  <c r="I18" i="3" s="1"/>
  <c r="J18" i="3"/>
  <c r="H19" i="3"/>
  <c r="I19" i="3" s="1"/>
  <c r="J19" i="3"/>
  <c r="H20" i="3"/>
  <c r="I20" i="3" s="1"/>
  <c r="J20" i="3"/>
  <c r="H21" i="3"/>
  <c r="I21" i="3" s="1"/>
  <c r="J21" i="3"/>
  <c r="H23" i="3"/>
  <c r="I23" i="3" s="1"/>
  <c r="J23" i="3"/>
  <c r="H24" i="3"/>
  <c r="I24" i="3" s="1"/>
  <c r="J24" i="3"/>
  <c r="H25" i="3"/>
  <c r="I25" i="3" s="1"/>
  <c r="J25" i="3"/>
  <c r="H26" i="3"/>
  <c r="I26" i="3" s="1"/>
  <c r="J26" i="3"/>
  <c r="H27" i="3"/>
  <c r="I27" i="3" s="1"/>
  <c r="J27" i="3"/>
  <c r="H28" i="3"/>
  <c r="I28" i="3" s="1"/>
  <c r="J28" i="3"/>
  <c r="H29" i="3"/>
  <c r="I29" i="3" s="1"/>
  <c r="J29" i="3"/>
  <c r="H30" i="3"/>
  <c r="I30" i="3" s="1"/>
  <c r="J30" i="3"/>
  <c r="H31" i="3"/>
  <c r="I31" i="3" s="1"/>
  <c r="J31" i="3"/>
  <c r="H32" i="3"/>
  <c r="I32" i="3" s="1"/>
  <c r="J32" i="3"/>
  <c r="H33" i="3"/>
  <c r="I33" i="3" s="1"/>
  <c r="J33" i="3"/>
  <c r="H34" i="3"/>
  <c r="I34" i="3" s="1"/>
  <c r="J34" i="3"/>
  <c r="H35" i="3"/>
  <c r="I35" i="3" s="1"/>
  <c r="J35" i="3"/>
  <c r="H36" i="3"/>
  <c r="J36" i="3"/>
  <c r="I85" i="4"/>
  <c r="R35" i="3" l="1"/>
  <c r="R34" i="3"/>
  <c r="R33" i="3"/>
  <c r="I36" i="3"/>
  <c r="R32" i="3"/>
  <c r="R31" i="3"/>
  <c r="R30" i="3"/>
  <c r="R29" i="3"/>
  <c r="R28" i="3"/>
  <c r="R27" i="3"/>
  <c r="R26" i="3"/>
  <c r="R25" i="3"/>
  <c r="R24" i="3"/>
  <c r="R23" i="3"/>
  <c r="R21" i="3"/>
  <c r="R20" i="3"/>
  <c r="R19" i="3"/>
  <c r="R18" i="3"/>
  <c r="R14" i="3"/>
  <c r="R13" i="3"/>
  <c r="C93" i="4"/>
  <c r="R36" i="3" l="1"/>
  <c r="AD103" i="4"/>
  <c r="R103" i="4"/>
  <c r="Q103" i="4"/>
  <c r="P103" i="4"/>
  <c r="O103" i="4"/>
  <c r="N103" i="4"/>
  <c r="M103" i="4"/>
  <c r="L103" i="4"/>
  <c r="H103" i="4"/>
  <c r="G103" i="4"/>
  <c r="F103" i="4"/>
  <c r="E103" i="4"/>
  <c r="D103" i="4"/>
  <c r="C103" i="4"/>
  <c r="I95" i="4"/>
  <c r="O93" i="4"/>
  <c r="AD93" i="4"/>
  <c r="AC93" i="4"/>
  <c r="AB93" i="4"/>
  <c r="AA93" i="4"/>
  <c r="Z93" i="4"/>
  <c r="Y93" i="4"/>
  <c r="X93" i="4"/>
  <c r="W93" i="4"/>
  <c r="U93" i="4"/>
  <c r="T93" i="4"/>
  <c r="R93" i="4"/>
  <c r="Q93" i="4"/>
  <c r="P93" i="4"/>
  <c r="N93" i="4"/>
  <c r="M93" i="4"/>
  <c r="L93" i="4"/>
  <c r="H93" i="4"/>
  <c r="G93" i="4"/>
  <c r="F93" i="4"/>
  <c r="E93" i="4"/>
  <c r="D93" i="4"/>
  <c r="I19" i="4"/>
  <c r="J19" i="4" s="1"/>
  <c r="K19" i="4"/>
  <c r="V19" i="4"/>
  <c r="I20" i="4"/>
  <c r="J20" i="4" s="1"/>
  <c r="S20" i="4" s="1"/>
  <c r="K20" i="4"/>
  <c r="V20" i="4"/>
  <c r="I21" i="4"/>
  <c r="J21" i="4" s="1"/>
  <c r="K21" i="4"/>
  <c r="V21" i="4"/>
  <c r="I22" i="4"/>
  <c r="J22" i="4" s="1"/>
  <c r="S22" i="4" s="1"/>
  <c r="K22" i="4"/>
  <c r="V22" i="4"/>
  <c r="I23" i="4"/>
  <c r="J23" i="4" s="1"/>
  <c r="K23" i="4"/>
  <c r="V23" i="4"/>
  <c r="I24" i="4"/>
  <c r="J24" i="4" s="1"/>
  <c r="S24" i="4" s="1"/>
  <c r="K24" i="4"/>
  <c r="V24" i="4"/>
  <c r="I25" i="4"/>
  <c r="J25" i="4" s="1"/>
  <c r="K25" i="4"/>
  <c r="V25" i="4"/>
  <c r="I26" i="4"/>
  <c r="J26" i="4" s="1"/>
  <c r="S26" i="4" s="1"/>
  <c r="K26" i="4"/>
  <c r="V26" i="4"/>
  <c r="I27" i="4"/>
  <c r="J27" i="4" s="1"/>
  <c r="K27" i="4"/>
  <c r="V27" i="4"/>
  <c r="I28" i="4"/>
  <c r="J28" i="4" s="1"/>
  <c r="S28" i="4" s="1"/>
  <c r="K28" i="4"/>
  <c r="V28" i="4"/>
  <c r="I29" i="4"/>
  <c r="J29" i="4" s="1"/>
  <c r="K29" i="4"/>
  <c r="V29" i="4"/>
  <c r="I30" i="4"/>
  <c r="J30" i="4" s="1"/>
  <c r="S30" i="4" s="1"/>
  <c r="K30" i="4"/>
  <c r="V30" i="4"/>
  <c r="I31" i="4"/>
  <c r="J31" i="4" s="1"/>
  <c r="K31" i="4"/>
  <c r="V31" i="4"/>
  <c r="I32" i="4"/>
  <c r="J32" i="4" s="1"/>
  <c r="S32" i="4" s="1"/>
  <c r="K32" i="4"/>
  <c r="V32" i="4"/>
  <c r="I33" i="4"/>
  <c r="J33" i="4" s="1"/>
  <c r="K33" i="4"/>
  <c r="V33" i="4"/>
  <c r="I34" i="4"/>
  <c r="J34" i="4" s="1"/>
  <c r="S34" i="4" s="1"/>
  <c r="K34" i="4"/>
  <c r="V34" i="4"/>
  <c r="I35" i="4"/>
  <c r="J35" i="4" s="1"/>
  <c r="K35" i="4"/>
  <c r="V35" i="4"/>
  <c r="I36" i="4"/>
  <c r="J36" i="4" s="1"/>
  <c r="S36" i="4" s="1"/>
  <c r="K36" i="4"/>
  <c r="V36" i="4"/>
  <c r="I37" i="4"/>
  <c r="J37" i="4" s="1"/>
  <c r="K37" i="4"/>
  <c r="V37" i="4"/>
  <c r="I38" i="4"/>
  <c r="J38" i="4" s="1"/>
  <c r="S38" i="4" s="1"/>
  <c r="K38" i="4"/>
  <c r="V38" i="4"/>
  <c r="I39" i="4"/>
  <c r="J39" i="4" s="1"/>
  <c r="K39" i="4"/>
  <c r="V39" i="4"/>
  <c r="I40" i="4"/>
  <c r="J40" i="4" s="1"/>
  <c r="S40" i="4" s="1"/>
  <c r="K40" i="4"/>
  <c r="V40" i="4"/>
  <c r="I41" i="4"/>
  <c r="J41" i="4" s="1"/>
  <c r="K41" i="4"/>
  <c r="V41" i="4"/>
  <c r="I42" i="4"/>
  <c r="J42" i="4" s="1"/>
  <c r="S42" i="4" s="1"/>
  <c r="K42" i="4"/>
  <c r="V42" i="4"/>
  <c r="I43" i="4"/>
  <c r="J43" i="4" s="1"/>
  <c r="K43" i="4"/>
  <c r="V43" i="4"/>
  <c r="S43" i="4" l="1"/>
  <c r="S41" i="4"/>
  <c r="S39" i="4"/>
  <c r="S37" i="4"/>
  <c r="S35" i="4"/>
  <c r="S33" i="4"/>
  <c r="S31" i="4"/>
  <c r="S29" i="4"/>
  <c r="S27" i="4"/>
  <c r="S25" i="4"/>
  <c r="S23" i="4"/>
  <c r="S21" i="4"/>
  <c r="S19" i="4"/>
  <c r="E112" i="4" l="1"/>
  <c r="F112" i="4"/>
  <c r="K112" i="4"/>
  <c r="E113" i="4"/>
  <c r="F113" i="4"/>
  <c r="K113" i="4" s="1"/>
  <c r="E114" i="4"/>
  <c r="F114" i="4"/>
  <c r="K114" i="4" s="1"/>
  <c r="E115" i="4"/>
  <c r="F115" i="4"/>
  <c r="K115" i="4" s="1"/>
  <c r="E116" i="4"/>
  <c r="F116" i="4"/>
  <c r="K116" i="4" s="1"/>
  <c r="E117" i="4"/>
  <c r="F117" i="4"/>
  <c r="E118" i="4"/>
  <c r="F118" i="4"/>
  <c r="K118" i="4" s="1"/>
  <c r="E119" i="4"/>
  <c r="F119" i="4"/>
  <c r="E120" i="4"/>
  <c r="F120" i="4"/>
  <c r="E121" i="4"/>
  <c r="F121" i="4"/>
  <c r="E122" i="4"/>
  <c r="F122" i="4"/>
  <c r="K122" i="4" s="1"/>
  <c r="E123" i="4"/>
  <c r="F123" i="4"/>
  <c r="I11" i="4"/>
  <c r="J11" i="4" s="1"/>
  <c r="K11" i="4"/>
  <c r="V11" i="4"/>
  <c r="I12" i="4"/>
  <c r="J12" i="4" s="1"/>
  <c r="K12" i="4"/>
  <c r="V12" i="4"/>
  <c r="I13" i="4"/>
  <c r="J13" i="4" s="1"/>
  <c r="K13" i="4"/>
  <c r="V13" i="4"/>
  <c r="I14" i="4"/>
  <c r="J14" i="4" s="1"/>
  <c r="K14" i="4"/>
  <c r="V14" i="4"/>
  <c r="I15" i="4"/>
  <c r="J15" i="4" s="1"/>
  <c r="K15" i="4"/>
  <c r="V15" i="4"/>
  <c r="I16" i="4"/>
  <c r="J16" i="4" s="1"/>
  <c r="K16" i="4"/>
  <c r="V16" i="4"/>
  <c r="I17" i="4"/>
  <c r="J17" i="4" s="1"/>
  <c r="K17" i="4"/>
  <c r="V17" i="4"/>
  <c r="I18" i="4"/>
  <c r="J18" i="4" s="1"/>
  <c r="K18" i="4"/>
  <c r="V18" i="4"/>
  <c r="I44" i="4"/>
  <c r="J44" i="4" s="1"/>
  <c r="K44" i="4"/>
  <c r="V44" i="4"/>
  <c r="I45" i="4"/>
  <c r="J45" i="4" s="1"/>
  <c r="K45" i="4"/>
  <c r="V45" i="4"/>
  <c r="I46" i="4"/>
  <c r="J46" i="4" s="1"/>
  <c r="K46" i="4"/>
  <c r="V46" i="4"/>
  <c r="I47" i="4"/>
  <c r="J47" i="4" s="1"/>
  <c r="K47" i="4"/>
  <c r="V47" i="4"/>
  <c r="I48" i="4"/>
  <c r="J48" i="4" s="1"/>
  <c r="K48" i="4"/>
  <c r="V48" i="4"/>
  <c r="I49" i="4"/>
  <c r="J49" i="4" s="1"/>
  <c r="K49" i="4"/>
  <c r="V49" i="4"/>
  <c r="I50" i="4"/>
  <c r="J50" i="4" s="1"/>
  <c r="K50" i="4"/>
  <c r="V50" i="4"/>
  <c r="I51" i="4"/>
  <c r="J51" i="4" s="1"/>
  <c r="K51" i="4"/>
  <c r="V51" i="4"/>
  <c r="I52" i="4"/>
  <c r="J52" i="4" s="1"/>
  <c r="K52" i="4"/>
  <c r="V52" i="4"/>
  <c r="I53" i="4"/>
  <c r="J53" i="4" s="1"/>
  <c r="K53" i="4"/>
  <c r="V53" i="4"/>
  <c r="I54" i="4"/>
  <c r="J54" i="4" s="1"/>
  <c r="K54" i="4"/>
  <c r="V54" i="4"/>
  <c r="I55" i="4"/>
  <c r="J55" i="4" s="1"/>
  <c r="K55" i="4"/>
  <c r="V55" i="4"/>
  <c r="I56" i="4"/>
  <c r="J56" i="4" s="1"/>
  <c r="K56" i="4"/>
  <c r="V56" i="4"/>
  <c r="I57" i="4"/>
  <c r="J57" i="4" s="1"/>
  <c r="K57" i="4"/>
  <c r="V57" i="4"/>
  <c r="I58" i="4"/>
  <c r="J58" i="4" s="1"/>
  <c r="K58" i="4"/>
  <c r="V58" i="4"/>
  <c r="I59" i="4"/>
  <c r="J59" i="4" s="1"/>
  <c r="K59" i="4"/>
  <c r="V59" i="4"/>
  <c r="I60" i="4"/>
  <c r="J60" i="4" s="1"/>
  <c r="K60" i="4"/>
  <c r="V60" i="4"/>
  <c r="I61" i="4"/>
  <c r="J61" i="4" s="1"/>
  <c r="S61" i="4" s="1"/>
  <c r="K61" i="4"/>
  <c r="V61" i="4"/>
  <c r="I62" i="4"/>
  <c r="J62" i="4" s="1"/>
  <c r="K62" i="4"/>
  <c r="V62" i="4"/>
  <c r="I63" i="4"/>
  <c r="J63" i="4" s="1"/>
  <c r="S63" i="4" s="1"/>
  <c r="K63" i="4"/>
  <c r="V63" i="4"/>
  <c r="I64" i="4"/>
  <c r="J64" i="4" s="1"/>
  <c r="K64" i="4"/>
  <c r="V64" i="4"/>
  <c r="I65" i="4"/>
  <c r="J65" i="4" s="1"/>
  <c r="S65" i="4" s="1"/>
  <c r="K65" i="4"/>
  <c r="V65" i="4"/>
  <c r="I66" i="4"/>
  <c r="J66" i="4" s="1"/>
  <c r="K66" i="4"/>
  <c r="V66" i="4"/>
  <c r="I67" i="4"/>
  <c r="J67" i="4" s="1"/>
  <c r="S67" i="4" s="1"/>
  <c r="K67" i="4"/>
  <c r="V67" i="4"/>
  <c r="I68" i="4"/>
  <c r="J68" i="4" s="1"/>
  <c r="K68" i="4"/>
  <c r="V68" i="4"/>
  <c r="I10" i="4"/>
  <c r="J10" i="4" s="1"/>
  <c r="S10" i="4" s="1"/>
  <c r="K10" i="4"/>
  <c r="V10" i="4"/>
  <c r="K102" i="4"/>
  <c r="I102" i="4"/>
  <c r="K101" i="4"/>
  <c r="I101" i="4"/>
  <c r="J101" i="4" s="1"/>
  <c r="K100" i="4"/>
  <c r="I100" i="4"/>
  <c r="J100" i="4" s="1"/>
  <c r="K99" i="4"/>
  <c r="I99" i="4"/>
  <c r="J99" i="4" s="1"/>
  <c r="K98" i="4"/>
  <c r="I98" i="4"/>
  <c r="J98" i="4" s="1"/>
  <c r="S98" i="4" s="1"/>
  <c r="K97" i="4"/>
  <c r="I97" i="4"/>
  <c r="J97" i="4" s="1"/>
  <c r="K96" i="4"/>
  <c r="I96" i="4"/>
  <c r="J96" i="4" s="1"/>
  <c r="S96" i="4" s="1"/>
  <c r="K95" i="4"/>
  <c r="J95" i="4"/>
  <c r="K94" i="4"/>
  <c r="J94" i="4"/>
  <c r="S94" i="4" s="1"/>
  <c r="I94" i="4"/>
  <c r="V92" i="4"/>
  <c r="K92" i="4"/>
  <c r="I92" i="4"/>
  <c r="V91" i="4"/>
  <c r="K91" i="4"/>
  <c r="I91" i="4"/>
  <c r="J91" i="4" s="1"/>
  <c r="V90" i="4"/>
  <c r="K90" i="4"/>
  <c r="I90" i="4"/>
  <c r="J90" i="4" s="1"/>
  <c r="V89" i="4"/>
  <c r="K89" i="4"/>
  <c r="I89" i="4"/>
  <c r="J89" i="4" s="1"/>
  <c r="V88" i="4"/>
  <c r="K88" i="4"/>
  <c r="I88" i="4"/>
  <c r="J88" i="4" s="1"/>
  <c r="V87" i="4"/>
  <c r="K87" i="4"/>
  <c r="I87" i="4"/>
  <c r="J87" i="4" s="1"/>
  <c r="V86" i="4"/>
  <c r="K86" i="4"/>
  <c r="I86" i="4"/>
  <c r="J86" i="4" s="1"/>
  <c r="S86" i="4" s="1"/>
  <c r="V85" i="4"/>
  <c r="K85" i="4"/>
  <c r="J85" i="4"/>
  <c r="V84" i="4"/>
  <c r="K84" i="4"/>
  <c r="I84" i="4"/>
  <c r="J84" i="4" s="1"/>
  <c r="V83" i="4"/>
  <c r="K83" i="4"/>
  <c r="I83" i="4"/>
  <c r="J83" i="4" s="1"/>
  <c r="V82" i="4"/>
  <c r="K82" i="4"/>
  <c r="I82" i="4"/>
  <c r="J82" i="4" s="1"/>
  <c r="S82" i="4" s="1"/>
  <c r="V81" i="4"/>
  <c r="K81" i="4"/>
  <c r="I81" i="4"/>
  <c r="J81" i="4" s="1"/>
  <c r="V80" i="4"/>
  <c r="K80" i="4"/>
  <c r="I80" i="4"/>
  <c r="J80" i="4" s="1"/>
  <c r="S80" i="4" s="1"/>
  <c r="V79" i="4"/>
  <c r="K79" i="4"/>
  <c r="I79" i="4"/>
  <c r="J79" i="4" s="1"/>
  <c r="V78" i="4"/>
  <c r="K78" i="4"/>
  <c r="J78" i="4"/>
  <c r="S78" i="4" s="1"/>
  <c r="I78" i="4"/>
  <c r="V77" i="4"/>
  <c r="K77" i="4"/>
  <c r="I77" i="4"/>
  <c r="J77" i="4" s="1"/>
  <c r="S77" i="4" s="1"/>
  <c r="V76" i="4"/>
  <c r="K76" i="4"/>
  <c r="I76" i="4"/>
  <c r="J76" i="4" s="1"/>
  <c r="V75" i="4"/>
  <c r="K75" i="4"/>
  <c r="I75" i="4"/>
  <c r="J75" i="4" s="1"/>
  <c r="V74" i="4"/>
  <c r="K74" i="4"/>
  <c r="I74" i="4"/>
  <c r="J74" i="4" s="1"/>
  <c r="V73" i="4"/>
  <c r="K73" i="4"/>
  <c r="I73" i="4"/>
  <c r="J73" i="4" s="1"/>
  <c r="V72" i="4"/>
  <c r="K72" i="4"/>
  <c r="I72" i="4"/>
  <c r="J72" i="4" s="1"/>
  <c r="V71" i="4"/>
  <c r="K71" i="4"/>
  <c r="I71" i="4"/>
  <c r="J71" i="4" s="1"/>
  <c r="V70" i="4"/>
  <c r="K70" i="4"/>
  <c r="I70" i="4"/>
  <c r="J70" i="4" s="1"/>
  <c r="V69" i="4"/>
  <c r="K69" i="4"/>
  <c r="I69" i="4"/>
  <c r="J69" i="4" s="1"/>
  <c r="J92" i="4" l="1"/>
  <c r="J93" i="4" s="1"/>
  <c r="I93" i="4"/>
  <c r="V93" i="4"/>
  <c r="J102" i="4"/>
  <c r="I103" i="4"/>
  <c r="S70" i="4"/>
  <c r="K93" i="4"/>
  <c r="K103" i="4"/>
  <c r="S69" i="4"/>
  <c r="S72" i="4"/>
  <c r="S74" i="4"/>
  <c r="S85" i="4"/>
  <c r="S88" i="4"/>
  <c r="S90" i="4"/>
  <c r="S101" i="4"/>
  <c r="S68" i="4"/>
  <c r="S66" i="4"/>
  <c r="S64" i="4"/>
  <c r="S62" i="4"/>
  <c r="S59" i="4"/>
  <c r="S57" i="4"/>
  <c r="S55" i="4"/>
  <c r="S53" i="4"/>
  <c r="S51" i="4"/>
  <c r="S49" i="4"/>
  <c r="S47" i="4"/>
  <c r="S45" i="4"/>
  <c r="S18" i="4"/>
  <c r="S16" i="4"/>
  <c r="S14" i="4"/>
  <c r="S12" i="4"/>
  <c r="K123" i="4"/>
  <c r="S73" i="4"/>
  <c r="S76" i="4"/>
  <c r="S81" i="4"/>
  <c r="S84" i="4"/>
  <c r="S89" i="4"/>
  <c r="S97" i="4"/>
  <c r="S100" i="4"/>
  <c r="K120" i="4"/>
  <c r="K119" i="4"/>
  <c r="S71" i="4"/>
  <c r="S75" i="4"/>
  <c r="S79" i="4"/>
  <c r="S83" i="4"/>
  <c r="S87" i="4"/>
  <c r="S91" i="4"/>
  <c r="S95" i="4"/>
  <c r="S99" i="4"/>
  <c r="S60" i="4"/>
  <c r="S58" i="4"/>
  <c r="S56" i="4"/>
  <c r="S54" i="4"/>
  <c r="S52" i="4"/>
  <c r="S50" i="4"/>
  <c r="S48" i="4"/>
  <c r="S46" i="4"/>
  <c r="S44" i="4"/>
  <c r="S17" i="4"/>
  <c r="S15" i="4"/>
  <c r="S13" i="4"/>
  <c r="S11" i="4"/>
  <c r="K121" i="4"/>
  <c r="K117" i="4"/>
  <c r="N45" i="9"/>
  <c r="L45" i="9"/>
  <c r="D45" i="9"/>
  <c r="N36" i="9"/>
  <c r="L36" i="9"/>
  <c r="D36" i="9"/>
  <c r="N33" i="9"/>
  <c r="L33" i="9"/>
  <c r="D33" i="9"/>
  <c r="S92" i="4" l="1"/>
  <c r="S93" i="4"/>
  <c r="S102" i="4"/>
  <c r="S103" i="4" s="1"/>
  <c r="J103" i="4"/>
  <c r="Y9" i="6" l="1"/>
  <c r="I28" i="9" l="1"/>
  <c r="J28" i="9" s="1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8" i="9"/>
  <c r="I7" i="9"/>
  <c r="I9" i="9"/>
  <c r="I46" i="9" l="1"/>
  <c r="C7" i="10"/>
  <c r="C11" i="10"/>
  <c r="AE29" i="5"/>
  <c r="C20" i="5"/>
  <c r="F7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C10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C12" i="5"/>
  <c r="C13" i="5"/>
  <c r="C14" i="5"/>
  <c r="C15" i="5"/>
  <c r="C16" i="5"/>
  <c r="C17" i="5"/>
  <c r="C18" i="5"/>
  <c r="C19" i="5"/>
  <c r="C21" i="5"/>
  <c r="C22" i="5"/>
  <c r="C23" i="5"/>
  <c r="C24" i="5"/>
  <c r="C25" i="5"/>
  <c r="C26" i="5"/>
  <c r="C27" i="5"/>
  <c r="C28" i="5"/>
  <c r="C29" i="5"/>
  <c r="S15" i="8"/>
  <c r="T15" i="8"/>
  <c r="U15" i="8"/>
  <c r="V15" i="8"/>
  <c r="W15" i="8"/>
  <c r="X15" i="8"/>
  <c r="Z15" i="8"/>
  <c r="BB15" i="8" s="1"/>
  <c r="AA15" i="8"/>
  <c r="AB15" i="8"/>
  <c r="BD15" i="8" s="1"/>
  <c r="AC15" i="8"/>
  <c r="AD15" i="8"/>
  <c r="BF15" i="8" s="1"/>
  <c r="AE15" i="8"/>
  <c r="BG15" i="8" s="1"/>
  <c r="S16" i="8"/>
  <c r="T16" i="8"/>
  <c r="U16" i="8"/>
  <c r="V16" i="8"/>
  <c r="W16" i="8"/>
  <c r="X16" i="8"/>
  <c r="Z16" i="8"/>
  <c r="AA16" i="8"/>
  <c r="BC16" i="8" s="1"/>
  <c r="AB16" i="8"/>
  <c r="AC16" i="8"/>
  <c r="BE16" i="8" s="1"/>
  <c r="AD16" i="8"/>
  <c r="AE16" i="8"/>
  <c r="S17" i="8"/>
  <c r="T17" i="8"/>
  <c r="U17" i="8"/>
  <c r="V17" i="8"/>
  <c r="W17" i="8"/>
  <c r="X17" i="8"/>
  <c r="Z17" i="8"/>
  <c r="AA17" i="8"/>
  <c r="BC17" i="8" s="1"/>
  <c r="AB17" i="8"/>
  <c r="AC17" i="8"/>
  <c r="BE17" i="8" s="1"/>
  <c r="AD17" i="8"/>
  <c r="AE17" i="8"/>
  <c r="S18" i="8"/>
  <c r="T18" i="8"/>
  <c r="U18" i="8"/>
  <c r="V18" i="8"/>
  <c r="W18" i="8"/>
  <c r="X18" i="8"/>
  <c r="Z18" i="8"/>
  <c r="AA18" i="8"/>
  <c r="AB18" i="8"/>
  <c r="AC18" i="8"/>
  <c r="AD18" i="8"/>
  <c r="AE18" i="8"/>
  <c r="S19" i="8"/>
  <c r="T19" i="8"/>
  <c r="U19" i="8"/>
  <c r="V19" i="8"/>
  <c r="W19" i="8"/>
  <c r="X19" i="8"/>
  <c r="Z19" i="8"/>
  <c r="AA19" i="8"/>
  <c r="BC19" i="8" s="1"/>
  <c r="AB19" i="8"/>
  <c r="AC19" i="8"/>
  <c r="BE19" i="8" s="1"/>
  <c r="AD19" i="8"/>
  <c r="AE19" i="8"/>
  <c r="S20" i="8"/>
  <c r="T20" i="8"/>
  <c r="U20" i="8"/>
  <c r="V20" i="8"/>
  <c r="W20" i="8"/>
  <c r="X20" i="8"/>
  <c r="Z20" i="8"/>
  <c r="AA20" i="8"/>
  <c r="AB20" i="8"/>
  <c r="AC20" i="8"/>
  <c r="AD20" i="8"/>
  <c r="AE20" i="8"/>
  <c r="S21" i="8"/>
  <c r="T21" i="8"/>
  <c r="U21" i="8"/>
  <c r="V21" i="8"/>
  <c r="W21" i="8"/>
  <c r="X21" i="8"/>
  <c r="Z21" i="8"/>
  <c r="AA21" i="8"/>
  <c r="AB21" i="8"/>
  <c r="AC21" i="8"/>
  <c r="AD21" i="8"/>
  <c r="AE21" i="8"/>
  <c r="S22" i="8"/>
  <c r="T22" i="8"/>
  <c r="U22" i="8"/>
  <c r="V22" i="8"/>
  <c r="W22" i="8"/>
  <c r="X22" i="8"/>
  <c r="Z22" i="8"/>
  <c r="AA22" i="8"/>
  <c r="AB22" i="8"/>
  <c r="AC22" i="8"/>
  <c r="AD22" i="8"/>
  <c r="AE22" i="8"/>
  <c r="S23" i="8"/>
  <c r="T23" i="8"/>
  <c r="U23" i="8"/>
  <c r="V23" i="8"/>
  <c r="W23" i="8"/>
  <c r="X23" i="8"/>
  <c r="Z23" i="8"/>
  <c r="AA23" i="8"/>
  <c r="AB23" i="8"/>
  <c r="AC23" i="8"/>
  <c r="AD23" i="8"/>
  <c r="AE23" i="8"/>
  <c r="S24" i="8"/>
  <c r="T24" i="8"/>
  <c r="U24" i="8"/>
  <c r="V24" i="8"/>
  <c r="W24" i="8"/>
  <c r="X24" i="8"/>
  <c r="Z24" i="8"/>
  <c r="AA24" i="8"/>
  <c r="AB24" i="8"/>
  <c r="AC24" i="8"/>
  <c r="AD24" i="8"/>
  <c r="AE24" i="8"/>
  <c r="S25" i="8"/>
  <c r="T25" i="8"/>
  <c r="U25" i="8"/>
  <c r="V25" i="8"/>
  <c r="W25" i="8"/>
  <c r="X25" i="8"/>
  <c r="Z25" i="8"/>
  <c r="AA25" i="8"/>
  <c r="BC25" i="8" s="1"/>
  <c r="AB25" i="8"/>
  <c r="AC25" i="8"/>
  <c r="AD25" i="8"/>
  <c r="AE25" i="8"/>
  <c r="S26" i="8"/>
  <c r="T26" i="8"/>
  <c r="U26" i="8"/>
  <c r="V26" i="8"/>
  <c r="W26" i="8"/>
  <c r="X26" i="8"/>
  <c r="Z26" i="8"/>
  <c r="AA26" i="8"/>
  <c r="AB26" i="8"/>
  <c r="AC26" i="8"/>
  <c r="AD26" i="8"/>
  <c r="AE26" i="8"/>
  <c r="S27" i="8"/>
  <c r="T27" i="8"/>
  <c r="U27" i="8"/>
  <c r="V27" i="8"/>
  <c r="W27" i="8"/>
  <c r="X27" i="8"/>
  <c r="Z27" i="8"/>
  <c r="AA27" i="8"/>
  <c r="AB27" i="8"/>
  <c r="AC27" i="8"/>
  <c r="AD27" i="8"/>
  <c r="AE27" i="8"/>
  <c r="S28" i="8"/>
  <c r="T28" i="8"/>
  <c r="U28" i="8"/>
  <c r="V28" i="8"/>
  <c r="W28" i="8"/>
  <c r="X28" i="8"/>
  <c r="Z28" i="8"/>
  <c r="AA28" i="8"/>
  <c r="AB28" i="8"/>
  <c r="AC28" i="8"/>
  <c r="AD28" i="8"/>
  <c r="AE28" i="8"/>
  <c r="S29" i="8"/>
  <c r="T29" i="8"/>
  <c r="U29" i="8"/>
  <c r="V29" i="8"/>
  <c r="W29" i="8"/>
  <c r="X29" i="8"/>
  <c r="Z29" i="8"/>
  <c r="AA29" i="8"/>
  <c r="BC29" i="8" s="1"/>
  <c r="AB29" i="8"/>
  <c r="AC29" i="8"/>
  <c r="AD29" i="8"/>
  <c r="AE29" i="8"/>
  <c r="S30" i="8"/>
  <c r="T30" i="8"/>
  <c r="U30" i="8"/>
  <c r="V30" i="8"/>
  <c r="W30" i="8"/>
  <c r="X30" i="8"/>
  <c r="Z30" i="8"/>
  <c r="AA30" i="8"/>
  <c r="AB30" i="8"/>
  <c r="AC30" i="8"/>
  <c r="AD30" i="8"/>
  <c r="BF30" i="8" s="1"/>
  <c r="AE30" i="8"/>
  <c r="S31" i="8"/>
  <c r="T31" i="8"/>
  <c r="U31" i="8"/>
  <c r="V31" i="8"/>
  <c r="W31" i="8"/>
  <c r="X31" i="8"/>
  <c r="Z31" i="8"/>
  <c r="AA31" i="8"/>
  <c r="AB31" i="8"/>
  <c r="AC31" i="8"/>
  <c r="AD31" i="8"/>
  <c r="AE31" i="8"/>
  <c r="S32" i="8"/>
  <c r="T32" i="8"/>
  <c r="U32" i="8"/>
  <c r="V32" i="8"/>
  <c r="W32" i="8"/>
  <c r="X32" i="8"/>
  <c r="Z32" i="8"/>
  <c r="AA32" i="8"/>
  <c r="AB32" i="8"/>
  <c r="AC32" i="8"/>
  <c r="AD32" i="8"/>
  <c r="AE32" i="8"/>
  <c r="BG32" i="8"/>
  <c r="S33" i="8"/>
  <c r="T33" i="8"/>
  <c r="U33" i="8"/>
  <c r="V33" i="8"/>
  <c r="W33" i="8"/>
  <c r="X33" i="8"/>
  <c r="Z33" i="8"/>
  <c r="AA33" i="8"/>
  <c r="AB33" i="8"/>
  <c r="AC33" i="8"/>
  <c r="AD33" i="8"/>
  <c r="AE33" i="8"/>
  <c r="S34" i="8"/>
  <c r="T34" i="8"/>
  <c r="U34" i="8"/>
  <c r="V34" i="8"/>
  <c r="W34" i="8"/>
  <c r="X34" i="8"/>
  <c r="Z34" i="8"/>
  <c r="AA34" i="8"/>
  <c r="AB34" i="8"/>
  <c r="AC34" i="8"/>
  <c r="AD34" i="8"/>
  <c r="AE34" i="8"/>
  <c r="S35" i="8"/>
  <c r="T35" i="8"/>
  <c r="U35" i="8"/>
  <c r="V35" i="8"/>
  <c r="W35" i="8"/>
  <c r="X35" i="8"/>
  <c r="Z35" i="8"/>
  <c r="AA35" i="8"/>
  <c r="BC35" i="8" s="1"/>
  <c r="AB35" i="8"/>
  <c r="AC35" i="8"/>
  <c r="AD35" i="8"/>
  <c r="AE35" i="8"/>
  <c r="S36" i="8"/>
  <c r="T36" i="8"/>
  <c r="U36" i="8"/>
  <c r="V36" i="8"/>
  <c r="W36" i="8"/>
  <c r="X36" i="8"/>
  <c r="Z36" i="8"/>
  <c r="AA36" i="8"/>
  <c r="AB36" i="8"/>
  <c r="AC36" i="8"/>
  <c r="AD36" i="8"/>
  <c r="AE36" i="8"/>
  <c r="S37" i="8"/>
  <c r="T37" i="8"/>
  <c r="U37" i="8"/>
  <c r="V37" i="8"/>
  <c r="W37" i="8"/>
  <c r="X37" i="8"/>
  <c r="Z37" i="8"/>
  <c r="AA37" i="8"/>
  <c r="AB37" i="8"/>
  <c r="AC37" i="8"/>
  <c r="AD37" i="8"/>
  <c r="AE37" i="8"/>
  <c r="BA8" i="7"/>
  <c r="AZ19" i="7"/>
  <c r="AZ15" i="7"/>
  <c r="AZ16" i="7"/>
  <c r="AZ17" i="7"/>
  <c r="AZ18" i="7"/>
  <c r="AZ20" i="7"/>
  <c r="AZ21" i="7"/>
  <c r="AZ22" i="7"/>
  <c r="AZ23" i="7"/>
  <c r="AS15" i="7"/>
  <c r="AS16" i="7"/>
  <c r="AS17" i="7"/>
  <c r="AS18" i="7"/>
  <c r="AS19" i="7"/>
  <c r="AS20" i="7"/>
  <c r="AS21" i="7"/>
  <c r="AS22" i="7"/>
  <c r="AS23" i="7"/>
  <c r="X15" i="7"/>
  <c r="X16" i="7"/>
  <c r="X17" i="7"/>
  <c r="X18" i="7"/>
  <c r="X19" i="7"/>
  <c r="X20" i="7"/>
  <c r="X21" i="7"/>
  <c r="X22" i="7"/>
  <c r="X23" i="7"/>
  <c r="X24" i="7"/>
  <c r="C15" i="7"/>
  <c r="C16" i="7"/>
  <c r="C17" i="7"/>
  <c r="C18" i="7"/>
  <c r="C19" i="7"/>
  <c r="C20" i="7"/>
  <c r="C21" i="7"/>
  <c r="C22" i="7"/>
  <c r="C23" i="7"/>
  <c r="D16" i="6"/>
  <c r="J16" i="6"/>
  <c r="Q16" i="6"/>
  <c r="R16" i="6"/>
  <c r="S16" i="6"/>
  <c r="T16" i="6"/>
  <c r="U16" i="6"/>
  <c r="W16" i="6"/>
  <c r="X16" i="6"/>
  <c r="Y16" i="6"/>
  <c r="Z16" i="6"/>
  <c r="AA16" i="6"/>
  <c r="AB16" i="6"/>
  <c r="AH16" i="6"/>
  <c r="AN16" i="6"/>
  <c r="AU16" i="6"/>
  <c r="AV16" i="6"/>
  <c r="AW16" i="6"/>
  <c r="AX16" i="6"/>
  <c r="AY16" i="6"/>
  <c r="D17" i="6"/>
  <c r="J17" i="6"/>
  <c r="Q17" i="6"/>
  <c r="R17" i="6"/>
  <c r="S17" i="6"/>
  <c r="T17" i="6"/>
  <c r="U17" i="6"/>
  <c r="W17" i="6"/>
  <c r="X17" i="6"/>
  <c r="Y17" i="6"/>
  <c r="Z17" i="6"/>
  <c r="AA17" i="6"/>
  <c r="AB17" i="6"/>
  <c r="AH17" i="6"/>
  <c r="AN17" i="6"/>
  <c r="AU17" i="6"/>
  <c r="D18" i="6"/>
  <c r="J18" i="6"/>
  <c r="Q18" i="6"/>
  <c r="R18" i="6"/>
  <c r="S18" i="6"/>
  <c r="T18" i="6"/>
  <c r="U18" i="6"/>
  <c r="W18" i="6"/>
  <c r="X18" i="6"/>
  <c r="Y18" i="6"/>
  <c r="Z18" i="6"/>
  <c r="AA18" i="6"/>
  <c r="AB18" i="6"/>
  <c r="AH18" i="6"/>
  <c r="AN18" i="6"/>
  <c r="D19" i="6"/>
  <c r="J19" i="6"/>
  <c r="Q19" i="6"/>
  <c r="R19" i="6"/>
  <c r="S19" i="6"/>
  <c r="T19" i="6"/>
  <c r="U19" i="6"/>
  <c r="W19" i="6"/>
  <c r="X19" i="6"/>
  <c r="AV19" i="6" s="1"/>
  <c r="Y19" i="6"/>
  <c r="Z19" i="6"/>
  <c r="AA19" i="6"/>
  <c r="AB19" i="6"/>
  <c r="AH19" i="6"/>
  <c r="AN19" i="6"/>
  <c r="D20" i="6"/>
  <c r="J20" i="6"/>
  <c r="Q20" i="6"/>
  <c r="R20" i="6"/>
  <c r="S20" i="6"/>
  <c r="T20" i="6"/>
  <c r="U20" i="6"/>
  <c r="W20" i="6"/>
  <c r="X20" i="6"/>
  <c r="Y20" i="6"/>
  <c r="Z20" i="6"/>
  <c r="AA20" i="6"/>
  <c r="AB20" i="6"/>
  <c r="AH20" i="6"/>
  <c r="AN20" i="6"/>
  <c r="D21" i="6"/>
  <c r="J21" i="6"/>
  <c r="Q21" i="6"/>
  <c r="R21" i="6"/>
  <c r="S21" i="6"/>
  <c r="T21" i="6"/>
  <c r="U21" i="6"/>
  <c r="W21" i="6"/>
  <c r="X21" i="6"/>
  <c r="AV21" i="6" s="1"/>
  <c r="Y21" i="6"/>
  <c r="Z21" i="6"/>
  <c r="AA21" i="6"/>
  <c r="AB21" i="6"/>
  <c r="AH21" i="6"/>
  <c r="AN21" i="6"/>
  <c r="D22" i="6"/>
  <c r="J22" i="6"/>
  <c r="Q22" i="6"/>
  <c r="R22" i="6"/>
  <c r="S22" i="6"/>
  <c r="T22" i="6"/>
  <c r="U22" i="6"/>
  <c r="W22" i="6"/>
  <c r="X22" i="6"/>
  <c r="Y22" i="6"/>
  <c r="Z22" i="6"/>
  <c r="AA22" i="6"/>
  <c r="AB22" i="6"/>
  <c r="AH22" i="6"/>
  <c r="AN22" i="6"/>
  <c r="D23" i="6"/>
  <c r="J23" i="6"/>
  <c r="Q23" i="6"/>
  <c r="R23" i="6"/>
  <c r="S23" i="6"/>
  <c r="T23" i="6"/>
  <c r="U23" i="6"/>
  <c r="W23" i="6"/>
  <c r="X23" i="6"/>
  <c r="Y23" i="6"/>
  <c r="AW23" i="6" s="1"/>
  <c r="Z23" i="6"/>
  <c r="AA23" i="6"/>
  <c r="AY23" i="6" s="1"/>
  <c r="AB23" i="6"/>
  <c r="AH23" i="6"/>
  <c r="AN23" i="6"/>
  <c r="AU23" i="6"/>
  <c r="D24" i="6"/>
  <c r="J24" i="6"/>
  <c r="Q24" i="6"/>
  <c r="R24" i="6"/>
  <c r="S24" i="6"/>
  <c r="T24" i="6"/>
  <c r="U24" i="6"/>
  <c r="W24" i="6"/>
  <c r="X24" i="6"/>
  <c r="AV24" i="6" s="1"/>
  <c r="Y24" i="6"/>
  <c r="Z24" i="6"/>
  <c r="AA24" i="6"/>
  <c r="AB24" i="6"/>
  <c r="AH24" i="6"/>
  <c r="AN24" i="6"/>
  <c r="D25" i="6"/>
  <c r="J25" i="6"/>
  <c r="Q25" i="6"/>
  <c r="R25" i="6"/>
  <c r="S25" i="6"/>
  <c r="T25" i="6"/>
  <c r="U25" i="6"/>
  <c r="W25" i="6"/>
  <c r="X25" i="6"/>
  <c r="AV25" i="6" s="1"/>
  <c r="Y25" i="6"/>
  <c r="Z25" i="6"/>
  <c r="AX25" i="6" s="1"/>
  <c r="AA25" i="6"/>
  <c r="AB25" i="6"/>
  <c r="AH25" i="6"/>
  <c r="AN25" i="6"/>
  <c r="D26" i="6"/>
  <c r="J26" i="6"/>
  <c r="Q26" i="6"/>
  <c r="R26" i="6"/>
  <c r="S26" i="6"/>
  <c r="T26" i="6"/>
  <c r="U26" i="6"/>
  <c r="W26" i="6"/>
  <c r="X26" i="6"/>
  <c r="Y26" i="6"/>
  <c r="Z26" i="6"/>
  <c r="AA26" i="6"/>
  <c r="AB26" i="6"/>
  <c r="AH26" i="6"/>
  <c r="AN26" i="6"/>
  <c r="AV26" i="6"/>
  <c r="D27" i="6"/>
  <c r="J27" i="6"/>
  <c r="Q27" i="6"/>
  <c r="R27" i="6"/>
  <c r="S27" i="6"/>
  <c r="T27" i="6"/>
  <c r="U27" i="6"/>
  <c r="W27" i="6"/>
  <c r="X27" i="6"/>
  <c r="AV27" i="6" s="1"/>
  <c r="Y27" i="6"/>
  <c r="Z27" i="6"/>
  <c r="AX27" i="6" s="1"/>
  <c r="AA27" i="6"/>
  <c r="AB27" i="6"/>
  <c r="AH27" i="6"/>
  <c r="AN27" i="6"/>
  <c r="AW27" i="6"/>
  <c r="D28" i="6"/>
  <c r="J28" i="6"/>
  <c r="Q28" i="6"/>
  <c r="R28" i="6"/>
  <c r="S28" i="6"/>
  <c r="T28" i="6"/>
  <c r="U28" i="6"/>
  <c r="W28" i="6"/>
  <c r="X28" i="6"/>
  <c r="AV28" i="6" s="1"/>
  <c r="Y28" i="6"/>
  <c r="Z28" i="6"/>
  <c r="AA28" i="6"/>
  <c r="AB28" i="6"/>
  <c r="AH28" i="6"/>
  <c r="AN28" i="6"/>
  <c r="AX28" i="6"/>
  <c r="D29" i="6"/>
  <c r="J29" i="6"/>
  <c r="Q29" i="6"/>
  <c r="R29" i="6"/>
  <c r="AV29" i="6" s="1"/>
  <c r="S29" i="6"/>
  <c r="T29" i="6"/>
  <c r="AX29" i="6" s="1"/>
  <c r="U29" i="6"/>
  <c r="W29" i="6"/>
  <c r="X29" i="6"/>
  <c r="Y29" i="6"/>
  <c r="AW29" i="6" s="1"/>
  <c r="Z29" i="6"/>
  <c r="AA29" i="6"/>
  <c r="AY29" i="6" s="1"/>
  <c r="AB29" i="6"/>
  <c r="AH29" i="6"/>
  <c r="AN29" i="6"/>
  <c r="AU29" i="6"/>
  <c r="D30" i="6"/>
  <c r="J30" i="6"/>
  <c r="Q30" i="6"/>
  <c r="R30" i="6"/>
  <c r="S30" i="6"/>
  <c r="T30" i="6"/>
  <c r="U30" i="6"/>
  <c r="W30" i="6"/>
  <c r="X30" i="6"/>
  <c r="AV30" i="6" s="1"/>
  <c r="Y30" i="6"/>
  <c r="Z30" i="6"/>
  <c r="AA30" i="6"/>
  <c r="AB30" i="6"/>
  <c r="AH30" i="6"/>
  <c r="AN30" i="6"/>
  <c r="D31" i="6"/>
  <c r="J31" i="6"/>
  <c r="Q31" i="6"/>
  <c r="R31" i="6"/>
  <c r="S31" i="6"/>
  <c r="T31" i="6"/>
  <c r="U31" i="6"/>
  <c r="W31" i="6"/>
  <c r="X31" i="6"/>
  <c r="Y31" i="6"/>
  <c r="Z31" i="6"/>
  <c r="AA31" i="6"/>
  <c r="AB31" i="6"/>
  <c r="AH31" i="6"/>
  <c r="AN31" i="6"/>
  <c r="AW31" i="6"/>
  <c r="D32" i="6"/>
  <c r="J32" i="6"/>
  <c r="Q32" i="6"/>
  <c r="R32" i="6"/>
  <c r="S32" i="6"/>
  <c r="T32" i="6"/>
  <c r="U32" i="6"/>
  <c r="W32" i="6"/>
  <c r="X32" i="6"/>
  <c r="Y32" i="6"/>
  <c r="Z32" i="6"/>
  <c r="AA32" i="6"/>
  <c r="AB32" i="6"/>
  <c r="AH32" i="6"/>
  <c r="AN32" i="6"/>
  <c r="AV32" i="6"/>
  <c r="D33" i="6"/>
  <c r="J33" i="6"/>
  <c r="Q33" i="6"/>
  <c r="R33" i="6"/>
  <c r="AV33" i="6" s="1"/>
  <c r="S33" i="6"/>
  <c r="T33" i="6"/>
  <c r="AX33" i="6" s="1"/>
  <c r="U33" i="6"/>
  <c r="W33" i="6"/>
  <c r="X33" i="6"/>
  <c r="Y33" i="6"/>
  <c r="Z33" i="6"/>
  <c r="AA33" i="6"/>
  <c r="AB33" i="6"/>
  <c r="AH33" i="6"/>
  <c r="AN33" i="6"/>
  <c r="AW33" i="6"/>
  <c r="D34" i="6"/>
  <c r="J34" i="6"/>
  <c r="Q34" i="6"/>
  <c r="R34" i="6"/>
  <c r="S34" i="6"/>
  <c r="T34" i="6"/>
  <c r="AX34" i="6" s="1"/>
  <c r="U34" i="6"/>
  <c r="W34" i="6"/>
  <c r="X34" i="6"/>
  <c r="Y34" i="6"/>
  <c r="Z34" i="6"/>
  <c r="AA34" i="6"/>
  <c r="AB34" i="6"/>
  <c r="AH34" i="6"/>
  <c r="AN34" i="6"/>
  <c r="AV34" i="6"/>
  <c r="D35" i="6"/>
  <c r="J35" i="6"/>
  <c r="Q35" i="6"/>
  <c r="R35" i="6"/>
  <c r="AV35" i="6" s="1"/>
  <c r="S35" i="6"/>
  <c r="T35" i="6"/>
  <c r="AX35" i="6" s="1"/>
  <c r="U35" i="6"/>
  <c r="W35" i="6"/>
  <c r="X35" i="6"/>
  <c r="Y35" i="6"/>
  <c r="Z35" i="6"/>
  <c r="AA35" i="6"/>
  <c r="AB35" i="6"/>
  <c r="AH35" i="6"/>
  <c r="AN35" i="6"/>
  <c r="AW35" i="6"/>
  <c r="D36" i="6"/>
  <c r="J36" i="6"/>
  <c r="Q36" i="6"/>
  <c r="R36" i="6"/>
  <c r="S36" i="6"/>
  <c r="T36" i="6"/>
  <c r="AX36" i="6" s="1"/>
  <c r="U36" i="6"/>
  <c r="W36" i="6"/>
  <c r="X36" i="6"/>
  <c r="Y36" i="6"/>
  <c r="Z36" i="6"/>
  <c r="AA36" i="6"/>
  <c r="AB36" i="6"/>
  <c r="AH36" i="6"/>
  <c r="AN36" i="6"/>
  <c r="AV36" i="6"/>
  <c r="D37" i="6"/>
  <c r="J37" i="6"/>
  <c r="Q37" i="6"/>
  <c r="R37" i="6"/>
  <c r="AV37" i="6" s="1"/>
  <c r="S37" i="6"/>
  <c r="T37" i="6"/>
  <c r="AX37" i="6" s="1"/>
  <c r="U37" i="6"/>
  <c r="W37" i="6"/>
  <c r="X37" i="6"/>
  <c r="Y37" i="6"/>
  <c r="AW37" i="6" s="1"/>
  <c r="Z37" i="6"/>
  <c r="AA37" i="6"/>
  <c r="AY37" i="6" s="1"/>
  <c r="AB37" i="6"/>
  <c r="AH37" i="6"/>
  <c r="AN37" i="6"/>
  <c r="AU37" i="6"/>
  <c r="D38" i="6"/>
  <c r="J38" i="6"/>
  <c r="Q38" i="6"/>
  <c r="R38" i="6"/>
  <c r="S38" i="6"/>
  <c r="T38" i="6"/>
  <c r="U38" i="6"/>
  <c r="W38" i="6"/>
  <c r="X38" i="6"/>
  <c r="AV38" i="6" s="1"/>
  <c r="Y38" i="6"/>
  <c r="Z38" i="6"/>
  <c r="AA38" i="6"/>
  <c r="AB38" i="6"/>
  <c r="AH38" i="6"/>
  <c r="AN38" i="6"/>
  <c r="BD28" i="8" l="1"/>
  <c r="BD36" i="8"/>
  <c r="BD34" i="8"/>
  <c r="BC33" i="8"/>
  <c r="BE31" i="8"/>
  <c r="BE15" i="8"/>
  <c r="BC15" i="8"/>
  <c r="BG28" i="8"/>
  <c r="BB30" i="8"/>
  <c r="BG36" i="8"/>
  <c r="BG34" i="8"/>
  <c r="BB28" i="8"/>
  <c r="BF27" i="8"/>
  <c r="BB27" i="8"/>
  <c r="BD26" i="8"/>
  <c r="BC37" i="8"/>
  <c r="BE35" i="8"/>
  <c r="BF34" i="8"/>
  <c r="BB34" i="8"/>
  <c r="BD32" i="8"/>
  <c r="BC31" i="8"/>
  <c r="BG30" i="8"/>
  <c r="BD30" i="8"/>
  <c r="BG29" i="8"/>
  <c r="BF29" i="8"/>
  <c r="BD29" i="8"/>
  <c r="BF28" i="8"/>
  <c r="BC28" i="8"/>
  <c r="BG26" i="8"/>
  <c r="BC24" i="8"/>
  <c r="BE20" i="8"/>
  <c r="BC20" i="8"/>
  <c r="BE18" i="8"/>
  <c r="BC18" i="8"/>
  <c r="BG16" i="8"/>
  <c r="BF16" i="8"/>
  <c r="BD16" i="8"/>
  <c r="BG27" i="8"/>
  <c r="BD27" i="8"/>
  <c r="BE27" i="8"/>
  <c r="BC27" i="8"/>
  <c r="BE25" i="8"/>
  <c r="BE24" i="8"/>
  <c r="BE23" i="8"/>
  <c r="BC23" i="8"/>
  <c r="BE21" i="8"/>
  <c r="BC21" i="8"/>
  <c r="AX32" i="6"/>
  <c r="AX31" i="6"/>
  <c r="AV31" i="6"/>
  <c r="AX30" i="6"/>
  <c r="AY28" i="6"/>
  <c r="AW28" i="6"/>
  <c r="AU27" i="6"/>
  <c r="AX38" i="6"/>
  <c r="AX23" i="6"/>
  <c r="V38" i="6"/>
  <c r="V36" i="6"/>
  <c r="V34" i="6"/>
  <c r="V32" i="6"/>
  <c r="V30" i="6"/>
  <c r="AY27" i="6"/>
  <c r="AY25" i="6"/>
  <c r="AW25" i="6"/>
  <c r="AU25" i="6"/>
  <c r="AY24" i="6"/>
  <c r="AW24" i="6"/>
  <c r="AY38" i="6"/>
  <c r="AW38" i="6"/>
  <c r="V37" i="6"/>
  <c r="AY36" i="6"/>
  <c r="AW36" i="6"/>
  <c r="V35" i="6"/>
  <c r="AY35" i="6"/>
  <c r="AU35" i="6"/>
  <c r="AY34" i="6"/>
  <c r="AW34" i="6"/>
  <c r="V33" i="6"/>
  <c r="AY33" i="6"/>
  <c r="AU33" i="6"/>
  <c r="AY32" i="6"/>
  <c r="AW32" i="6"/>
  <c r="V31" i="6"/>
  <c r="AY31" i="6"/>
  <c r="AU31" i="6"/>
  <c r="AY30" i="6"/>
  <c r="AW30" i="6"/>
  <c r="V29" i="6"/>
  <c r="V28" i="6"/>
  <c r="V26" i="6"/>
  <c r="AX26" i="6"/>
  <c r="V24" i="6"/>
  <c r="AX24" i="6"/>
  <c r="AV23" i="6"/>
  <c r="AY26" i="6"/>
  <c r="AW26" i="6"/>
  <c r="AX20" i="6"/>
  <c r="AT37" i="6"/>
  <c r="AT25" i="6"/>
  <c r="AX22" i="6"/>
  <c r="AV22" i="6"/>
  <c r="AT31" i="6"/>
  <c r="AT35" i="6"/>
  <c r="AT27" i="6"/>
  <c r="P36" i="6"/>
  <c r="AT33" i="6"/>
  <c r="P32" i="6"/>
  <c r="AT29" i="6"/>
  <c r="P28" i="6"/>
  <c r="P24" i="6"/>
  <c r="P38" i="6"/>
  <c r="P34" i="6"/>
  <c r="P30" i="6"/>
  <c r="P27" i="6"/>
  <c r="P26" i="6"/>
  <c r="P25" i="6"/>
  <c r="AU24" i="6"/>
  <c r="AT24" i="6" s="1"/>
  <c r="P23" i="6"/>
  <c r="AY17" i="6"/>
  <c r="BG37" i="8"/>
  <c r="BF37" i="8"/>
  <c r="BD37" i="8"/>
  <c r="BE36" i="8"/>
  <c r="BC36" i="8"/>
  <c r="BE33" i="8"/>
  <c r="BF32" i="8"/>
  <c r="BB32" i="8"/>
  <c r="BG31" i="8"/>
  <c r="BF31" i="8"/>
  <c r="BD31" i="8"/>
  <c r="BE30" i="8"/>
  <c r="BC30" i="8"/>
  <c r="BE29" i="8"/>
  <c r="BE26" i="8"/>
  <c r="BG25" i="8"/>
  <c r="BF25" i="8"/>
  <c r="BD25" i="8"/>
  <c r="BB25" i="8"/>
  <c r="BE37" i="8"/>
  <c r="BF36" i="8"/>
  <c r="BB36" i="8"/>
  <c r="BG35" i="8"/>
  <c r="BF35" i="8"/>
  <c r="BD35" i="8"/>
  <c r="BE34" i="8"/>
  <c r="BC34" i="8"/>
  <c r="BG33" i="8"/>
  <c r="BF33" i="8"/>
  <c r="BD33" i="8"/>
  <c r="BE32" i="8"/>
  <c r="BC32" i="8"/>
  <c r="BF26" i="8"/>
  <c r="BB26" i="8"/>
  <c r="BE28" i="8"/>
  <c r="BE22" i="8"/>
  <c r="BC22" i="8"/>
  <c r="BB16" i="8"/>
  <c r="BG24" i="8"/>
  <c r="BF24" i="8"/>
  <c r="BD24" i="8"/>
  <c r="BB24" i="8"/>
  <c r="BC26" i="8"/>
  <c r="AT23" i="6"/>
  <c r="AW22" i="6"/>
  <c r="AU22" i="6"/>
  <c r="AX17" i="6"/>
  <c r="V23" i="6"/>
  <c r="AX21" i="6"/>
  <c r="AX19" i="6"/>
  <c r="AX18" i="6"/>
  <c r="AV20" i="6"/>
  <c r="AW17" i="6"/>
  <c r="BG23" i="8"/>
  <c r="BF23" i="8"/>
  <c r="BD23" i="8"/>
  <c r="BG22" i="8"/>
  <c r="BF22" i="8"/>
  <c r="BD22" i="8"/>
  <c r="BG21" i="8"/>
  <c r="BF21" i="8"/>
  <c r="BD21" i="8"/>
  <c r="BG20" i="8"/>
  <c r="BF20" i="8"/>
  <c r="BD20" i="8"/>
  <c r="BG19" i="8"/>
  <c r="BF19" i="8"/>
  <c r="BD19" i="8"/>
  <c r="BG18" i="8"/>
  <c r="BF18" i="8"/>
  <c r="BD18" i="8"/>
  <c r="BG17" i="8"/>
  <c r="BF17" i="8"/>
  <c r="BD17" i="8"/>
  <c r="BB23" i="8"/>
  <c r="BB22" i="8"/>
  <c r="BB21" i="8"/>
  <c r="BB20" i="8"/>
  <c r="BB19" i="8"/>
  <c r="BB18" i="8"/>
  <c r="BB17" i="8"/>
  <c r="AW20" i="6"/>
  <c r="AU20" i="6"/>
  <c r="AY22" i="6"/>
  <c r="V21" i="6"/>
  <c r="AY20" i="6"/>
  <c r="V19" i="6"/>
  <c r="V18" i="6"/>
  <c r="AY18" i="6"/>
  <c r="AW18" i="6"/>
  <c r="AU18" i="6"/>
  <c r="V17" i="6"/>
  <c r="AV17" i="6"/>
  <c r="V22" i="6"/>
  <c r="AY21" i="6"/>
  <c r="AW21" i="6"/>
  <c r="AU21" i="6"/>
  <c r="V20" i="6"/>
  <c r="AY19" i="6"/>
  <c r="AW19" i="6"/>
  <c r="AU19" i="6"/>
  <c r="AV18" i="6"/>
  <c r="V16" i="6"/>
  <c r="AT20" i="6"/>
  <c r="P18" i="6"/>
  <c r="AT16" i="6"/>
  <c r="AT22" i="6"/>
  <c r="P22" i="6"/>
  <c r="P21" i="6"/>
  <c r="P20" i="6"/>
  <c r="P19" i="6"/>
  <c r="AT17" i="6"/>
  <c r="P17" i="6"/>
  <c r="P16" i="6"/>
  <c r="BB37" i="8"/>
  <c r="BB35" i="8"/>
  <c r="BB33" i="8"/>
  <c r="BB31" i="8"/>
  <c r="BB29" i="8"/>
  <c r="P35" i="6"/>
  <c r="P33" i="6"/>
  <c r="P31" i="6"/>
  <c r="P29" i="6"/>
  <c r="V27" i="6"/>
  <c r="V25" i="6"/>
  <c r="P37" i="6"/>
  <c r="AU38" i="6"/>
  <c r="AT38" i="6" s="1"/>
  <c r="AU36" i="6"/>
  <c r="AT36" i="6" s="1"/>
  <c r="AU34" i="6"/>
  <c r="AT34" i="6" s="1"/>
  <c r="AU32" i="6"/>
  <c r="AT32" i="6" s="1"/>
  <c r="AU30" i="6"/>
  <c r="AT30" i="6" s="1"/>
  <c r="AU28" i="6"/>
  <c r="AT28" i="6" s="1"/>
  <c r="AU26" i="6"/>
  <c r="AT26" i="6" s="1"/>
  <c r="AE9" i="5"/>
  <c r="AE34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3" i="5"/>
  <c r="AE32" i="5"/>
  <c r="AE31" i="5"/>
  <c r="AE30" i="5"/>
  <c r="AE11" i="5"/>
  <c r="AE10" i="5"/>
  <c r="AE8" i="5"/>
  <c r="C31" i="5"/>
  <c r="C8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0" i="5"/>
  <c r="C11" i="5"/>
  <c r="C10" i="5"/>
  <c r="C9" i="5"/>
  <c r="AT18" i="6" l="1"/>
  <c r="AT19" i="6"/>
  <c r="AT21" i="6"/>
  <c r="AA45" i="10"/>
  <c r="C45" i="10"/>
  <c r="AA44" i="10"/>
  <c r="C44" i="10"/>
  <c r="AA43" i="10"/>
  <c r="C43" i="10"/>
  <c r="AA42" i="10"/>
  <c r="C42" i="10"/>
  <c r="AA41" i="10"/>
  <c r="C41" i="10"/>
  <c r="AA40" i="10"/>
  <c r="C40" i="10"/>
  <c r="AA39" i="10"/>
  <c r="C39" i="10"/>
  <c r="AA38" i="10"/>
  <c r="C38" i="10"/>
  <c r="AA37" i="10"/>
  <c r="C37" i="10"/>
  <c r="AA36" i="10"/>
  <c r="C36" i="10"/>
  <c r="AA35" i="10"/>
  <c r="C35" i="10"/>
  <c r="AA34" i="10"/>
  <c r="C34" i="10"/>
  <c r="AA33" i="10"/>
  <c r="C33" i="10"/>
  <c r="AA32" i="10"/>
  <c r="C32" i="10"/>
  <c r="AA31" i="10"/>
  <c r="C31" i="10"/>
  <c r="AA30" i="10"/>
  <c r="C30" i="10"/>
  <c r="AA29" i="10"/>
  <c r="C29" i="10"/>
  <c r="AA28" i="10"/>
  <c r="C28" i="10"/>
  <c r="AA27" i="10"/>
  <c r="C27" i="10"/>
  <c r="AA26" i="10"/>
  <c r="C26" i="10"/>
  <c r="AA25" i="10"/>
  <c r="C25" i="10"/>
  <c r="C24" i="10"/>
  <c r="AA9" i="10"/>
  <c r="C9" i="10"/>
  <c r="AA8" i="10"/>
  <c r="C8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E7" i="10"/>
  <c r="D7" i="10"/>
  <c r="E109" i="4"/>
  <c r="G46" i="9"/>
  <c r="G47" i="9"/>
  <c r="G48" i="9"/>
  <c r="G49" i="9"/>
  <c r="G51" i="9"/>
  <c r="I47" i="9"/>
  <c r="J39" i="9"/>
  <c r="X10" i="8"/>
  <c r="X11" i="8"/>
  <c r="X12" i="8"/>
  <c r="X13" i="8"/>
  <c r="X14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T10" i="8"/>
  <c r="U10" i="8"/>
  <c r="V10" i="8"/>
  <c r="W10" i="8"/>
  <c r="T11" i="8"/>
  <c r="U11" i="8"/>
  <c r="V11" i="8"/>
  <c r="W11" i="8"/>
  <c r="T12" i="8"/>
  <c r="U12" i="8"/>
  <c r="V12" i="8"/>
  <c r="W12" i="8"/>
  <c r="T13" i="8"/>
  <c r="U13" i="8"/>
  <c r="V13" i="8"/>
  <c r="W13" i="8"/>
  <c r="T14" i="8"/>
  <c r="U14" i="8"/>
  <c r="V14" i="8"/>
  <c r="W14" i="8"/>
  <c r="T38" i="8"/>
  <c r="U38" i="8"/>
  <c r="V38" i="8"/>
  <c r="W38" i="8"/>
  <c r="T39" i="8"/>
  <c r="U39" i="8"/>
  <c r="V39" i="8"/>
  <c r="W39" i="8"/>
  <c r="T40" i="8"/>
  <c r="U40" i="8"/>
  <c r="V40" i="8"/>
  <c r="W40" i="8"/>
  <c r="T41" i="8"/>
  <c r="U41" i="8"/>
  <c r="V41" i="8"/>
  <c r="W41" i="8"/>
  <c r="T42" i="8"/>
  <c r="U42" i="8"/>
  <c r="V42" i="8"/>
  <c r="W42" i="8"/>
  <c r="T43" i="8"/>
  <c r="U43" i="8"/>
  <c r="V43" i="8"/>
  <c r="W43" i="8"/>
  <c r="T44" i="8"/>
  <c r="U44" i="8"/>
  <c r="V44" i="8"/>
  <c r="W44" i="8"/>
  <c r="T45" i="8"/>
  <c r="U45" i="8"/>
  <c r="V45" i="8"/>
  <c r="W45" i="8"/>
  <c r="T46" i="8"/>
  <c r="U46" i="8"/>
  <c r="V46" i="8"/>
  <c r="W46" i="8"/>
  <c r="T47" i="8"/>
  <c r="U47" i="8"/>
  <c r="V47" i="8"/>
  <c r="W47" i="8"/>
  <c r="T48" i="8"/>
  <c r="U48" i="8"/>
  <c r="V48" i="8"/>
  <c r="W48" i="8"/>
  <c r="T49" i="8"/>
  <c r="U49" i="8"/>
  <c r="V49" i="8"/>
  <c r="W49" i="8"/>
  <c r="T50" i="8"/>
  <c r="U50" i="8"/>
  <c r="V50" i="8"/>
  <c r="W50" i="8"/>
  <c r="T51" i="8"/>
  <c r="U51" i="8"/>
  <c r="V51" i="8"/>
  <c r="W51" i="8"/>
  <c r="T52" i="8"/>
  <c r="U52" i="8"/>
  <c r="V52" i="8"/>
  <c r="W52" i="8"/>
  <c r="T53" i="8"/>
  <c r="U53" i="8"/>
  <c r="V53" i="8"/>
  <c r="W53" i="8"/>
  <c r="T54" i="8"/>
  <c r="U54" i="8"/>
  <c r="V54" i="8"/>
  <c r="W54" i="8"/>
  <c r="T55" i="8"/>
  <c r="U55" i="8"/>
  <c r="V55" i="8"/>
  <c r="W55" i="8"/>
  <c r="T56" i="8"/>
  <c r="U56" i="8"/>
  <c r="V56" i="8"/>
  <c r="W56" i="8"/>
  <c r="S11" i="8"/>
  <c r="S12" i="8"/>
  <c r="S13" i="8"/>
  <c r="S14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10" i="8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39" i="6"/>
  <c r="S39" i="6"/>
  <c r="T39" i="6"/>
  <c r="U39" i="6"/>
  <c r="R40" i="6"/>
  <c r="S40" i="6"/>
  <c r="T40" i="6"/>
  <c r="U40" i="6"/>
  <c r="R41" i="6"/>
  <c r="S41" i="6"/>
  <c r="T41" i="6"/>
  <c r="U41" i="6"/>
  <c r="R42" i="6"/>
  <c r="S42" i="6"/>
  <c r="T42" i="6"/>
  <c r="U42" i="6"/>
  <c r="R43" i="6"/>
  <c r="S43" i="6"/>
  <c r="T43" i="6"/>
  <c r="U43" i="6"/>
  <c r="R44" i="6"/>
  <c r="S44" i="6"/>
  <c r="T44" i="6"/>
  <c r="U44" i="6"/>
  <c r="R45" i="6"/>
  <c r="S45" i="6"/>
  <c r="T45" i="6"/>
  <c r="U45" i="6"/>
  <c r="R46" i="6"/>
  <c r="S46" i="6"/>
  <c r="T46" i="6"/>
  <c r="U46" i="6"/>
  <c r="R47" i="6"/>
  <c r="S47" i="6"/>
  <c r="T47" i="6"/>
  <c r="U47" i="6"/>
  <c r="R48" i="6"/>
  <c r="S48" i="6"/>
  <c r="T48" i="6"/>
  <c r="U48" i="6"/>
  <c r="R49" i="6"/>
  <c r="S49" i="6"/>
  <c r="T49" i="6"/>
  <c r="U49" i="6"/>
  <c r="R50" i="6"/>
  <c r="S50" i="6"/>
  <c r="T50" i="6"/>
  <c r="U50" i="6"/>
  <c r="R51" i="6"/>
  <c r="S51" i="6"/>
  <c r="T51" i="6"/>
  <c r="U51" i="6"/>
  <c r="R52" i="6"/>
  <c r="S52" i="6"/>
  <c r="T52" i="6"/>
  <c r="U52" i="6"/>
  <c r="R53" i="6"/>
  <c r="S53" i="6"/>
  <c r="T53" i="6"/>
  <c r="U53" i="6"/>
  <c r="R54" i="6"/>
  <c r="S54" i="6"/>
  <c r="T54" i="6"/>
  <c r="U54" i="6"/>
  <c r="R55" i="6"/>
  <c r="S55" i="6"/>
  <c r="T55" i="6"/>
  <c r="U55" i="6"/>
  <c r="Q10" i="6"/>
  <c r="Q11" i="6"/>
  <c r="P11" i="6"/>
  <c r="Q12" i="6"/>
  <c r="Q13" i="6"/>
  <c r="Q14" i="6"/>
  <c r="Q15" i="6"/>
  <c r="Q39" i="6"/>
  <c r="P39" i="6"/>
  <c r="Q40" i="6"/>
  <c r="Q41" i="6"/>
  <c r="Q42" i="6"/>
  <c r="Q43" i="6"/>
  <c r="Q44" i="6"/>
  <c r="Q45" i="6"/>
  <c r="P45" i="6" s="1"/>
  <c r="Q46" i="6"/>
  <c r="Q47" i="6"/>
  <c r="Q48" i="6"/>
  <c r="Q49" i="6"/>
  <c r="Q50" i="6"/>
  <c r="P50" i="6" s="1"/>
  <c r="Q51" i="6"/>
  <c r="Q52" i="6"/>
  <c r="Q53" i="6"/>
  <c r="Q54" i="6"/>
  <c r="Q55" i="6"/>
  <c r="Q9" i="6"/>
  <c r="J12" i="3"/>
  <c r="H37" i="3"/>
  <c r="I37" i="3" s="1"/>
  <c r="H38" i="3"/>
  <c r="I38" i="3" s="1"/>
  <c r="H39" i="3"/>
  <c r="I39" i="3" s="1"/>
  <c r="H41" i="3"/>
  <c r="I41" i="3" s="1"/>
  <c r="H42" i="3"/>
  <c r="I42" i="3" s="1"/>
  <c r="H43" i="3"/>
  <c r="I43" i="3" s="1"/>
  <c r="H44" i="3"/>
  <c r="I44" i="3" s="1"/>
  <c r="H45" i="3"/>
  <c r="I45" i="3" s="1"/>
  <c r="H47" i="3"/>
  <c r="H12" i="3"/>
  <c r="J10" i="9"/>
  <c r="J11" i="9"/>
  <c r="J13" i="9"/>
  <c r="J14" i="9"/>
  <c r="J16" i="9"/>
  <c r="J17" i="9"/>
  <c r="J19" i="9"/>
  <c r="J20" i="9"/>
  <c r="J22" i="9"/>
  <c r="J23" i="9"/>
  <c r="J29" i="9"/>
  <c r="J31" i="9"/>
  <c r="J32" i="9"/>
  <c r="J34" i="9"/>
  <c r="J35" i="9"/>
  <c r="J37" i="9"/>
  <c r="J38" i="9"/>
  <c r="J40" i="9"/>
  <c r="J41" i="9"/>
  <c r="J42" i="9"/>
  <c r="U42" i="9" s="1"/>
  <c r="J43" i="9"/>
  <c r="J44" i="9"/>
  <c r="J7" i="9"/>
  <c r="J8" i="9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 s="1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 s="1"/>
  <c r="AZ41" i="7"/>
  <c r="AS41" i="7"/>
  <c r="X41" i="7"/>
  <c r="C41" i="7"/>
  <c r="AZ40" i="7"/>
  <c r="AS40" i="7"/>
  <c r="X40" i="7"/>
  <c r="C40" i="7"/>
  <c r="AZ39" i="7"/>
  <c r="AS39" i="7"/>
  <c r="X39" i="7"/>
  <c r="C39" i="7"/>
  <c r="AZ38" i="7"/>
  <c r="AS38" i="7"/>
  <c r="X38" i="7"/>
  <c r="C38" i="7"/>
  <c r="AZ37" i="7"/>
  <c r="AS37" i="7"/>
  <c r="X37" i="7"/>
  <c r="C37" i="7"/>
  <c r="AZ36" i="7"/>
  <c r="AS36" i="7"/>
  <c r="X36" i="7"/>
  <c r="C36" i="7"/>
  <c r="AZ35" i="7"/>
  <c r="AS35" i="7"/>
  <c r="X35" i="7"/>
  <c r="C35" i="7"/>
  <c r="AZ34" i="7"/>
  <c r="AS34" i="7"/>
  <c r="X34" i="7"/>
  <c r="C34" i="7"/>
  <c r="AZ33" i="7"/>
  <c r="AS33" i="7"/>
  <c r="X33" i="7"/>
  <c r="C33" i="7"/>
  <c r="AZ32" i="7"/>
  <c r="AS32" i="7"/>
  <c r="X32" i="7"/>
  <c r="C32" i="7"/>
  <c r="AZ31" i="7"/>
  <c r="AS31" i="7"/>
  <c r="X31" i="7"/>
  <c r="C31" i="7"/>
  <c r="AZ30" i="7"/>
  <c r="AS30" i="7"/>
  <c r="X30" i="7"/>
  <c r="C30" i="7"/>
  <c r="AZ29" i="7"/>
  <c r="AS29" i="7"/>
  <c r="X29" i="7"/>
  <c r="C29" i="7"/>
  <c r="AZ28" i="7"/>
  <c r="AS28" i="7"/>
  <c r="X28" i="7"/>
  <c r="C28" i="7"/>
  <c r="AZ27" i="7"/>
  <c r="AS27" i="7"/>
  <c r="X27" i="7"/>
  <c r="C27" i="7"/>
  <c r="AZ26" i="7"/>
  <c r="AS26" i="7"/>
  <c r="X26" i="7"/>
  <c r="C26" i="7"/>
  <c r="AZ25" i="7"/>
  <c r="AS25" i="7"/>
  <c r="X25" i="7"/>
  <c r="C25" i="7"/>
  <c r="AZ24" i="7"/>
  <c r="AS24" i="7"/>
  <c r="C24" i="7"/>
  <c r="AZ14" i="7"/>
  <c r="AS14" i="7"/>
  <c r="X14" i="7"/>
  <c r="C14" i="7"/>
  <c r="AZ13" i="7"/>
  <c r="AS13" i="7"/>
  <c r="X13" i="7"/>
  <c r="C13" i="7"/>
  <c r="AZ12" i="7"/>
  <c r="AS12" i="7"/>
  <c r="X12" i="7"/>
  <c r="C12" i="7"/>
  <c r="AZ11" i="7"/>
  <c r="AS11" i="7"/>
  <c r="X11" i="7"/>
  <c r="C11" i="7"/>
  <c r="AZ10" i="7"/>
  <c r="AS10" i="7"/>
  <c r="X10" i="7"/>
  <c r="C10" i="7"/>
  <c r="AZ9" i="7"/>
  <c r="AS9" i="7"/>
  <c r="X9" i="7"/>
  <c r="C9" i="7"/>
  <c r="BF8" i="7"/>
  <c r="BE8" i="7"/>
  <c r="BD8" i="7"/>
  <c r="BC8" i="7"/>
  <c r="BB8" i="7"/>
  <c r="AY8" i="7"/>
  <c r="AX8" i="7"/>
  <c r="AW8" i="7"/>
  <c r="AV8" i="7"/>
  <c r="AU8" i="7"/>
  <c r="AT8" i="7"/>
  <c r="AS8" i="7" s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L46" i="9"/>
  <c r="H46" i="9"/>
  <c r="H47" i="9"/>
  <c r="W10" i="6"/>
  <c r="W9" i="6"/>
  <c r="H49" i="9"/>
  <c r="H50" i="9"/>
  <c r="S9" i="8"/>
  <c r="J55" i="9"/>
  <c r="O30" i="9"/>
  <c r="O48" i="9" s="1"/>
  <c r="O24" i="9"/>
  <c r="O21" i="9"/>
  <c r="O15" i="9"/>
  <c r="O12" i="9"/>
  <c r="O18" i="9"/>
  <c r="O9" i="9"/>
  <c r="O51" i="9" s="1"/>
  <c r="O8" i="9"/>
  <c r="H8" i="6"/>
  <c r="F8" i="6"/>
  <c r="E8" i="6"/>
  <c r="D30" i="9" s="1"/>
  <c r="D48" i="9" s="1"/>
  <c r="AG9" i="8"/>
  <c r="N9" i="9" s="1"/>
  <c r="K75" i="9"/>
  <c r="J75" i="9"/>
  <c r="K74" i="9"/>
  <c r="J74" i="9"/>
  <c r="K73" i="9"/>
  <c r="J73" i="9"/>
  <c r="K69" i="9"/>
  <c r="J69" i="9"/>
  <c r="K68" i="9"/>
  <c r="J68" i="9"/>
  <c r="K67" i="9"/>
  <c r="J67" i="9"/>
  <c r="K63" i="9"/>
  <c r="J63" i="9"/>
  <c r="K62" i="9"/>
  <c r="J62" i="9"/>
  <c r="K61" i="9"/>
  <c r="J61" i="9"/>
  <c r="K56" i="9"/>
  <c r="J56" i="9"/>
  <c r="K55" i="9"/>
  <c r="T48" i="9"/>
  <c r="S48" i="9"/>
  <c r="R48" i="9"/>
  <c r="Q48" i="9"/>
  <c r="Q51" i="9" s="1"/>
  <c r="P48" i="9"/>
  <c r="F48" i="9"/>
  <c r="V47" i="9"/>
  <c r="T47" i="9"/>
  <c r="T50" i="9" s="1"/>
  <c r="S47" i="9"/>
  <c r="R47" i="9"/>
  <c r="R50" i="9" s="1"/>
  <c r="Q47" i="9"/>
  <c r="P47" i="9"/>
  <c r="N47" i="9"/>
  <c r="L47" i="9"/>
  <c r="F47" i="9"/>
  <c r="E47" i="9"/>
  <c r="D47" i="9"/>
  <c r="J47" i="9" s="1"/>
  <c r="V46" i="9"/>
  <c r="V49" i="9" s="1"/>
  <c r="T46" i="9"/>
  <c r="S46" i="9"/>
  <c r="R46" i="9"/>
  <c r="Q46" i="9"/>
  <c r="P46" i="9"/>
  <c r="N46" i="9"/>
  <c r="F46" i="9"/>
  <c r="E46" i="9"/>
  <c r="D46" i="9"/>
  <c r="J46" i="9" s="1"/>
  <c r="O45" i="9"/>
  <c r="O44" i="9"/>
  <c r="K44" i="9"/>
  <c r="U44" i="9" s="1"/>
  <c r="O43" i="9"/>
  <c r="K43" i="9" s="1"/>
  <c r="O42" i="9"/>
  <c r="K42" i="9" s="1"/>
  <c r="O41" i="9"/>
  <c r="K41" i="9" s="1"/>
  <c r="M41" i="9" s="1"/>
  <c r="O40" i="9"/>
  <c r="K40" i="9" s="1"/>
  <c r="M40" i="9" s="1"/>
  <c r="O39" i="9"/>
  <c r="K39" i="9" s="1"/>
  <c r="M39" i="9" s="1"/>
  <c r="O38" i="9"/>
  <c r="K38" i="9" s="1"/>
  <c r="O37" i="9"/>
  <c r="O46" i="9" s="1"/>
  <c r="O36" i="9"/>
  <c r="K36" i="9" s="1"/>
  <c r="M36" i="9" s="1"/>
  <c r="O35" i="9"/>
  <c r="K35" i="9" s="1"/>
  <c r="U35" i="9" s="1"/>
  <c r="O34" i="9"/>
  <c r="K34" i="9" s="1"/>
  <c r="O33" i="9"/>
  <c r="K33" i="9" s="1"/>
  <c r="M33" i="9" s="1"/>
  <c r="O32" i="9"/>
  <c r="K32" i="9"/>
  <c r="M32" i="9" s="1"/>
  <c r="O31" i="9"/>
  <c r="K31" i="9"/>
  <c r="O29" i="9"/>
  <c r="K29" i="9"/>
  <c r="M29" i="9" s="1"/>
  <c r="O28" i="9"/>
  <c r="T51" i="9"/>
  <c r="S51" i="9"/>
  <c r="R51" i="9"/>
  <c r="V50" i="9"/>
  <c r="S50" i="9"/>
  <c r="Q50" i="9"/>
  <c r="N50" i="9"/>
  <c r="F50" i="9"/>
  <c r="E50" i="9"/>
  <c r="T49" i="9"/>
  <c r="R49" i="9"/>
  <c r="P49" i="9"/>
  <c r="N49" i="9"/>
  <c r="L49" i="9"/>
  <c r="E49" i="9"/>
  <c r="O23" i="9"/>
  <c r="K23" i="9" s="1"/>
  <c r="O22" i="9"/>
  <c r="K22" i="9" s="1"/>
  <c r="O20" i="9"/>
  <c r="K20" i="9" s="1"/>
  <c r="M20" i="9" s="1"/>
  <c r="O19" i="9"/>
  <c r="K19" i="9"/>
  <c r="M19" i="9" s="1"/>
  <c r="O17" i="9"/>
  <c r="K17" i="9"/>
  <c r="M17" i="9" s="1"/>
  <c r="O16" i="9"/>
  <c r="K16" i="9"/>
  <c r="M16" i="9" s="1"/>
  <c r="O14" i="9"/>
  <c r="K14" i="9"/>
  <c r="M14" i="9" s="1"/>
  <c r="O13" i="9"/>
  <c r="K13" i="9" s="1"/>
  <c r="O11" i="9"/>
  <c r="K11" i="9" s="1"/>
  <c r="U11" i="9" s="1"/>
  <c r="O10" i="9"/>
  <c r="K8" i="9"/>
  <c r="O7" i="9"/>
  <c r="K7" i="9"/>
  <c r="M7" i="9" s="1"/>
  <c r="AE56" i="8"/>
  <c r="BG56" i="8" s="1"/>
  <c r="AD56" i="8"/>
  <c r="BF56" i="8" s="1"/>
  <c r="AC56" i="8"/>
  <c r="BE56" i="8" s="1"/>
  <c r="AB56" i="8"/>
  <c r="BD56" i="8" s="1"/>
  <c r="AA56" i="8"/>
  <c r="BC56" i="8" s="1"/>
  <c r="Z56" i="8"/>
  <c r="BB56" i="8" s="1"/>
  <c r="AE55" i="8"/>
  <c r="BG55" i="8" s="1"/>
  <c r="AD55" i="8"/>
  <c r="AC55" i="8"/>
  <c r="AB55" i="8"/>
  <c r="AA55" i="8"/>
  <c r="BC55" i="8" s="1"/>
  <c r="Z55" i="8"/>
  <c r="AE54" i="8"/>
  <c r="BG54" i="8" s="1"/>
  <c r="AD54" i="8"/>
  <c r="AC54" i="8"/>
  <c r="BE54" i="8" s="1"/>
  <c r="AB54" i="8"/>
  <c r="BD54" i="8" s="1"/>
  <c r="AA54" i="8"/>
  <c r="Z54" i="8"/>
  <c r="BB54" i="8" s="1"/>
  <c r="AE53" i="8"/>
  <c r="BG53" i="8" s="1"/>
  <c r="AD53" i="8"/>
  <c r="BF53" i="8" s="1"/>
  <c r="AC53" i="8"/>
  <c r="BE53" i="8" s="1"/>
  <c r="AB53" i="8"/>
  <c r="BD53" i="8" s="1"/>
  <c r="AA53" i="8"/>
  <c r="Z53" i="8"/>
  <c r="AE52" i="8"/>
  <c r="BG52" i="8" s="1"/>
  <c r="AD52" i="8"/>
  <c r="BF52" i="8" s="1"/>
  <c r="AC52" i="8"/>
  <c r="BE52" i="8" s="1"/>
  <c r="AB52" i="8"/>
  <c r="AA52" i="8"/>
  <c r="BC52" i="8" s="1"/>
  <c r="Z52" i="8"/>
  <c r="AE51" i="8"/>
  <c r="BG51" i="8" s="1"/>
  <c r="AD51" i="8"/>
  <c r="AC51" i="8"/>
  <c r="BE51" i="8" s="1"/>
  <c r="AB51" i="8"/>
  <c r="AA51" i="8"/>
  <c r="BC51" i="8" s="1"/>
  <c r="Z51" i="8"/>
  <c r="AE50" i="8"/>
  <c r="BG50" i="8" s="1"/>
  <c r="AD50" i="8"/>
  <c r="BF50" i="8" s="1"/>
  <c r="AC50" i="8"/>
  <c r="AB50" i="8"/>
  <c r="AA50" i="8"/>
  <c r="BC50" i="8" s="1"/>
  <c r="Z50" i="8"/>
  <c r="BE50" i="8"/>
  <c r="AE49" i="8"/>
  <c r="AD49" i="8"/>
  <c r="AC49" i="8"/>
  <c r="BE49" i="8" s="1"/>
  <c r="AB49" i="8"/>
  <c r="BD49" i="8" s="1"/>
  <c r="AA49" i="8"/>
  <c r="BC49" i="8" s="1"/>
  <c r="Z49" i="8"/>
  <c r="AE48" i="8"/>
  <c r="BG48" i="8" s="1"/>
  <c r="AD48" i="8"/>
  <c r="AC48" i="8"/>
  <c r="BE48" i="8" s="1"/>
  <c r="AB48" i="8"/>
  <c r="AA48" i="8"/>
  <c r="BC48" i="8" s="1"/>
  <c r="Z48" i="8"/>
  <c r="BB48" i="8" s="1"/>
  <c r="AE47" i="8"/>
  <c r="AD47" i="8"/>
  <c r="AC47" i="8"/>
  <c r="AB47" i="8"/>
  <c r="AA47" i="8"/>
  <c r="BC47" i="8" s="1"/>
  <c r="Z47" i="8"/>
  <c r="BE47" i="8"/>
  <c r="AE46" i="8"/>
  <c r="BG46" i="8" s="1"/>
  <c r="AD46" i="8"/>
  <c r="BF46" i="8" s="1"/>
  <c r="AC46" i="8"/>
  <c r="AB46" i="8"/>
  <c r="AA46" i="8"/>
  <c r="Z46" i="8"/>
  <c r="AE45" i="8"/>
  <c r="BG45" i="8" s="1"/>
  <c r="AD45" i="8"/>
  <c r="AC45" i="8"/>
  <c r="BE45" i="8" s="1"/>
  <c r="AB45" i="8"/>
  <c r="BD45" i="8" s="1"/>
  <c r="AA45" i="8"/>
  <c r="Z45" i="8"/>
  <c r="AE44" i="8"/>
  <c r="AD44" i="8"/>
  <c r="AC44" i="8"/>
  <c r="AB44" i="8"/>
  <c r="BD44" i="8" s="1"/>
  <c r="AA44" i="8"/>
  <c r="BC44" i="8" s="1"/>
  <c r="Z44" i="8"/>
  <c r="BE44" i="8"/>
  <c r="AE43" i="8"/>
  <c r="AD43" i="8"/>
  <c r="AC43" i="8"/>
  <c r="BE43" i="8" s="1"/>
  <c r="AB43" i="8"/>
  <c r="AA43" i="8"/>
  <c r="BC43" i="8" s="1"/>
  <c r="Z43" i="8"/>
  <c r="AE42" i="8"/>
  <c r="BG42" i="8" s="1"/>
  <c r="AD42" i="8"/>
  <c r="AC42" i="8"/>
  <c r="AB42" i="8"/>
  <c r="BD42" i="8" s="1"/>
  <c r="AA42" i="8"/>
  <c r="Z42" i="8"/>
  <c r="BB42" i="8" s="1"/>
  <c r="AE41" i="8"/>
  <c r="AD41" i="8"/>
  <c r="AC41" i="8"/>
  <c r="BE41" i="8" s="1"/>
  <c r="AB41" i="8"/>
  <c r="AA41" i="8"/>
  <c r="BC41" i="8" s="1"/>
  <c r="Z41" i="8"/>
  <c r="AE40" i="8"/>
  <c r="BG40" i="8" s="1"/>
  <c r="AD40" i="8"/>
  <c r="AC40" i="8"/>
  <c r="AB40" i="8"/>
  <c r="AA40" i="8"/>
  <c r="BC40" i="8" s="1"/>
  <c r="Z40" i="8"/>
  <c r="AE39" i="8"/>
  <c r="BG39" i="8" s="1"/>
  <c r="AD39" i="8"/>
  <c r="AC39" i="8"/>
  <c r="AB39" i="8"/>
  <c r="BD39" i="8" s="1"/>
  <c r="AA39" i="8"/>
  <c r="Z39" i="8"/>
  <c r="BE39" i="8"/>
  <c r="AE38" i="8"/>
  <c r="AD38" i="8"/>
  <c r="AC38" i="8"/>
  <c r="BE38" i="8" s="1"/>
  <c r="AB38" i="8"/>
  <c r="AA38" i="8"/>
  <c r="BC38" i="8" s="1"/>
  <c r="Z38" i="8"/>
  <c r="BF38" i="8"/>
  <c r="BD38" i="8"/>
  <c r="BB38" i="8"/>
  <c r="AE14" i="8"/>
  <c r="BG14" i="8" s="1"/>
  <c r="AD14" i="8"/>
  <c r="AC14" i="8"/>
  <c r="AB14" i="8"/>
  <c r="AA14" i="8"/>
  <c r="BC14" i="8" s="1"/>
  <c r="Z14" i="8"/>
  <c r="BE14" i="8"/>
  <c r="AE13" i="8"/>
  <c r="AD13" i="8"/>
  <c r="AC13" i="8"/>
  <c r="AB13" i="8"/>
  <c r="AA13" i="8"/>
  <c r="Z13" i="8"/>
  <c r="BC13" i="8"/>
  <c r="BB13" i="8"/>
  <c r="AE12" i="8"/>
  <c r="AD12" i="8"/>
  <c r="AC12" i="8"/>
  <c r="BE12" i="8" s="1"/>
  <c r="AB12" i="8"/>
  <c r="BD12" i="8" s="1"/>
  <c r="AA12" i="8"/>
  <c r="Z12" i="8"/>
  <c r="BB12" i="8" s="1"/>
  <c r="AE11" i="8"/>
  <c r="BG11" i="8" s="1"/>
  <c r="AD11" i="8"/>
  <c r="BF11" i="8" s="1"/>
  <c r="AC11" i="8"/>
  <c r="AB11" i="8"/>
  <c r="AA11" i="8"/>
  <c r="Z11" i="8"/>
  <c r="AE10" i="8"/>
  <c r="AD10" i="8"/>
  <c r="AC10" i="8"/>
  <c r="AB10" i="8"/>
  <c r="AB9" i="8" s="1"/>
  <c r="AA10" i="8"/>
  <c r="Z10" i="8"/>
  <c r="AZ9" i="8"/>
  <c r="L24" i="9" s="1"/>
  <c r="AY9" i="8"/>
  <c r="AX9" i="8"/>
  <c r="AW9" i="8"/>
  <c r="L15" i="9" s="1"/>
  <c r="AV9" i="8"/>
  <c r="L12" i="9" s="1"/>
  <c r="AU9" i="8"/>
  <c r="AS9" i="8"/>
  <c r="AR9" i="8"/>
  <c r="AQ9" i="8"/>
  <c r="AP9" i="8"/>
  <c r="AO9" i="8"/>
  <c r="AN9" i="8"/>
  <c r="AL9" i="8"/>
  <c r="AK9" i="8"/>
  <c r="AJ9" i="8"/>
  <c r="AI9" i="8"/>
  <c r="AH9" i="8"/>
  <c r="X9" i="8"/>
  <c r="W9" i="8"/>
  <c r="U9" i="8"/>
  <c r="Q9" i="8"/>
  <c r="P9" i="8"/>
  <c r="O9" i="8"/>
  <c r="N9" i="8"/>
  <c r="M9" i="8"/>
  <c r="L9" i="8"/>
  <c r="J9" i="8"/>
  <c r="I9" i="8"/>
  <c r="D21" i="9" s="1"/>
  <c r="J21" i="9" s="1"/>
  <c r="H9" i="8"/>
  <c r="D18" i="9" s="1"/>
  <c r="J18" i="9" s="1"/>
  <c r="G9" i="8"/>
  <c r="F9" i="8"/>
  <c r="D12" i="9" s="1"/>
  <c r="J12" i="9" s="1"/>
  <c r="E9" i="8"/>
  <c r="AN55" i="6"/>
  <c r="AH55" i="6"/>
  <c r="AB55" i="6"/>
  <c r="AA55" i="6"/>
  <c r="AY55" i="6" s="1"/>
  <c r="Z55" i="6"/>
  <c r="Y55" i="6"/>
  <c r="AW55" i="6" s="1"/>
  <c r="X55" i="6"/>
  <c r="W55" i="6"/>
  <c r="J55" i="6"/>
  <c r="D55" i="6"/>
  <c r="AN54" i="6"/>
  <c r="AH54" i="6"/>
  <c r="AB54" i="6"/>
  <c r="AA54" i="6"/>
  <c r="Z54" i="6"/>
  <c r="Y54" i="6"/>
  <c r="AW54" i="6" s="1"/>
  <c r="X54" i="6"/>
  <c r="W54" i="6"/>
  <c r="J54" i="6"/>
  <c r="D54" i="6"/>
  <c r="AN53" i="6"/>
  <c r="AH53" i="6"/>
  <c r="AB53" i="6"/>
  <c r="AA53" i="6"/>
  <c r="Z53" i="6"/>
  <c r="Y53" i="6"/>
  <c r="X53" i="6"/>
  <c r="W53" i="6"/>
  <c r="AU53" i="6" s="1"/>
  <c r="P53" i="6"/>
  <c r="J53" i="6"/>
  <c r="D53" i="6"/>
  <c r="AN52" i="6"/>
  <c r="AH52" i="6"/>
  <c r="AB52" i="6"/>
  <c r="AA52" i="6"/>
  <c r="Z52" i="6"/>
  <c r="AX52" i="6" s="1"/>
  <c r="Y52" i="6"/>
  <c r="AW52" i="6" s="1"/>
  <c r="X52" i="6"/>
  <c r="W52" i="6"/>
  <c r="J52" i="6"/>
  <c r="D52" i="6"/>
  <c r="AN51" i="6"/>
  <c r="AH51" i="6"/>
  <c r="AB51" i="6"/>
  <c r="AA51" i="6"/>
  <c r="AY51" i="6" s="1"/>
  <c r="Z51" i="6"/>
  <c r="Y51" i="6"/>
  <c r="AW51" i="6" s="1"/>
  <c r="X51" i="6"/>
  <c r="W51" i="6"/>
  <c r="AU51" i="6" s="1"/>
  <c r="J51" i="6"/>
  <c r="D51" i="6"/>
  <c r="AN50" i="6"/>
  <c r="AH50" i="6"/>
  <c r="AB50" i="6"/>
  <c r="AA50" i="6"/>
  <c r="AY50" i="6" s="1"/>
  <c r="Z50" i="6"/>
  <c r="AX50" i="6" s="1"/>
  <c r="Y50" i="6"/>
  <c r="X50" i="6"/>
  <c r="AV50" i="6" s="1"/>
  <c r="W50" i="6"/>
  <c r="V50" i="6" s="1"/>
  <c r="J50" i="6"/>
  <c r="D50" i="6"/>
  <c r="AN49" i="6"/>
  <c r="AH49" i="6"/>
  <c r="AB49" i="6"/>
  <c r="AA49" i="6"/>
  <c r="AY49" i="6" s="1"/>
  <c r="Z49" i="6"/>
  <c r="AX49" i="6" s="1"/>
  <c r="Y49" i="6"/>
  <c r="X49" i="6"/>
  <c r="AV49" i="6" s="1"/>
  <c r="W49" i="6"/>
  <c r="AU49" i="6" s="1"/>
  <c r="J49" i="6"/>
  <c r="D49" i="6"/>
  <c r="AN48" i="6"/>
  <c r="AH48" i="6"/>
  <c r="AB48" i="6"/>
  <c r="AA48" i="6"/>
  <c r="Z48" i="6"/>
  <c r="Y48" i="6"/>
  <c r="X48" i="6"/>
  <c r="W48" i="6"/>
  <c r="J48" i="6"/>
  <c r="D48" i="6"/>
  <c r="AN47" i="6"/>
  <c r="AH47" i="6"/>
  <c r="AB47" i="6"/>
  <c r="AA47" i="6"/>
  <c r="Z47" i="6"/>
  <c r="Y47" i="6"/>
  <c r="AW47" i="6" s="1"/>
  <c r="X47" i="6"/>
  <c r="W47" i="6"/>
  <c r="P47" i="6"/>
  <c r="J47" i="6"/>
  <c r="D47" i="6"/>
  <c r="AN46" i="6"/>
  <c r="AH46" i="6"/>
  <c r="AB46" i="6"/>
  <c r="AA46" i="6"/>
  <c r="AY46" i="6" s="1"/>
  <c r="Z46" i="6"/>
  <c r="AX46" i="6" s="1"/>
  <c r="Y46" i="6"/>
  <c r="X46" i="6"/>
  <c r="W46" i="6"/>
  <c r="J46" i="6"/>
  <c r="D46" i="6"/>
  <c r="AN45" i="6"/>
  <c r="AH45" i="6"/>
  <c r="AB45" i="6"/>
  <c r="AA45" i="6"/>
  <c r="Z45" i="6"/>
  <c r="AX45" i="6" s="1"/>
  <c r="Y45" i="6"/>
  <c r="X45" i="6"/>
  <c r="AV45" i="6" s="1"/>
  <c r="W45" i="6"/>
  <c r="J45" i="6"/>
  <c r="D45" i="6"/>
  <c r="AN44" i="6"/>
  <c r="AH44" i="6"/>
  <c r="AB44" i="6"/>
  <c r="AA44" i="6"/>
  <c r="Z44" i="6"/>
  <c r="AX44" i="6" s="1"/>
  <c r="Y44" i="6"/>
  <c r="AW44" i="6" s="1"/>
  <c r="X44" i="6"/>
  <c r="W44" i="6"/>
  <c r="AY44" i="6"/>
  <c r="J44" i="6"/>
  <c r="D44" i="6"/>
  <c r="AN43" i="6"/>
  <c r="AH43" i="6"/>
  <c r="AB43" i="6"/>
  <c r="AA43" i="6"/>
  <c r="Z43" i="6"/>
  <c r="Y43" i="6"/>
  <c r="X43" i="6"/>
  <c r="AV43" i="6" s="1"/>
  <c r="W43" i="6"/>
  <c r="AU43" i="6" s="1"/>
  <c r="J43" i="6"/>
  <c r="D43" i="6"/>
  <c r="AN42" i="6"/>
  <c r="AH42" i="6"/>
  <c r="AB42" i="6"/>
  <c r="AA42" i="6"/>
  <c r="AY42" i="6" s="1"/>
  <c r="Z42" i="6"/>
  <c r="Y42" i="6"/>
  <c r="AW42" i="6" s="1"/>
  <c r="X42" i="6"/>
  <c r="W42" i="6"/>
  <c r="J42" i="6"/>
  <c r="D42" i="6"/>
  <c r="AN41" i="6"/>
  <c r="AH41" i="6"/>
  <c r="AB41" i="6"/>
  <c r="AA41" i="6"/>
  <c r="Z41" i="6"/>
  <c r="Y41" i="6"/>
  <c r="X41" i="6"/>
  <c r="W41" i="6"/>
  <c r="AV41" i="6"/>
  <c r="J41" i="6"/>
  <c r="D41" i="6"/>
  <c r="AN40" i="6"/>
  <c r="AH40" i="6"/>
  <c r="AB40" i="6"/>
  <c r="AA40" i="6"/>
  <c r="Z40" i="6"/>
  <c r="Y40" i="6"/>
  <c r="AW40" i="6" s="1"/>
  <c r="X40" i="6"/>
  <c r="AV40" i="6" s="1"/>
  <c r="W40" i="6"/>
  <c r="J40" i="6"/>
  <c r="D40" i="6"/>
  <c r="AN39" i="6"/>
  <c r="AH39" i="6"/>
  <c r="AB39" i="6"/>
  <c r="AA39" i="6"/>
  <c r="AY39" i="6" s="1"/>
  <c r="Z39" i="6"/>
  <c r="Y39" i="6"/>
  <c r="X39" i="6"/>
  <c r="W39" i="6"/>
  <c r="J39" i="6"/>
  <c r="D39" i="6"/>
  <c r="AN15" i="6"/>
  <c r="AH15" i="6"/>
  <c r="AB15" i="6"/>
  <c r="AA15" i="6"/>
  <c r="Z15" i="6"/>
  <c r="Y15" i="6"/>
  <c r="X15" i="6"/>
  <c r="W15" i="6"/>
  <c r="J15" i="6"/>
  <c r="D15" i="6"/>
  <c r="AN14" i="6"/>
  <c r="AH14" i="6"/>
  <c r="AB14" i="6"/>
  <c r="AA14" i="6"/>
  <c r="Z14" i="6"/>
  <c r="Y14" i="6"/>
  <c r="X14" i="6"/>
  <c r="AV14" i="6" s="1"/>
  <c r="W14" i="6"/>
  <c r="AU14" i="6" s="1"/>
  <c r="J14" i="6"/>
  <c r="D14" i="6"/>
  <c r="AN13" i="6"/>
  <c r="AH13" i="6"/>
  <c r="AB13" i="6"/>
  <c r="AA13" i="6"/>
  <c r="AY13" i="6" s="1"/>
  <c r="Z13" i="6"/>
  <c r="Y13" i="6"/>
  <c r="AW13" i="6" s="1"/>
  <c r="X13" i="6"/>
  <c r="AV13" i="6" s="1"/>
  <c r="W13" i="6"/>
  <c r="J13" i="6"/>
  <c r="D13" i="6"/>
  <c r="AN12" i="6"/>
  <c r="AH12" i="6"/>
  <c r="AB12" i="6"/>
  <c r="AA12" i="6"/>
  <c r="AY12" i="6" s="1"/>
  <c r="Z12" i="6"/>
  <c r="AX12" i="6" s="1"/>
  <c r="Y12" i="6"/>
  <c r="AW12" i="6" s="1"/>
  <c r="X12" i="6"/>
  <c r="W12" i="6"/>
  <c r="J12" i="6"/>
  <c r="D12" i="6"/>
  <c r="AN11" i="6"/>
  <c r="AH11" i="6"/>
  <c r="AB11" i="6"/>
  <c r="AA11" i="6"/>
  <c r="Z11" i="6"/>
  <c r="AX11" i="6" s="1"/>
  <c r="Y11" i="6"/>
  <c r="AW11" i="6" s="1"/>
  <c r="X11" i="6"/>
  <c r="W11" i="6"/>
  <c r="J11" i="6"/>
  <c r="D11" i="6"/>
  <c r="AN10" i="6"/>
  <c r="AH10" i="6"/>
  <c r="AB10" i="6"/>
  <c r="AA10" i="6"/>
  <c r="Z10" i="6"/>
  <c r="Y10" i="6"/>
  <c r="Y8" i="6" s="1"/>
  <c r="X10" i="6"/>
  <c r="AV10" i="6" s="1"/>
  <c r="J10" i="6"/>
  <c r="D10" i="6"/>
  <c r="AN9" i="6"/>
  <c r="AH9" i="6"/>
  <c r="AB9" i="6"/>
  <c r="AA9" i="6"/>
  <c r="AY9" i="6" s="1"/>
  <c r="Z9" i="6"/>
  <c r="X9" i="6"/>
  <c r="AU9" i="6"/>
  <c r="J9" i="6"/>
  <c r="D9" i="6"/>
  <c r="AS8" i="6"/>
  <c r="AR8" i="6"/>
  <c r="AQ8" i="6"/>
  <c r="AP8" i="6"/>
  <c r="AO8" i="6"/>
  <c r="AM8" i="6"/>
  <c r="AL8" i="6"/>
  <c r="AK8" i="6"/>
  <c r="AJ8" i="6"/>
  <c r="AI8" i="6"/>
  <c r="AG8" i="6"/>
  <c r="AF8" i="6"/>
  <c r="AE8" i="6"/>
  <c r="AD8" i="6"/>
  <c r="AC8" i="6"/>
  <c r="AB8" i="6" s="1"/>
  <c r="O8" i="6"/>
  <c r="N8" i="6"/>
  <c r="M8" i="6"/>
  <c r="L8" i="6"/>
  <c r="K8" i="6"/>
  <c r="I8" i="6"/>
  <c r="G8" i="6"/>
  <c r="F130" i="4"/>
  <c r="E130" i="4"/>
  <c r="F129" i="4"/>
  <c r="E129" i="4"/>
  <c r="F128" i="4"/>
  <c r="E128" i="4"/>
  <c r="F127" i="4"/>
  <c r="E127" i="4"/>
  <c r="K127" i="4" s="1"/>
  <c r="F126" i="4"/>
  <c r="E126" i="4"/>
  <c r="F125" i="4"/>
  <c r="E125" i="4"/>
  <c r="K125" i="4" s="1"/>
  <c r="F124" i="4"/>
  <c r="E124" i="4"/>
  <c r="K124" i="4" s="1"/>
  <c r="F111" i="4"/>
  <c r="E111" i="4"/>
  <c r="F110" i="4"/>
  <c r="E110" i="4"/>
  <c r="F109" i="4"/>
  <c r="N48" i="9"/>
  <c r="J47" i="3"/>
  <c r="J45" i="3"/>
  <c r="J44" i="3"/>
  <c r="J43" i="3"/>
  <c r="J42" i="3"/>
  <c r="J41" i="3"/>
  <c r="J39" i="3"/>
  <c r="J38" i="3"/>
  <c r="J37" i="3"/>
  <c r="AV47" i="6"/>
  <c r="AV46" i="6"/>
  <c r="N12" i="9"/>
  <c r="BB50" i="8"/>
  <c r="BC53" i="8"/>
  <c r="D9" i="9"/>
  <c r="J9" i="9" s="1"/>
  <c r="N24" i="9"/>
  <c r="K24" i="9"/>
  <c r="M24" i="9" s="1"/>
  <c r="BB55" i="8"/>
  <c r="K28" i="9"/>
  <c r="M28" i="9" s="1"/>
  <c r="N18" i="9"/>
  <c r="L21" i="9"/>
  <c r="L9" i="9"/>
  <c r="L18" i="9"/>
  <c r="D24" i="9"/>
  <c r="D15" i="9"/>
  <c r="J24" i="9"/>
  <c r="N21" i="9"/>
  <c r="K21" i="9" s="1"/>
  <c r="M21" i="9" s="1"/>
  <c r="BC46" i="8"/>
  <c r="BB52" i="8"/>
  <c r="BC54" i="8"/>
  <c r="N15" i="9"/>
  <c r="K15" i="9" s="1"/>
  <c r="Q49" i="9"/>
  <c r="BD11" i="8"/>
  <c r="BC12" i="8"/>
  <c r="BD13" i="8"/>
  <c r="BF13" i="8"/>
  <c r="BG13" i="8"/>
  <c r="BB45" i="8"/>
  <c r="BB40" i="8"/>
  <c r="BC11" i="8"/>
  <c r="T9" i="8"/>
  <c r="BB11" i="8"/>
  <c r="AY14" i="6"/>
  <c r="BE11" i="8"/>
  <c r="BD14" i="8"/>
  <c r="BF14" i="8"/>
  <c r="BD40" i="8"/>
  <c r="BF40" i="8"/>
  <c r="D50" i="9"/>
  <c r="BE40" i="8"/>
  <c r="BD48" i="8"/>
  <c r="BF48" i="8"/>
  <c r="BB49" i="8"/>
  <c r="BF49" i="8"/>
  <c r="BG49" i="8"/>
  <c r="D49" i="9"/>
  <c r="AU13" i="6"/>
  <c r="AU39" i="6"/>
  <c r="BE10" i="8"/>
  <c r="BB10" i="8"/>
  <c r="BE13" i="8"/>
  <c r="BB14" i="8"/>
  <c r="BD41" i="8"/>
  <c r="BF41" i="8"/>
  <c r="BG41" i="8"/>
  <c r="BC42" i="8"/>
  <c r="BE42" i="8"/>
  <c r="BD43" i="8"/>
  <c r="BF43" i="8"/>
  <c r="BG43" i="8"/>
  <c r="BE46" i="8"/>
  <c r="BD47" i="8"/>
  <c r="BF47" i="8"/>
  <c r="BG47" i="8"/>
  <c r="BD10" i="8"/>
  <c r="BF10" i="8"/>
  <c r="BB46" i="8"/>
  <c r="BB47" i="8"/>
  <c r="V9" i="8"/>
  <c r="L50" i="9"/>
  <c r="F49" i="9"/>
  <c r="M8" i="9"/>
  <c r="U20" i="9"/>
  <c r="M34" i="9"/>
  <c r="C8" i="7"/>
  <c r="AU50" i="6"/>
  <c r="AY52" i="6"/>
  <c r="AW50" i="6"/>
  <c r="AY45" i="6"/>
  <c r="AW45" i="6"/>
  <c r="AY43" i="6"/>
  <c r="AW43" i="6"/>
  <c r="AY41" i="6"/>
  <c r="AW41" i="6"/>
  <c r="AW39" i="6"/>
  <c r="AY15" i="6"/>
  <c r="AW15" i="6"/>
  <c r="AY11" i="6"/>
  <c r="V49" i="6"/>
  <c r="AU15" i="6"/>
  <c r="AU46" i="6"/>
  <c r="AW53" i="6"/>
  <c r="AY53" i="6"/>
  <c r="H48" i="9"/>
  <c r="AX9" i="6"/>
  <c r="V40" i="6"/>
  <c r="AU40" i="6"/>
  <c r="AU52" i="6"/>
  <c r="AU54" i="6"/>
  <c r="AX53" i="6"/>
  <c r="AV53" i="6"/>
  <c r="P52" i="6"/>
  <c r="AX48" i="6"/>
  <c r="AV48" i="6"/>
  <c r="P46" i="6"/>
  <c r="AX42" i="6"/>
  <c r="AX39" i="6"/>
  <c r="AV39" i="6"/>
  <c r="AV15" i="6"/>
  <c r="P13" i="6"/>
  <c r="AV11" i="6"/>
  <c r="AX10" i="6"/>
  <c r="AV9" i="6"/>
  <c r="P9" i="6"/>
  <c r="J8" i="6"/>
  <c r="AU45" i="6"/>
  <c r="P14" i="6"/>
  <c r="P43" i="6"/>
  <c r="P54" i="6"/>
  <c r="P41" i="6"/>
  <c r="P40" i="6"/>
  <c r="AH8" i="6"/>
  <c r="V10" i="6"/>
  <c r="AV42" i="6"/>
  <c r="V46" i="6"/>
  <c r="V47" i="6"/>
  <c r="K10" i="9"/>
  <c r="F51" i="9"/>
  <c r="K37" i="9"/>
  <c r="U37" i="9" s="1"/>
  <c r="U8" i="9"/>
  <c r="U28" i="9"/>
  <c r="U14" i="9"/>
  <c r="V11" i="6"/>
  <c r="AU11" i="6"/>
  <c r="BB53" i="8"/>
  <c r="AA8" i="6"/>
  <c r="BC39" i="8"/>
  <c r="I49" i="9"/>
  <c r="J49" i="9" s="1"/>
  <c r="M10" i="9"/>
  <c r="U10" i="9"/>
  <c r="V51" i="6"/>
  <c r="AV52" i="6"/>
  <c r="AT52" i="6" s="1"/>
  <c r="V9" i="6"/>
  <c r="AU44" i="6"/>
  <c r="V44" i="6"/>
  <c r="AA9" i="8"/>
  <c r="BC10" i="8"/>
  <c r="P15" i="6"/>
  <c r="R8" i="6"/>
  <c r="AV12" i="6"/>
  <c r="X8" i="6"/>
  <c r="BE55" i="8"/>
  <c r="AX55" i="6"/>
  <c r="P55" i="6"/>
  <c r="P12" i="6"/>
  <c r="Q8" i="6"/>
  <c r="W8" i="6"/>
  <c r="AW14" i="6"/>
  <c r="V14" i="6"/>
  <c r="U29" i="9"/>
  <c r="P51" i="6"/>
  <c r="AV51" i="6"/>
  <c r="AW49" i="6"/>
  <c r="AW48" i="6"/>
  <c r="S8" i="6"/>
  <c r="P48" i="6"/>
  <c r="AD9" i="8"/>
  <c r="P44" i="6"/>
  <c r="K18" i="9"/>
  <c r="M18" i="9" s="1"/>
  <c r="AC9" i="8"/>
  <c r="AE9" i="8"/>
  <c r="BG10" i="8"/>
  <c r="X8" i="7"/>
  <c r="P49" i="6"/>
  <c r="AU10" i="6"/>
  <c r="P10" i="6"/>
  <c r="AV55" i="6"/>
  <c r="AY48" i="6"/>
  <c r="AY47" i="6"/>
  <c r="AX15" i="6"/>
  <c r="AT15" i="6" s="1"/>
  <c r="T8" i="6"/>
  <c r="AN8" i="6"/>
  <c r="BC45" i="8"/>
  <c r="M35" i="9"/>
  <c r="H51" i="9"/>
  <c r="Z9" i="8"/>
  <c r="O47" i="9"/>
  <c r="O50" i="9" s="1"/>
  <c r="U41" i="9"/>
  <c r="BB43" i="8"/>
  <c r="BB41" i="8"/>
  <c r="U8" i="6"/>
  <c r="V42" i="6"/>
  <c r="BF45" i="8"/>
  <c r="BD52" i="8"/>
  <c r="K126" i="4"/>
  <c r="AU42" i="6"/>
  <c r="AU48" i="6"/>
  <c r="AT48" i="6" s="1"/>
  <c r="V48" i="6"/>
  <c r="U34" i="9"/>
  <c r="AU47" i="6"/>
  <c r="AU41" i="6"/>
  <c r="AX54" i="6"/>
  <c r="AW46" i="6"/>
  <c r="AX43" i="6"/>
  <c r="AX14" i="6"/>
  <c r="AX13" i="6"/>
  <c r="AY10" i="6"/>
  <c r="BF55" i="8"/>
  <c r="BF54" i="8"/>
  <c r="BF51" i="8"/>
  <c r="V12" i="6"/>
  <c r="V45" i="6"/>
  <c r="P42" i="6"/>
  <c r="AX47" i="6"/>
  <c r="AX40" i="6"/>
  <c r="AW10" i="6"/>
  <c r="AW9" i="6"/>
  <c r="BB51" i="8"/>
  <c r="BD55" i="8"/>
  <c r="BD51" i="8"/>
  <c r="BD50" i="8"/>
  <c r="BD46" i="8"/>
  <c r="BG12" i="8"/>
  <c r="J33" i="9"/>
  <c r="U7" i="9"/>
  <c r="U16" i="9"/>
  <c r="U19" i="9"/>
  <c r="U31" i="9"/>
  <c r="M31" i="9"/>
  <c r="U13" i="9"/>
  <c r="M13" i="9"/>
  <c r="U17" i="9"/>
  <c r="K47" i="9"/>
  <c r="M47" i="9" s="1"/>
  <c r="M38" i="9"/>
  <c r="U38" i="9"/>
  <c r="M42" i="9"/>
  <c r="M11" i="9"/>
  <c r="V43" i="6"/>
  <c r="V53" i="6"/>
  <c r="BB44" i="8"/>
  <c r="AY54" i="6"/>
  <c r="AY40" i="6"/>
  <c r="BB39" i="8"/>
  <c r="BF44" i="8"/>
  <c r="BF42" i="8"/>
  <c r="BF39" i="8"/>
  <c r="BF12" i="8"/>
  <c r="BG44" i="8"/>
  <c r="BG38" i="8"/>
  <c r="AU55" i="6"/>
  <c r="AU12" i="6"/>
  <c r="AV54" i="6"/>
  <c r="AX51" i="6"/>
  <c r="AV44" i="6"/>
  <c r="AX41" i="6"/>
  <c r="AT41" i="6" s="1"/>
  <c r="R37" i="3" l="1"/>
  <c r="J48" i="3"/>
  <c r="I47" i="3"/>
  <c r="H48" i="3"/>
  <c r="P8" i="6"/>
  <c r="L27" i="9"/>
  <c r="BC9" i="8"/>
  <c r="N27" i="9"/>
  <c r="D27" i="9"/>
  <c r="K12" i="9"/>
  <c r="M12" i="9" s="1"/>
  <c r="U23" i="9"/>
  <c r="M23" i="9"/>
  <c r="U40" i="9"/>
  <c r="M43" i="9"/>
  <c r="U43" i="9"/>
  <c r="U33" i="9"/>
  <c r="U32" i="9"/>
  <c r="K46" i="9"/>
  <c r="M46" i="9" s="1"/>
  <c r="K45" i="9"/>
  <c r="M45" i="9" s="1"/>
  <c r="S49" i="9"/>
  <c r="P50" i="9"/>
  <c r="M44" i="9"/>
  <c r="G50" i="9"/>
  <c r="R41" i="3"/>
  <c r="K128" i="4"/>
  <c r="K129" i="4"/>
  <c r="K130" i="4"/>
  <c r="K109" i="4"/>
  <c r="V48" i="9"/>
  <c r="V51" i="9" s="1"/>
  <c r="K30" i="9"/>
  <c r="I12" i="3"/>
  <c r="R12" i="3" s="1"/>
  <c r="L48" i="9"/>
  <c r="V54" i="6"/>
  <c r="AT43" i="6"/>
  <c r="AT45" i="6"/>
  <c r="V52" i="6"/>
  <c r="V39" i="6"/>
  <c r="AT47" i="6"/>
  <c r="AT53" i="6"/>
  <c r="AZ8" i="7"/>
  <c r="BE9" i="8"/>
  <c r="BF9" i="8"/>
  <c r="R38" i="3"/>
  <c r="R39" i="3"/>
  <c r="R42" i="3"/>
  <c r="R43" i="3"/>
  <c r="M22" i="9"/>
  <c r="O49" i="9"/>
  <c r="U24" i="9"/>
  <c r="P51" i="9"/>
  <c r="U47" i="9"/>
  <c r="U39" i="9"/>
  <c r="U22" i="9"/>
  <c r="I50" i="9"/>
  <c r="J50" i="9" s="1"/>
  <c r="R44" i="3"/>
  <c r="R45" i="3"/>
  <c r="K110" i="4"/>
  <c r="K111" i="4"/>
  <c r="BB9" i="8"/>
  <c r="AT11" i="6"/>
  <c r="AT12" i="6"/>
  <c r="AT10" i="6"/>
  <c r="U46" i="9"/>
  <c r="J45" i="9"/>
  <c r="K9" i="9"/>
  <c r="N51" i="9"/>
  <c r="U9" i="9"/>
  <c r="J15" i="9"/>
  <c r="U15" i="9" s="1"/>
  <c r="M15" i="9"/>
  <c r="U21" i="9"/>
  <c r="U18" i="9"/>
  <c r="AW8" i="6"/>
  <c r="AT46" i="6"/>
  <c r="AT50" i="6"/>
  <c r="AY8" i="6"/>
  <c r="AT14" i="6"/>
  <c r="AT39" i="6"/>
  <c r="AT42" i="6"/>
  <c r="AX8" i="6"/>
  <c r="AT51" i="6"/>
  <c r="AT55" i="6"/>
  <c r="AT54" i="6"/>
  <c r="D8" i="6"/>
  <c r="Z8" i="6"/>
  <c r="V8" i="6" s="1"/>
  <c r="V13" i="6"/>
  <c r="V15" i="6"/>
  <c r="V41" i="6"/>
  <c r="V55" i="6"/>
  <c r="AV8" i="6"/>
  <c r="AT13" i="6"/>
  <c r="AU8" i="6"/>
  <c r="AT49" i="6"/>
  <c r="U50" i="9"/>
  <c r="AT9" i="6"/>
  <c r="E48" i="9"/>
  <c r="E51" i="9" s="1"/>
  <c r="AT40" i="6"/>
  <c r="AT44" i="6"/>
  <c r="BD9" i="8"/>
  <c r="BG9" i="8"/>
  <c r="M37" i="9"/>
  <c r="J36" i="9"/>
  <c r="U36" i="9" s="1"/>
  <c r="U45" i="9" l="1"/>
  <c r="K48" i="9"/>
  <c r="M48" i="9" s="1"/>
  <c r="I48" i="3"/>
  <c r="R47" i="3"/>
  <c r="U12" i="9"/>
  <c r="U27" i="9" s="1"/>
  <c r="M9" i="9"/>
  <c r="K27" i="9"/>
  <c r="M27" i="9" s="1"/>
  <c r="J27" i="9"/>
  <c r="M30" i="9"/>
  <c r="L51" i="9"/>
  <c r="K49" i="9"/>
  <c r="M49" i="9" s="1"/>
  <c r="K57" i="9"/>
  <c r="K50" i="9"/>
  <c r="M50" i="9" s="1"/>
  <c r="U49" i="9"/>
  <c r="D51" i="9"/>
  <c r="J30" i="9"/>
  <c r="U30" i="9" s="1"/>
  <c r="U48" i="9" s="1"/>
  <c r="I48" i="9"/>
  <c r="AT8" i="6"/>
  <c r="K51" i="9" l="1"/>
  <c r="M51" i="9" s="1"/>
  <c r="R48" i="3"/>
  <c r="U51" i="9"/>
  <c r="I51" i="9"/>
  <c r="J51" i="9" s="1"/>
  <c r="J57" i="9" s="1"/>
  <c r="J48" i="9"/>
</calcChain>
</file>

<file path=xl/sharedStrings.xml><?xml version="1.0" encoding="utf-8"?>
<sst xmlns="http://schemas.openxmlformats.org/spreadsheetml/2006/main" count="1155" uniqueCount="721">
  <si>
    <t>Свършени дела</t>
  </si>
  <si>
    <t>Прекратени производства</t>
  </si>
  <si>
    <t>година</t>
  </si>
  <si>
    <t>Постъпили през годината</t>
  </si>
  <si>
    <t>Всичко за разглеждане</t>
  </si>
  <si>
    <t>Всичко</t>
  </si>
  <si>
    <t>В срок до 3 месеца</t>
  </si>
  <si>
    <t>Със съдебен акт по същество</t>
  </si>
  <si>
    <t>Върнати за доразследване</t>
  </si>
  <si>
    <t>По други причини</t>
  </si>
  <si>
    <t>Брой заседания</t>
  </si>
  <si>
    <t>Обжалвани и протестирани</t>
  </si>
  <si>
    <t>Брой</t>
  </si>
  <si>
    <t>%</t>
  </si>
  <si>
    <t>А</t>
  </si>
  <si>
    <t>Б</t>
  </si>
  <si>
    <t>В</t>
  </si>
  <si>
    <t>Г</t>
  </si>
  <si>
    <t>Д</t>
  </si>
  <si>
    <t>Ж</t>
  </si>
  <si>
    <t>И</t>
  </si>
  <si>
    <t>x</t>
  </si>
  <si>
    <t>К</t>
  </si>
  <si>
    <t>Л</t>
  </si>
  <si>
    <t>М</t>
  </si>
  <si>
    <t>Н</t>
  </si>
  <si>
    <t>Р</t>
  </si>
  <si>
    <t>Т</t>
  </si>
  <si>
    <t xml:space="preserve">Административен ръководител:               </t>
  </si>
  <si>
    <t>/подпис и печат/</t>
  </si>
  <si>
    <t>Споразум. по чл.382 НПК</t>
  </si>
  <si>
    <t>Общо граждански  дела</t>
  </si>
  <si>
    <t>Общо наказателни дела</t>
  </si>
  <si>
    <r>
      <t>Брой съдии  по щат</t>
    </r>
    <r>
      <rPr>
        <b/>
        <sz val="8"/>
        <rFont val="Arial"/>
        <family val="2"/>
        <charset val="204"/>
      </rPr>
      <t xml:space="preserve"> общо</t>
    </r>
  </si>
  <si>
    <r>
      <t xml:space="preserve">Брой </t>
    </r>
    <r>
      <rPr>
        <b/>
        <sz val="8"/>
        <rFont val="Arial"/>
        <family val="2"/>
        <charset val="204"/>
      </rPr>
      <t xml:space="preserve">граждански </t>
    </r>
    <r>
      <rPr>
        <sz val="8"/>
        <rFont val="Arial"/>
        <family val="2"/>
        <charset val="204"/>
      </rPr>
      <t>съдии по щат</t>
    </r>
  </si>
  <si>
    <t xml:space="preserve">Натовареност  на гражданските съдии по щат      </t>
  </si>
  <si>
    <t xml:space="preserve">Натовареност  на наказателните  съдии по щат      </t>
  </si>
  <si>
    <r>
      <t xml:space="preserve">Брой </t>
    </r>
    <r>
      <rPr>
        <b/>
        <sz val="8"/>
        <rFont val="Arial"/>
        <family val="2"/>
        <charset val="204"/>
      </rPr>
      <t>наказателни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>съдии по щат</t>
    </r>
  </si>
  <si>
    <t>ВСИЧКО ДЕЛА</t>
  </si>
  <si>
    <t>З</t>
  </si>
  <si>
    <t>О</t>
  </si>
  <si>
    <t>П</t>
  </si>
  <si>
    <t>У</t>
  </si>
  <si>
    <t>Ф</t>
  </si>
  <si>
    <t>Телефон:</t>
  </si>
  <si>
    <t>за</t>
  </si>
  <si>
    <t>Отчет за работата на Районен съд   град</t>
  </si>
  <si>
    <t>С</t>
  </si>
  <si>
    <t>Видове дела</t>
  </si>
  <si>
    <t>а</t>
  </si>
  <si>
    <t>б</t>
  </si>
  <si>
    <t>Споразум. по чл.384 НПК или спог. по 234 ГПК</t>
  </si>
  <si>
    <t>Производства по чл.310ГПК</t>
  </si>
  <si>
    <t>2а</t>
  </si>
  <si>
    <t>6а</t>
  </si>
  <si>
    <t>6б</t>
  </si>
  <si>
    <t>6в</t>
  </si>
  <si>
    <t>6г</t>
  </si>
  <si>
    <t>Висящи в началото на периода</t>
  </si>
  <si>
    <t>Висящи в края на периода</t>
  </si>
  <si>
    <t>Утвърдени от ВСС с Протокол № 3/21.01.09г.</t>
  </si>
  <si>
    <t>Други граждански дела</t>
  </si>
  <si>
    <t>Х</t>
  </si>
  <si>
    <t>Ц</t>
  </si>
  <si>
    <t>Граждански   дела по общия ред</t>
  </si>
  <si>
    <t>Я</t>
  </si>
  <si>
    <t>Изготвил:</t>
  </si>
  <si>
    <t>Съд.администратор:</t>
  </si>
  <si>
    <t>e-mail:</t>
  </si>
  <si>
    <t xml:space="preserve">Натовареност по щат общо     </t>
  </si>
  <si>
    <t>Частни  граждански дела</t>
  </si>
  <si>
    <t>Дела по чл.410 и чл.417 ГПК</t>
  </si>
  <si>
    <t>Дела по чл.78а НК</t>
  </si>
  <si>
    <t>Частни наказателни дела</t>
  </si>
  <si>
    <t>Частни наказателни дела - разпити</t>
  </si>
  <si>
    <t>Админстративно наказателен характер дела</t>
  </si>
  <si>
    <t>Наказателни общ характер дела</t>
  </si>
  <si>
    <t>Наказателни частен характер дела</t>
  </si>
  <si>
    <t>Админстративни дела  по ЗСПЗЗ и ЗВГЗГФ</t>
  </si>
  <si>
    <t>Действителна натовареност - ОБЩО</t>
  </si>
  <si>
    <t>Ч</t>
  </si>
  <si>
    <t>Отработени човекомесеци</t>
  </si>
  <si>
    <t>ВИДОВЕ  ГРАЖДАНСКИ СПОРОВЕ</t>
  </si>
  <si>
    <t>шифър на реда</t>
  </si>
  <si>
    <t>останали несвършени дела в началото на отчетния период</t>
  </si>
  <si>
    <t>ПОСТЪПИЛИ ДЕЛА</t>
  </si>
  <si>
    <t>останали несвършени дела в края на отчетния период</t>
  </si>
  <si>
    <t>обжалвани дела</t>
  </si>
  <si>
    <t>новообразувани</t>
  </si>
  <si>
    <t>получени по подсъдност</t>
  </si>
  <si>
    <t>ОБЩО</t>
  </si>
  <si>
    <t>искът уважен изцяло</t>
  </si>
  <si>
    <t>искът уважен отчасти</t>
  </si>
  <si>
    <t>искът отхвърлен</t>
  </si>
  <si>
    <t>прекратени дела</t>
  </si>
  <si>
    <t>свършени до 3 месеца</t>
  </si>
  <si>
    <t>по спогодба</t>
  </si>
  <si>
    <t>по други причини</t>
  </si>
  <si>
    <t>ОБЛИГАЦИОННИ ИСКОВЕ</t>
  </si>
  <si>
    <t>0200</t>
  </si>
  <si>
    <t>ВЕЩНИ ИСКОВЕ</t>
  </si>
  <si>
    <t>0300</t>
  </si>
  <si>
    <t>0400</t>
  </si>
  <si>
    <t>ИСКОВЕ ПО КТ</t>
  </si>
  <si>
    <t>0500</t>
  </si>
  <si>
    <t>0600</t>
  </si>
  <si>
    <t>0800</t>
  </si>
  <si>
    <t>0900</t>
  </si>
  <si>
    <t>0910</t>
  </si>
  <si>
    <t>1000</t>
  </si>
  <si>
    <t xml:space="preserve">СПРАВКА  ІІІ- За времетраенето на размяната на книжата                                                              </t>
  </si>
  <si>
    <t>СПРАВКА І</t>
  </si>
  <si>
    <t>брой</t>
  </si>
  <si>
    <t>Брой дела</t>
  </si>
  <si>
    <t>За граждански дела по общия ред</t>
  </si>
  <si>
    <t>За производства по чл.310  от ГПК</t>
  </si>
  <si>
    <t>Брой насрочвания на дела в открито заседание</t>
  </si>
  <si>
    <t>1м.</t>
  </si>
  <si>
    <t>2м.</t>
  </si>
  <si>
    <t>3м</t>
  </si>
  <si>
    <t>Над 3м.</t>
  </si>
  <si>
    <t>Брой отлагания на дела в открито заседание</t>
  </si>
  <si>
    <t>В т.ч. в І-во по делото заседание и помирително</t>
  </si>
  <si>
    <t>СПРАВКА ІI</t>
  </si>
  <si>
    <t>Несвършени дела  от 1 до 3г.</t>
  </si>
  <si>
    <t>Несвършени дела  от 3 до 5г.</t>
  </si>
  <si>
    <t>2400</t>
  </si>
  <si>
    <t>Несвършени дела  над  5г.</t>
  </si>
  <si>
    <t>2500</t>
  </si>
  <si>
    <t>Съставил:</t>
  </si>
  <si>
    <t>дата:</t>
  </si>
  <si>
    <t>тел:</t>
  </si>
  <si>
    <t>град:</t>
  </si>
  <si>
    <t>Административен ръководител:</t>
  </si>
  <si>
    <t xml:space="preserve">  О Т Ч Е Т   по  наказателните  дела   на  Р А Й О Н Е Н  СЪД            град</t>
  </si>
  <si>
    <t>СВЕДЕНИЯ ЗА ДЕЛАТА</t>
  </si>
  <si>
    <t>СВЕДЕНИЯ ЗА ЛИЦАТА</t>
  </si>
  <si>
    <t xml:space="preserve">НЯКОИ ВИДОВЕ ПРЕСТЪПЛЕНИЯ ПО НК </t>
  </si>
  <si>
    <t>останали  несв. дела в началото на отчетния период</t>
  </si>
  <si>
    <t>Постъпили дела</t>
  </si>
  <si>
    <t>От св.дела б.п.по чл. 356 НПК</t>
  </si>
  <si>
    <t>Свършени до 3 месеца</t>
  </si>
  <si>
    <t>останали несв. дела в края на отчетния период</t>
  </si>
  <si>
    <t>Съдени лица</t>
  </si>
  <si>
    <t>брой наказани лица по споразум. - чл.381-384 НПК</t>
  </si>
  <si>
    <t>общо</t>
  </si>
  <si>
    <t>в т. ч.</t>
  </si>
  <si>
    <t xml:space="preserve">решени по същество с присъда               </t>
  </si>
  <si>
    <t>прекр.и спор.</t>
  </si>
  <si>
    <t>в т.ч. оправдани</t>
  </si>
  <si>
    <t>всичко</t>
  </si>
  <si>
    <t>в т.ч. непълнолетни</t>
  </si>
  <si>
    <t>л.от св.до 3 г.</t>
  </si>
  <si>
    <t>лишаване  от свобо-да над 3 до 15 г.</t>
  </si>
  <si>
    <t>глоба</t>
  </si>
  <si>
    <t>пробации</t>
  </si>
  <si>
    <t>други наказания</t>
  </si>
  <si>
    <t>бързи произв. по чл. 356 НПК</t>
  </si>
  <si>
    <t xml:space="preserve">в т.ч. свърш.споразум.-чл.381-384 </t>
  </si>
  <si>
    <t>решени</t>
  </si>
  <si>
    <t>прекратени и споразумения</t>
  </si>
  <si>
    <t>0301</t>
  </si>
  <si>
    <t>0501</t>
  </si>
  <si>
    <t>0505</t>
  </si>
  <si>
    <t>0506</t>
  </si>
  <si>
    <t>0507</t>
  </si>
  <si>
    <t>0700</t>
  </si>
  <si>
    <t>1200</t>
  </si>
  <si>
    <t>1300</t>
  </si>
  <si>
    <t>НЧХД</t>
  </si>
  <si>
    <t>1400</t>
  </si>
  <si>
    <t xml:space="preserve"> </t>
  </si>
  <si>
    <t>несв. дела в нач.на периода</t>
  </si>
  <si>
    <t>постъпили   дела</t>
  </si>
  <si>
    <t>дела за разглеждане</t>
  </si>
  <si>
    <t>ост. несв. дела</t>
  </si>
  <si>
    <t>потвърдени</t>
  </si>
  <si>
    <t>изменени</t>
  </si>
  <si>
    <t>отменени</t>
  </si>
  <si>
    <t>прекратени</t>
  </si>
  <si>
    <t>2000</t>
  </si>
  <si>
    <t>СПРАВКА ІII</t>
  </si>
  <si>
    <t>в</t>
  </si>
  <si>
    <t>Брой насрочвания на дела – ОХ + ЧХ</t>
  </si>
  <si>
    <t xml:space="preserve">                       В т.ч. от общ характер</t>
  </si>
  <si>
    <t>Брой отлагания на дела ОХ + ЧХ</t>
  </si>
  <si>
    <t>Изпратени дела за доразсл.от съдия-докладчик</t>
  </si>
  <si>
    <t>Изпр.за доразсл.в открито заседание</t>
  </si>
  <si>
    <t>От влезли в сила решени,брой  дела, изпратени за доразследване</t>
  </si>
  <si>
    <t>СПРАВКА ІV</t>
  </si>
  <si>
    <t>А/ до  3 месеца</t>
  </si>
  <si>
    <t>Б/ от три до шест месеца</t>
  </si>
  <si>
    <t>4200</t>
  </si>
  <si>
    <t>В/ от 6 месеца  до 1 година</t>
  </si>
  <si>
    <t>4300</t>
  </si>
  <si>
    <t>Г/ над една година</t>
  </si>
  <si>
    <t>Съд. администратор:</t>
  </si>
  <si>
    <t>Административен  ръководител:</t>
  </si>
  <si>
    <t>СПРАВКА V</t>
  </si>
  <si>
    <t>Дата:</t>
  </si>
  <si>
    <t>Издадени свидетелства за съдимост</t>
  </si>
  <si>
    <t>3000</t>
  </si>
  <si>
    <t>Издадени справки за съдимост</t>
  </si>
  <si>
    <t>СПРАВКА VI</t>
  </si>
  <si>
    <t>СВЪРШЕНИ ДЕЛА</t>
  </si>
  <si>
    <t>Гл.ХІV НПК  Бързи производства</t>
  </si>
  <si>
    <t>Гл.XXV НПК Незабавни производства</t>
  </si>
  <si>
    <t>Гл.XXVI НПК Свършени производства по искане на обвиняемия</t>
  </si>
  <si>
    <t>Гл.XXVII НПК Съкратени производства</t>
  </si>
  <si>
    <t>РАЙОНЕН СЪД, вкл. СРС</t>
  </si>
  <si>
    <t>№</t>
  </si>
  <si>
    <t>РЕШЕНИЯ</t>
  </si>
  <si>
    <t>ОПРЕДЕЛЕНИЯ</t>
  </si>
  <si>
    <t>ИНДЕКСИ</t>
  </si>
  <si>
    <t>3а</t>
  </si>
  <si>
    <t>3б</t>
  </si>
  <si>
    <t>3в</t>
  </si>
  <si>
    <t>5а</t>
  </si>
  <si>
    <t>5б</t>
  </si>
  <si>
    <t>5в</t>
  </si>
  <si>
    <t>7а</t>
  </si>
  <si>
    <t>7б</t>
  </si>
  <si>
    <t>7в</t>
  </si>
  <si>
    <t>7г</t>
  </si>
  <si>
    <t>За всичко дела</t>
  </si>
  <si>
    <t>Съдебен администратор:</t>
  </si>
  <si>
    <t>ИНДЕКСИ:</t>
  </si>
  <si>
    <t>РАЙОННИ СЪДИЛИЩА</t>
  </si>
  <si>
    <t xml:space="preserve">Справка за дейността на съдиите в РАЙОНЕН СЪД гр.................................................... </t>
  </si>
  <si>
    <t>СЪДИЯ</t>
  </si>
  <si>
    <t>Съдийски стаж</t>
  </si>
  <si>
    <t>несвършени дела в началото на отчетния период</t>
  </si>
  <si>
    <t>постъпили дела през отчетния период</t>
  </si>
  <si>
    <t>общо дела за разглеждане</t>
  </si>
  <si>
    <t>общо свършени дела</t>
  </si>
  <si>
    <t>в т.ч. от свършените дела:</t>
  </si>
  <si>
    <t>от свършените дела:</t>
  </si>
  <si>
    <t>останали несвършени дела в края на периода</t>
  </si>
  <si>
    <t>решени по същество</t>
  </si>
  <si>
    <t>свършени в 3 месечен срок</t>
  </si>
  <si>
    <t xml:space="preserve">общо дела </t>
  </si>
  <si>
    <t>в т.ч по видове дела.:</t>
  </si>
  <si>
    <t>нох</t>
  </si>
  <si>
    <t>нчхд</t>
  </si>
  <si>
    <t>чл.78аНК</t>
  </si>
  <si>
    <t>чнд</t>
  </si>
  <si>
    <t>анхд</t>
  </si>
  <si>
    <t>№ по ред</t>
  </si>
  <si>
    <t>2б</t>
  </si>
  <si>
    <t>2в</t>
  </si>
  <si>
    <t xml:space="preserve">ОБЩО </t>
  </si>
  <si>
    <t>За наказателни дела</t>
  </si>
  <si>
    <t>в т.ч.по видове дела:</t>
  </si>
  <si>
    <t>гд</t>
  </si>
  <si>
    <t>По чл310 ГПК</t>
  </si>
  <si>
    <t>адм.д</t>
  </si>
  <si>
    <t>чгд</t>
  </si>
  <si>
    <t>По чл410 и 417 ГПК</t>
  </si>
  <si>
    <t>Други</t>
  </si>
  <si>
    <t>1. Приложение 1 - Обобщен отчет за работата на съда</t>
  </si>
  <si>
    <t>2. Приложение 2 - Отчет по граждански дела</t>
  </si>
  <si>
    <t>3. Приложение 2 - Отчет по наказателни дела</t>
  </si>
  <si>
    <t>7. Приложение 3 - Справка за резултатите от върнати обжалвани и протестирани граждански дела на съдиите</t>
  </si>
  <si>
    <t>5. Приложение 3 - Справка за резултатите от върнати обжалвани и протестирани наказателни дела на съдиите</t>
  </si>
  <si>
    <t>4. Приложение 3 - Справка за дейността на съдиите по наказателни дела</t>
  </si>
  <si>
    <t>6. Приложение 3 - Справка за дейността на съдиите по граждански дела</t>
  </si>
  <si>
    <t>НАЗАД</t>
  </si>
  <si>
    <t xml:space="preserve"> У К А З А Н И Я      З А      П О П Ъ Л В А Н Е    Н А     Ф А Й Л А</t>
  </si>
  <si>
    <t>на данните след изпращането им в администрацията на  Висшия съдебен съвет.</t>
  </si>
  <si>
    <t>Продължаващи дела под същия номер</t>
  </si>
  <si>
    <t>продължаващи дела под същия номер</t>
  </si>
  <si>
    <t>Ако не спазите публикуваните указания ще направите невъзможно автоматичното обобщаване</t>
  </si>
  <si>
    <t xml:space="preserve">1. За наказателни дела: НОХД, НЧХ и ЧНД </t>
  </si>
  <si>
    <r>
      <t>1.</t>
    </r>
    <r>
      <rPr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ПОТВЪРДЕНИ</t>
    </r>
    <r>
      <rPr>
        <b/>
        <sz val="10"/>
        <rFont val="Arial"/>
        <family val="2"/>
        <charset val="204"/>
      </rPr>
      <t>.</t>
    </r>
  </si>
  <si>
    <r>
      <rPr>
        <sz val="10"/>
        <rFont val="Arial"/>
        <family val="2"/>
        <charset val="204"/>
      </rPr>
      <t xml:space="preserve">2. </t>
    </r>
    <r>
      <rPr>
        <b/>
        <sz val="10"/>
        <rFont val="Arial"/>
        <family val="2"/>
        <charset val="204"/>
      </rPr>
      <t>ОТМЕНЕНИ И ВЪРНАТИ ЗА НОВО РАЗГЛЕЖДАНЕ на ПЪРВОИНСТАНЦИОННИЯ СЪД или ВЪРНАТИ на ПРОКУРОРА. ОТМЕНЕНИ с ПОСТАНОВЯВАНЕ НА НОВА ПРИСЪДА:</t>
    </r>
  </si>
  <si>
    <r>
      <t>2а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отменен и върнато за ново разглеждане на първоинстанционния съд;</t>
    </r>
  </si>
  <si>
    <r>
      <t>2б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отменен и върнато за ново разглеждане на  прокурора;</t>
    </r>
  </si>
  <si>
    <r>
      <t>2в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отменен с постановяване на нова присъда.</t>
    </r>
  </si>
  <si>
    <r>
      <rPr>
        <sz val="10"/>
        <rFont val="Arial"/>
        <family val="2"/>
        <charset val="204"/>
      </rPr>
      <t>3.</t>
    </r>
    <r>
      <rPr>
        <b/>
        <sz val="10"/>
        <rFont val="Arial"/>
        <family val="2"/>
        <charset val="204"/>
      </rPr>
      <t xml:space="preserve"> ОТМЕНЕНИ  НОХД и НЧХД с ПРЕКРАТЯВАНЕ на НАКАЗАТЕЛНОТО ПРОИЗВОДСТВО, поради обективни причини: </t>
    </r>
  </si>
  <si>
    <r>
      <t>3а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оттегляне на тъжбата; </t>
    </r>
  </si>
  <si>
    <r>
      <t>3б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поради амнистия, давност, починал деец или изпадането му в продължително разстройство на здравето, настъпили след постановяване на присъдата;</t>
    </r>
  </si>
  <si>
    <r>
      <t>3в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 xml:space="preserve">поради 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условията на чл. 24, ал. 1, т. 6, 7, 8 и 10 от НПК и когато първоинстанционният съд не е упражнил правомощието си по чл. 369, ал. 4 от НПК</t>
    </r>
    <r>
      <rPr>
        <sz val="10"/>
        <rFont val="Arial"/>
        <family val="2"/>
        <charset val="204"/>
      </rPr>
      <t>.</t>
    </r>
  </si>
  <si>
    <r>
      <rPr>
        <sz val="10"/>
        <rFont val="Arial"/>
        <family val="2"/>
        <charset val="204"/>
      </rPr>
      <t>4.</t>
    </r>
    <r>
      <rPr>
        <b/>
        <sz val="10"/>
        <rFont val="Arial"/>
        <family val="2"/>
        <charset val="204"/>
      </rPr>
      <t xml:space="preserve"> ИЗМЕНЕНИ в едната (наказателната и/или гражданската) част.</t>
    </r>
    <r>
      <rPr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ПОТВЪРДЕНИ в другата  част:</t>
    </r>
  </si>
  <si>
    <r>
      <t>4а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изменен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в наказателната част по приложението на закона;</t>
    </r>
  </si>
  <si>
    <r>
      <t>4б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изменен в наказателната част по отношение на  наказанието;</t>
    </r>
  </si>
  <si>
    <r>
      <t>4в</t>
    </r>
    <r>
      <rPr>
        <b/>
        <sz val="10"/>
        <rFont val="Arial"/>
        <family val="2"/>
        <charset val="204"/>
      </rPr>
      <t xml:space="preserve"> - изменен в гражданската част;</t>
    </r>
  </si>
  <si>
    <r>
      <t>4г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изменен в наказателната и гражданската част едновременно;</t>
    </r>
  </si>
  <si>
    <r>
      <t>4д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изменен относно режима на изтърпяване и/или типа на затворническото заведение и др.;</t>
    </r>
  </si>
  <si>
    <r>
      <t>4е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изменен в частта относно веществените доказателства и разноските.</t>
    </r>
  </si>
  <si>
    <r>
      <rPr>
        <sz val="10"/>
        <rFont val="Arial"/>
        <family val="2"/>
        <charset val="204"/>
      </rPr>
      <t xml:space="preserve">5. </t>
    </r>
    <r>
      <rPr>
        <b/>
        <sz val="10"/>
        <rFont val="Arial"/>
        <family val="2"/>
        <charset val="204"/>
      </rPr>
      <t>ИЗМЕНЕНИ в едната (наказателната и/или гражданската) част.</t>
    </r>
    <r>
      <rPr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ПОТВЪРДЕНИ в другата част:</t>
    </r>
  </si>
  <si>
    <r>
      <t>5а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>изменен в наказателната част;</t>
    </r>
  </si>
  <si>
    <r>
      <t>5б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изменен в гражданската част;</t>
    </r>
  </si>
  <si>
    <r>
      <t>5в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изменен в наказателната и гражданската част едновременно.</t>
    </r>
  </si>
  <si>
    <r>
      <rPr>
        <sz val="10"/>
        <rFont val="Arial"/>
        <family val="2"/>
        <charset val="204"/>
      </rPr>
      <t>6.</t>
    </r>
    <r>
      <rPr>
        <b/>
        <sz val="10"/>
        <rFont val="Arial"/>
        <family val="2"/>
        <charset val="204"/>
      </rPr>
      <t xml:space="preserve"> ВЪЗОБНОВЕНИ ДЕЛА от ВКС:</t>
    </r>
  </si>
  <si>
    <r>
      <t>6а</t>
    </r>
    <r>
      <rPr>
        <b/>
        <sz val="10"/>
        <rFont val="Arial"/>
        <family val="2"/>
        <charset val="204"/>
      </rPr>
      <t xml:space="preserve"> - отменен и върнато за ново разглеждане на първоинстанционния съд;</t>
    </r>
  </si>
  <si>
    <r>
      <t>6б</t>
    </r>
    <r>
      <rPr>
        <b/>
        <sz val="10"/>
        <rFont val="Arial"/>
        <family val="2"/>
        <charset val="204"/>
      </rPr>
      <t xml:space="preserve"> - отменен с прекратяване на наказателното производство или постановяване оправдателна присъда;</t>
    </r>
  </si>
  <si>
    <r>
      <t>6в</t>
    </r>
    <r>
      <rPr>
        <b/>
        <sz val="10"/>
        <rFont val="Arial"/>
        <family val="2"/>
        <charset val="204"/>
      </rPr>
      <t xml:space="preserve"> - изменен;</t>
    </r>
  </si>
  <si>
    <r>
      <t>6г</t>
    </r>
    <r>
      <rPr>
        <b/>
        <sz val="10"/>
        <rFont val="Arial"/>
        <family val="2"/>
        <charset val="204"/>
      </rPr>
      <t xml:space="preserve"> - оставено без уважение искане за възобновяване.</t>
    </r>
  </si>
  <si>
    <t>2. За наказателни дела от административен характер</t>
  </si>
  <si>
    <r>
      <t>1.</t>
    </r>
    <r>
      <rPr>
        <b/>
        <sz val="10"/>
        <rFont val="Arial"/>
        <family val="2"/>
        <charset val="204"/>
      </rPr>
      <t xml:space="preserve"> ПОТВЪРДЕНИ НАХД.</t>
    </r>
  </si>
  <si>
    <r>
      <rPr>
        <sz val="10"/>
        <rFont val="Arial"/>
        <family val="2"/>
        <charset val="204"/>
      </rPr>
      <t>2.</t>
    </r>
    <r>
      <rPr>
        <b/>
        <sz val="10"/>
        <rFont val="Arial"/>
        <family val="2"/>
        <charset val="204"/>
      </rPr>
      <t xml:space="preserve"> ИЗЦЯЛО ОТМЕНЕНИ НАХД:</t>
    </r>
  </si>
  <si>
    <r>
      <t>2а</t>
    </r>
    <r>
      <rPr>
        <b/>
        <sz val="10"/>
        <rFont val="Arial"/>
        <family val="2"/>
        <charset val="204"/>
      </rPr>
      <t xml:space="preserve"> - отменено изцяло, постановено друго решение;</t>
    </r>
  </si>
  <si>
    <r>
      <t>2б</t>
    </r>
    <r>
      <rPr>
        <b/>
        <sz val="10"/>
        <rFont val="Arial"/>
        <family val="2"/>
        <charset val="204"/>
      </rPr>
      <t xml:space="preserve"> - отменено изцяло и върнато за ново разглеждане.</t>
    </r>
  </si>
  <si>
    <r>
      <rPr>
        <sz val="10"/>
        <rFont val="Arial"/>
        <family val="2"/>
        <charset val="204"/>
      </rPr>
      <t>3.</t>
    </r>
    <r>
      <rPr>
        <b/>
        <sz val="10"/>
        <rFont val="Arial"/>
        <family val="2"/>
        <charset val="204"/>
      </rPr>
      <t xml:space="preserve"> ИЗМЕНЕНИ НАХД:</t>
    </r>
  </si>
  <si>
    <r>
      <t>3а</t>
    </r>
    <r>
      <rPr>
        <b/>
        <sz val="10"/>
        <rFont val="Arial"/>
        <family val="2"/>
        <charset val="204"/>
      </rPr>
      <t xml:space="preserve"> - отменено в едната част и потвърдено в другата част;</t>
    </r>
  </si>
  <si>
    <r>
      <t>3б</t>
    </r>
    <r>
      <rPr>
        <b/>
        <sz val="10"/>
        <rFont val="Arial"/>
        <family val="2"/>
        <charset val="204"/>
      </rPr>
      <t xml:space="preserve"> - изменено само по отношение на санкцията и потвърдено или не в останалата част.</t>
    </r>
  </si>
  <si>
    <r>
      <t>4.</t>
    </r>
    <r>
      <rPr>
        <b/>
        <sz val="10"/>
        <rFont val="Arial"/>
        <family val="2"/>
        <charset val="204"/>
      </rPr>
      <t xml:space="preserve"> ОТМЕНЕНИ НАХД, поради изтекла давност, прилагане на настъпил междувременно по-благоприятен закон или смърт на нарушителя.</t>
    </r>
  </si>
  <si>
    <t xml:space="preserve">Справка за резултатите от върнати обжалвани и протестирани НАКАЗАТЕЛНИТЕ дела на съдиите 
от РАЙОНЕН СЪД гр. ....................................... през ........................... 20.... г. </t>
  </si>
  <si>
    <t>/име на районния съд, вкл. СРС/</t>
  </si>
  <si>
    <t>СЪДИЯ
/име, презиме, фамилия/</t>
  </si>
  <si>
    <t>4а</t>
  </si>
  <si>
    <t>4б</t>
  </si>
  <si>
    <t>4в</t>
  </si>
  <si>
    <t>4г</t>
  </si>
  <si>
    <t>4д</t>
  </si>
  <si>
    <t>4е</t>
  </si>
  <si>
    <t xml:space="preserve">Справка за резултатите от върнати обжалвани и протестирани ГРАЖДАНСКИ и ТЪРГОВСКИ дела на съдиите
от РАЙОНЕН СЪД гр. …….......................................... през .............................. 20... г.            </t>
  </si>
  <si>
    <t>8а</t>
  </si>
  <si>
    <t>8б</t>
  </si>
  <si>
    <t>8в</t>
  </si>
  <si>
    <t>8г</t>
  </si>
  <si>
    <t>9а</t>
  </si>
  <si>
    <t>9б</t>
  </si>
  <si>
    <t>9в</t>
  </si>
  <si>
    <t>За граждански и търговски дела</t>
  </si>
  <si>
    <r>
      <t>1.</t>
    </r>
    <r>
      <rPr>
        <b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ИЗЦЯЛО ПОТВЪРДЕНО</t>
    </r>
    <r>
      <rPr>
        <b/>
        <sz val="10"/>
        <rFont val="Arial"/>
        <family val="2"/>
        <charset val="204"/>
      </rPr>
      <t xml:space="preserve">. </t>
    </r>
  </si>
  <si>
    <r>
      <t>2.</t>
    </r>
    <r>
      <rPr>
        <b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НЕДОПУСНАТО до касационно обжалване</t>
    </r>
    <r>
      <rPr>
        <b/>
        <sz val="10"/>
        <rFont val="Arial"/>
        <family val="2"/>
        <charset val="204"/>
      </rPr>
      <t>.</t>
    </r>
  </si>
  <si>
    <r>
      <rPr>
        <sz val="10"/>
        <rFont val="Arial"/>
        <family val="2"/>
        <charset val="204"/>
      </rPr>
      <t xml:space="preserve">3. </t>
    </r>
    <r>
      <rPr>
        <b/>
        <sz val="10"/>
        <rFont val="Arial"/>
        <family val="2"/>
        <charset val="204"/>
      </rPr>
      <t>ИЗЦЯЛО ОТМЕНЕНО, ОБЕЗСИЛЕНО или НИЩОЖНО</t>
    </r>
    <r>
      <rPr>
        <sz val="10"/>
        <rFont val="Arial"/>
        <family val="2"/>
        <charset val="204"/>
      </rPr>
      <t>:</t>
    </r>
  </si>
  <si>
    <r>
      <t>3б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изцяло обезсилено и върнато или не за ново разглеждане;</t>
    </r>
  </si>
  <si>
    <r>
      <t>3в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прогласено изцяло за нищожно, върнато или не за ново разглеждане.</t>
    </r>
  </si>
  <si>
    <r>
      <rPr>
        <sz val="10"/>
        <rFont val="Arial"/>
        <family val="2"/>
        <charset val="204"/>
      </rPr>
      <t xml:space="preserve">4. </t>
    </r>
    <r>
      <rPr>
        <b/>
        <sz val="10"/>
        <rFont val="Arial"/>
        <family val="2"/>
        <charset val="204"/>
      </rPr>
      <t>ИЗЦЯЛО ОТМЕНЕНО или ОБЕЗСИЛЕНО   по обективни причини:</t>
    </r>
  </si>
  <si>
    <r>
      <t>4а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>изцяло отменено или обезсилено, поради допуснати  нови доказателства пред въззивната инстанция;</t>
    </r>
  </si>
  <si>
    <r>
      <t>4б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отказ или оттегляне пред въззивна (касационна) инстанция на ИМ или постигане на спогодба, евентуално медиация  пред въззивна (касационна) инстанция или изтекъл срок, който не е бил налице към момента на постановяване на първоинстанционното решение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или др</t>
    </r>
    <r>
      <rPr>
        <sz val="10"/>
        <rFont val="Arial"/>
        <family val="2"/>
        <charset val="204"/>
      </rPr>
      <t>.</t>
    </r>
    <r>
      <rPr>
        <b/>
        <sz val="10"/>
        <rFont val="Arial"/>
        <family val="2"/>
        <charset val="204"/>
      </rPr>
      <t>;</t>
    </r>
  </si>
  <si>
    <r>
      <t>4в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поради заличаване от търговския регистър или приемане на вземането изцяло на ищеца, когато срещу ответника е открито производство по несъстоятелност и вземането на ищеца е прието изцяло;</t>
    </r>
  </si>
  <si>
    <r>
      <t>4г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поради промени в законодателството, най-често обратно действие на закон.</t>
    </r>
  </si>
  <si>
    <r>
      <rPr>
        <sz val="10"/>
        <rFont val="Arial"/>
        <family val="2"/>
        <charset val="204"/>
      </rPr>
      <t>5.</t>
    </r>
    <r>
      <rPr>
        <b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ПОТВЪРДЕНО или недопуснато до касационно обжалване в едната част</t>
    </r>
    <r>
      <rPr>
        <b/>
        <sz val="10"/>
        <rFont val="Arial"/>
        <family val="2"/>
        <charset val="204"/>
      </rPr>
      <t>, ОТМЕНЕНО, ОБЕЗСИЛЕНО или НИЩОЖНО в другата част:</t>
    </r>
  </si>
  <si>
    <r>
      <t>5б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в другата част обезсилено  и върнато или не за ново разглеждане;</t>
    </r>
  </si>
  <si>
    <r>
      <t>5в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 xml:space="preserve">в другата част прогласено за нищожно и върнато  за ново разглеждане. </t>
    </r>
  </si>
  <si>
    <r>
      <rPr>
        <sz val="10"/>
        <rFont val="Arial"/>
        <family val="2"/>
        <charset val="204"/>
      </rPr>
      <t>6.</t>
    </r>
    <r>
      <rPr>
        <b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ПОТВЪРДЕНО или недопуснато до касационно обжалване в едната част</t>
    </r>
    <r>
      <rPr>
        <b/>
        <sz val="10"/>
        <rFont val="Arial"/>
        <family val="2"/>
        <charset val="204"/>
      </rPr>
      <t>, ОТМЕНЕНО или ОБЕЗСИЛЕНО в другата част  по обективни причини:</t>
    </r>
  </si>
  <si>
    <r>
      <t>6а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поради представяне на нови доказателства пред въззивната инстанция, които са обусловили отмяната или обезсилването;</t>
    </r>
  </si>
  <si>
    <r>
      <t>6б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отказ или оттегляне пред въззивна (касационна)   инстанция на ИМ или постигане на спогодба, евентуално медиация пред  въззивна (касационна) инстанция или изтекъл законов срок, който не е бил налице към момента на постановяване на първоинстанционното решение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или др</t>
    </r>
    <r>
      <rPr>
        <sz val="10"/>
        <rFont val="Arial"/>
        <family val="2"/>
        <charset val="204"/>
      </rPr>
      <t>.</t>
    </r>
    <r>
      <rPr>
        <b/>
        <sz val="10"/>
        <rFont val="Arial"/>
        <family val="2"/>
        <charset val="204"/>
      </rPr>
      <t>;</t>
    </r>
  </si>
  <si>
    <r>
      <t>6в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>поради заличаване от търговския регистър или приемане на вземането изцяло на ищеца, когато срещу ответника е открито производство по несъстоятелност и вземането на ищеца е прието изцяло;</t>
    </r>
  </si>
  <si>
    <r>
      <t>6г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поради промени в законодателството, най-често обратно действие на закон.</t>
    </r>
  </si>
  <si>
    <r>
      <rPr>
        <b/>
        <sz val="10"/>
        <rFont val="Arial"/>
        <family val="2"/>
        <charset val="204"/>
      </rPr>
      <t>7. ОТМЕНЕНО, ОБЕЗСИЛЕНО или НИЩОЖНО, в едната част</t>
    </r>
    <r>
      <rPr>
        <sz val="10"/>
        <rFont val="Arial"/>
        <family val="2"/>
        <charset val="204"/>
      </rPr>
      <t xml:space="preserve">. </t>
    </r>
    <r>
      <rPr>
        <b/>
        <sz val="10"/>
        <rFont val="Arial"/>
        <family val="2"/>
        <charset val="204"/>
      </rPr>
      <t>ОТМЕНЕНО или ОБЕЗСИЛЕНО в другата част по обективни причини:</t>
    </r>
    <r>
      <rPr>
        <sz val="10"/>
        <rFont val="Arial"/>
        <family val="2"/>
        <charset val="204"/>
      </rPr>
      <t xml:space="preserve"> </t>
    </r>
  </si>
  <si>
    <r>
      <t>7а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 xml:space="preserve">отменено, обезсилено или нищожно от горната инстанция, в </t>
    </r>
    <r>
      <rPr>
        <b/>
        <i/>
        <sz val="10"/>
        <rFont val="Arial"/>
        <family val="2"/>
        <charset val="204"/>
      </rPr>
      <t>едната част</t>
    </r>
    <r>
      <rPr>
        <b/>
        <sz val="10"/>
        <rFont val="Arial"/>
        <family val="2"/>
        <charset val="204"/>
      </rPr>
      <t xml:space="preserve"> и отменено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или обезсилено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в</t>
    </r>
    <r>
      <rPr>
        <b/>
        <i/>
        <sz val="10"/>
        <rFont val="Arial"/>
        <family val="2"/>
        <charset val="204"/>
      </rPr>
      <t xml:space="preserve"> другата част,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поради представяне на нови доказателства пред въззивната инстанция, обусловили отмяната или обезсилването;</t>
    </r>
  </si>
  <si>
    <r>
      <t>7б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отменено, обезсилено или нищожно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 xml:space="preserve">от горната инстанция, в </t>
    </r>
    <r>
      <rPr>
        <b/>
        <i/>
        <sz val="10"/>
        <rFont val="Arial"/>
        <family val="2"/>
        <charset val="204"/>
      </rPr>
      <t xml:space="preserve">едната част </t>
    </r>
    <r>
      <rPr>
        <b/>
        <sz val="10"/>
        <rFont val="Arial"/>
        <family val="2"/>
        <charset val="204"/>
      </rPr>
      <t>и отменено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или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 xml:space="preserve">обезсилено в </t>
    </r>
    <r>
      <rPr>
        <b/>
        <i/>
        <sz val="10"/>
        <rFont val="Arial"/>
        <family val="2"/>
        <charset val="204"/>
      </rPr>
      <t>другата част,</t>
    </r>
    <r>
      <rPr>
        <b/>
        <sz val="10"/>
        <rFont val="Arial"/>
        <family val="2"/>
        <charset val="204"/>
      </rPr>
      <t xml:space="preserve"> поради: отказ или оттегляне пред въззивна (касационна) инстанция на ИМ, постигане на спогодба, изтекъл срок, който не е бил налице към момента на постановяване на обжалваното решение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и др.;</t>
    </r>
  </si>
  <si>
    <r>
      <t>7в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отменено, обезсилено или нищожно от горната инстанция, в</t>
    </r>
    <r>
      <rPr>
        <b/>
        <i/>
        <sz val="10"/>
        <rFont val="Arial"/>
        <family val="2"/>
        <charset val="204"/>
      </rPr>
      <t xml:space="preserve"> едната част</t>
    </r>
    <r>
      <rPr>
        <b/>
        <sz val="10"/>
        <rFont val="Arial"/>
        <family val="2"/>
        <charset val="204"/>
      </rPr>
      <t xml:space="preserve"> и отменено или обезсилено в </t>
    </r>
    <r>
      <rPr>
        <b/>
        <i/>
        <sz val="10"/>
        <rFont val="Arial"/>
        <family val="2"/>
        <charset val="204"/>
      </rPr>
      <t>другата част,</t>
    </r>
    <r>
      <rPr>
        <b/>
        <sz val="10"/>
        <rFont val="Arial"/>
        <family val="2"/>
        <charset val="204"/>
      </rPr>
      <t xml:space="preserve"> поради заличаване от търговския регистър или приемане  на вземането на ищеца, когато срещу ответника е открито производство по несъстоятелност и вземането на ищеца е прието;</t>
    </r>
  </si>
  <si>
    <r>
      <t>7г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отменено, обезсилено или нищожно от горната инстанция в едната част и отменено или обезсилено в </t>
    </r>
    <r>
      <rPr>
        <b/>
        <i/>
        <sz val="10"/>
        <rFont val="Arial"/>
        <family val="2"/>
        <charset val="204"/>
      </rPr>
      <t>другата част,</t>
    </r>
    <r>
      <rPr>
        <b/>
        <sz val="10"/>
        <rFont val="Arial"/>
        <family val="2"/>
        <charset val="204"/>
      </rPr>
      <t xml:space="preserve"> поради промени в законодателството,  най-често обратно действие на закон.</t>
    </r>
  </si>
  <si>
    <r>
      <rPr>
        <sz val="10"/>
        <rFont val="Arial"/>
        <family val="2"/>
        <charset val="204"/>
      </rPr>
      <t>8.</t>
    </r>
    <r>
      <rPr>
        <b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ПОТВЪРДЕНО или недопуснато до касационно обжалване в едната част</t>
    </r>
    <r>
      <rPr>
        <b/>
        <sz val="10"/>
        <rFont val="Arial"/>
        <family val="2"/>
        <charset val="204"/>
      </rPr>
      <t xml:space="preserve">. ОТМЕНЕНО, ОБЕЗСИЛЕНО или НИЩОЖНО в другата част. ОТМЕНЕНО или ОБЕЗСИЛЕНО в третата част, по обективни причини: </t>
    </r>
  </si>
  <si>
    <r>
      <t>8а</t>
    </r>
    <r>
      <rPr>
        <sz val="10"/>
        <rFont val="Arial"/>
        <family val="2"/>
        <charset val="204"/>
      </rPr>
      <t xml:space="preserve"> - </t>
    </r>
    <r>
      <rPr>
        <b/>
        <i/>
        <sz val="10"/>
        <rFont val="Arial"/>
        <family val="2"/>
        <charset val="204"/>
      </rPr>
      <t>потвърдено или</t>
    </r>
    <r>
      <rPr>
        <b/>
        <i/>
        <sz val="10"/>
        <color indexed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недопуснато до касационно</t>
    </r>
    <r>
      <rPr>
        <b/>
        <i/>
        <sz val="10"/>
        <color indexed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обжалване</t>
    </r>
    <r>
      <rPr>
        <b/>
        <i/>
        <sz val="10"/>
        <color indexed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 xml:space="preserve"> в </t>
    </r>
    <r>
      <rPr>
        <b/>
        <i/>
        <u/>
        <sz val="10"/>
        <rFont val="Arial"/>
        <family val="2"/>
        <charset val="204"/>
      </rPr>
      <t>едната</t>
    </r>
    <r>
      <rPr>
        <b/>
        <i/>
        <sz val="10"/>
        <rFont val="Arial"/>
        <family val="2"/>
        <charset val="204"/>
      </rPr>
      <t xml:space="preserve"> част.</t>
    </r>
    <r>
      <rPr>
        <b/>
        <sz val="10"/>
        <rFont val="Arial"/>
        <family val="2"/>
        <charset val="204"/>
      </rPr>
      <t xml:space="preserve"> Отменено и решено по същество от горната инстанция, обезсилено или нищожно в </t>
    </r>
    <r>
      <rPr>
        <b/>
        <u/>
        <sz val="10"/>
        <rFont val="Arial"/>
        <family val="2"/>
        <charset val="204"/>
      </rPr>
      <t xml:space="preserve">другата </t>
    </r>
    <r>
      <rPr>
        <b/>
        <sz val="10"/>
        <rFont val="Arial"/>
        <family val="2"/>
        <charset val="204"/>
      </rPr>
      <t xml:space="preserve">част. Отменено или обезсилено в </t>
    </r>
    <r>
      <rPr>
        <b/>
        <u/>
        <sz val="10"/>
        <rFont val="Arial"/>
        <family val="2"/>
        <charset val="204"/>
      </rPr>
      <t>третата</t>
    </r>
    <r>
      <rPr>
        <b/>
        <sz val="10"/>
        <rFont val="Arial"/>
        <family val="2"/>
        <charset val="204"/>
      </rPr>
      <t xml:space="preserve"> част поради представяне на нови доказателства пред въззивната инстанция, обусловили отмяната или обезсилването.</t>
    </r>
  </si>
  <si>
    <r>
      <t>8б</t>
    </r>
    <r>
      <rPr>
        <sz val="10"/>
        <rFont val="Arial"/>
        <family val="2"/>
        <charset val="204"/>
      </rPr>
      <t xml:space="preserve"> -</t>
    </r>
    <r>
      <rPr>
        <b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 xml:space="preserve">потвърдено или недопуснато до касационно обжалване в </t>
    </r>
    <r>
      <rPr>
        <b/>
        <i/>
        <u/>
        <sz val="10"/>
        <rFont val="Arial"/>
        <family val="2"/>
        <charset val="204"/>
      </rPr>
      <t>едната</t>
    </r>
    <r>
      <rPr>
        <b/>
        <i/>
        <sz val="10"/>
        <rFont val="Arial"/>
        <family val="2"/>
        <charset val="204"/>
      </rPr>
      <t xml:space="preserve"> част</t>
    </r>
    <r>
      <rPr>
        <b/>
        <sz val="10"/>
        <rFont val="Arial"/>
        <family val="2"/>
        <charset val="204"/>
      </rPr>
      <t xml:space="preserve">. Отменено и решено по същество от горната инстанция, обезсилено или нищожно в </t>
    </r>
    <r>
      <rPr>
        <b/>
        <u/>
        <sz val="10"/>
        <rFont val="Arial"/>
        <family val="2"/>
        <charset val="204"/>
      </rPr>
      <t>другата</t>
    </r>
    <r>
      <rPr>
        <b/>
        <sz val="10"/>
        <rFont val="Arial"/>
        <family val="2"/>
        <charset val="204"/>
      </rPr>
      <t xml:space="preserve"> част. Отменено или обезсилено  в </t>
    </r>
    <r>
      <rPr>
        <b/>
        <u/>
        <sz val="10"/>
        <rFont val="Arial"/>
        <family val="2"/>
        <charset val="204"/>
      </rPr>
      <t>третата</t>
    </r>
    <r>
      <rPr>
        <b/>
        <sz val="10"/>
        <rFont val="Arial"/>
        <family val="2"/>
        <charset val="204"/>
      </rPr>
      <t xml:space="preserve"> част, поради: отказ или оттегляне пред въззивна (касационна) инстанция на исковата молба, постигане на спогодба пред въззивна (касационна) инстанция, изтекъл  срок, който не е бил налице към момента на постановяване обжалваното решение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или др</t>
    </r>
    <r>
      <rPr>
        <sz val="10"/>
        <rFont val="Arial"/>
        <family val="2"/>
        <charset val="204"/>
      </rPr>
      <t>.;</t>
    </r>
  </si>
  <si>
    <r>
      <t>8в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i/>
        <sz val="10"/>
        <rFont val="Arial"/>
        <family val="2"/>
        <charset val="204"/>
      </rPr>
      <t xml:space="preserve">потвърдено или недопуснато до касационно обжалване в </t>
    </r>
    <r>
      <rPr>
        <b/>
        <i/>
        <u/>
        <sz val="10"/>
        <rFont val="Arial"/>
        <family val="2"/>
        <charset val="204"/>
      </rPr>
      <t>едната</t>
    </r>
    <r>
      <rPr>
        <b/>
        <i/>
        <sz val="10"/>
        <rFont val="Arial"/>
        <family val="2"/>
        <charset val="204"/>
      </rPr>
      <t xml:space="preserve"> част</t>
    </r>
    <r>
      <rPr>
        <b/>
        <sz val="10"/>
        <rFont val="Arial"/>
        <family val="2"/>
        <charset val="204"/>
      </rPr>
      <t>. Отменено и решено по същество от горната инстанция (обезсилено или нищожно)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 xml:space="preserve">в </t>
    </r>
    <r>
      <rPr>
        <b/>
        <u/>
        <sz val="10"/>
        <rFont val="Arial"/>
        <family val="2"/>
        <charset val="204"/>
      </rPr>
      <t>другата</t>
    </r>
    <r>
      <rPr>
        <b/>
        <sz val="10"/>
        <rFont val="Arial"/>
        <family val="2"/>
        <charset val="204"/>
      </rPr>
      <t xml:space="preserve"> част. Отменено или обезсилено в </t>
    </r>
    <r>
      <rPr>
        <b/>
        <u/>
        <sz val="10"/>
        <rFont val="Arial"/>
        <family val="2"/>
        <charset val="204"/>
      </rPr>
      <t>третата</t>
    </r>
    <r>
      <rPr>
        <b/>
        <sz val="10"/>
        <rFont val="Arial"/>
        <family val="2"/>
        <charset val="204"/>
      </rPr>
      <t xml:space="preserve"> част, поради: заличаване от търговския регистър или приемане изцяло на вземането на ищеца, когато срещу ответника е открито производство по несъстоятелност и вземането на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ищеца е прието изцяло;</t>
    </r>
  </si>
  <si>
    <r>
      <t>8г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i/>
        <sz val="10"/>
        <rFont val="Arial"/>
        <family val="2"/>
        <charset val="204"/>
      </rPr>
      <t xml:space="preserve"> потвърдено или недопуснато до касационно обжалване в </t>
    </r>
    <r>
      <rPr>
        <b/>
        <i/>
        <u/>
        <sz val="10"/>
        <rFont val="Arial"/>
        <family val="2"/>
        <charset val="204"/>
      </rPr>
      <t>едната</t>
    </r>
    <r>
      <rPr>
        <b/>
        <i/>
        <sz val="10"/>
        <rFont val="Arial"/>
        <family val="2"/>
        <charset val="204"/>
      </rPr>
      <t xml:space="preserve"> част</t>
    </r>
    <r>
      <rPr>
        <b/>
        <sz val="10"/>
        <rFont val="Arial"/>
        <family val="2"/>
        <charset val="204"/>
      </rPr>
      <t>. Отменено и решено по същество от горната инстанция (обезсилено или нищожно)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 xml:space="preserve">в </t>
    </r>
    <r>
      <rPr>
        <b/>
        <u/>
        <sz val="10"/>
        <rFont val="Arial"/>
        <family val="2"/>
        <charset val="204"/>
      </rPr>
      <t>другата</t>
    </r>
    <r>
      <rPr>
        <b/>
        <i/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част</t>
    </r>
    <r>
      <rPr>
        <b/>
        <i/>
        <sz val="10"/>
        <rFont val="Arial"/>
        <family val="2"/>
        <charset val="204"/>
      </rPr>
      <t>.</t>
    </r>
    <r>
      <rPr>
        <b/>
        <sz val="10"/>
        <rFont val="Arial"/>
        <family val="2"/>
        <charset val="204"/>
      </rPr>
      <t xml:space="preserve"> Отменено или обезсилено в </t>
    </r>
    <r>
      <rPr>
        <b/>
        <u/>
        <sz val="10"/>
        <rFont val="Arial"/>
        <family val="2"/>
        <charset val="204"/>
      </rPr>
      <t>третата</t>
    </r>
    <r>
      <rPr>
        <b/>
        <sz val="10"/>
        <rFont val="Arial"/>
        <family val="2"/>
        <charset val="204"/>
      </rPr>
      <t xml:space="preserve"> част, поради промени в законодателството, най-често обратно действие на закон.</t>
    </r>
  </si>
  <si>
    <r>
      <rPr>
        <sz val="10"/>
        <rFont val="Arial"/>
        <family val="2"/>
        <charset val="204"/>
      </rPr>
      <t>9.</t>
    </r>
    <r>
      <rPr>
        <b/>
        <sz val="10"/>
        <rFont val="Arial"/>
        <family val="2"/>
        <charset val="204"/>
      </rPr>
      <t xml:space="preserve"> ОТМЕНЕНО, поради неучастие на страна:</t>
    </r>
  </si>
  <si>
    <r>
      <t>9а</t>
    </r>
    <r>
      <rPr>
        <b/>
        <sz val="10"/>
        <rFont val="Arial"/>
        <family val="2"/>
        <charset val="204"/>
      </rPr>
      <t xml:space="preserve"> - отменено,  поради ненадлежно връчване на ИМ или призовките за с.з.;</t>
    </r>
  </si>
  <si>
    <r>
      <t>9б</t>
    </r>
    <r>
      <rPr>
        <b/>
        <sz val="10"/>
        <rFont val="Arial"/>
        <family val="2"/>
        <charset val="204"/>
      </rPr>
      <t xml:space="preserve"> - отменено, поради особени и непредвидени обстоятелства,  попречили за своевременното узнаване и връчване на ИМ или  призовките за с.з.;</t>
    </r>
  </si>
  <si>
    <r>
      <t>9в</t>
    </r>
    <r>
      <rPr>
        <b/>
        <sz val="10"/>
        <rFont val="Arial"/>
        <family val="2"/>
        <charset val="204"/>
      </rPr>
      <t xml:space="preserve"> - отменено, поради особени и непреодолими обстоятелства, попречили за своевременното лично явяване на страната или нейния повереник.   </t>
    </r>
  </si>
  <si>
    <t>СВЪРШЕНИ ДЕЛА /кол. 8 = кол. 9+10+11+12+13/</t>
  </si>
  <si>
    <t>в т.ч. условно</t>
  </si>
  <si>
    <t>Кумулации</t>
  </si>
  <si>
    <t>върнати дела за ново разглеждане под нов номер</t>
  </si>
  <si>
    <t>общо постъпили дела през отчетния период (к2+к3+к4+к5)</t>
  </si>
  <si>
    <t>всичко дела за разглеждане                                /кол. 1+ 6/</t>
  </si>
  <si>
    <t>От решените дела /кол.9+10+11/ с необявени решения с изтекъл срок над 3 м.</t>
  </si>
  <si>
    <t>Общо постъпили дела през отчетния период</t>
  </si>
  <si>
    <t>·         Попълнените отчетни форми изпращайте в срок до 10 август за шестмесечни отчети и до 10 февруари за годишни отчети на имейл statistika@vss.justice.bg и по пощата на хартиен носител с подпис и печат.</t>
  </si>
  <si>
    <t>Повт. вненсени и образувани под нов номер след прекр. на съд.пр-во (чл. 42, ал. 2 , чл. 249 и чл. 288, т. 1 от НПК)</t>
  </si>
  <si>
    <t>Върнати дела за ново разглеждане под нов номер</t>
  </si>
  <si>
    <t xml:space="preserve"> В т.ч.: </t>
  </si>
  <si>
    <t>Повт. вненсени и обр. под нов номер след прекр. на съд.пр-во</t>
  </si>
  <si>
    <t>Осъдени лица к.20 = к.22+к.24+к.25+к.26+к.27</t>
  </si>
  <si>
    <t>От несвършените дела /кол.17/ с изтекъл срок от първото образуване на делото</t>
  </si>
  <si>
    <t xml:space="preserve">Справка за резултатите от върнати обжалвани и протестирани АДМИНИСТРАТИВНИ дела на съдиите
от РАЙОНЕН СЪД гр. …….......................................... през .............................. 20... г.            </t>
  </si>
  <si>
    <t>/ име на административния съд/</t>
  </si>
  <si>
    <t>3г</t>
  </si>
  <si>
    <t>3д</t>
  </si>
  <si>
    <t>3е</t>
  </si>
  <si>
    <t>5г</t>
  </si>
  <si>
    <t>5д</t>
  </si>
  <si>
    <t>6д</t>
  </si>
  <si>
    <t xml:space="preserve">Дата: </t>
  </si>
  <si>
    <t xml:space="preserve">Съставил: </t>
  </si>
  <si>
    <t>За административните дела</t>
  </si>
  <si>
    <r>
      <t>1.</t>
    </r>
    <r>
      <rPr>
        <b/>
        <sz val="10"/>
        <rFont val="Arial"/>
        <family val="2"/>
        <charset val="204"/>
      </rPr>
      <t xml:space="preserve">  </t>
    </r>
    <r>
      <rPr>
        <b/>
        <i/>
        <sz val="10"/>
        <rFont val="Arial"/>
        <family val="2"/>
        <charset val="204"/>
      </rPr>
      <t>ИЗЦЯЛО</t>
    </r>
    <r>
      <rPr>
        <b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ОСТАВЕНО В СИЛА.</t>
    </r>
  </si>
  <si>
    <r>
      <t>2.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ОТХВЪРЛЕНО искане за отмяна от ВАС.</t>
    </r>
  </si>
  <si>
    <r>
      <rPr>
        <sz val="10"/>
        <rFont val="Arial"/>
        <family val="2"/>
        <charset val="204"/>
      </rPr>
      <t xml:space="preserve">3. </t>
    </r>
    <r>
      <rPr>
        <b/>
        <sz val="10"/>
        <rFont val="Arial"/>
        <family val="2"/>
        <charset val="204"/>
      </rPr>
      <t>ИЗЦЯЛО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ОТМЕНЕНО на основание чл. 209 т. 3 от АПК, ОБЕЗСИЛЕНО по чл. 221, ал. 3 от АПК и ОБЯВЕНО ЗА НИЩОЖНО по чл. 221, ал. 5 от АПК. ИЗЦЯЛО ОТМЕНЕНО по реда на чл. 239 т. 5 и т. 6 от АПК:</t>
    </r>
  </si>
  <si>
    <r>
      <t>3а</t>
    </r>
    <r>
      <rPr>
        <sz val="10"/>
        <rFont val="Arial"/>
        <family val="2"/>
        <charset val="204"/>
      </rPr>
      <t xml:space="preserve"> -</t>
    </r>
    <r>
      <rPr>
        <b/>
        <sz val="10"/>
        <rFont val="Arial"/>
        <family val="2"/>
        <charset val="204"/>
      </rPr>
      <t xml:space="preserve">  изцяло отменено с постановен акт по същество;</t>
    </r>
  </si>
  <si>
    <r>
      <t>3б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>изцяло отменено и върнато за ново разглеждане;</t>
    </r>
  </si>
  <si>
    <r>
      <t>3в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изцяло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 xml:space="preserve"> обезсилено като недопустимо по чл. 221, ал. 3 от АПК;</t>
    </r>
  </si>
  <si>
    <r>
      <t>3г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>изцяло обявено за нищожно;</t>
    </r>
  </si>
  <si>
    <r>
      <t>3д</t>
    </r>
    <r>
      <rPr>
        <b/>
        <sz val="10"/>
        <rFont val="Arial"/>
        <family val="2"/>
        <charset val="204"/>
      </rPr>
      <t xml:space="preserve"> - изцяло отменено и обезсилено в комбинация на</t>
    </r>
    <r>
      <rPr>
        <b/>
        <sz val="10"/>
        <color indexed="14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случаите по 3а и/или 3б и/или 3в;</t>
    </r>
  </si>
  <si>
    <r>
      <t>3е</t>
    </r>
    <r>
      <rPr>
        <b/>
        <sz val="10"/>
        <rFont val="Arial"/>
        <family val="2"/>
        <charset val="204"/>
      </rPr>
      <t xml:space="preserve"> - изцяло отменено на основание искане по чл. 239 т. 5 или чл. 239 т. 6 от АПК;</t>
    </r>
  </si>
  <si>
    <r>
      <rPr>
        <sz val="10"/>
        <rFont val="Arial"/>
        <family val="2"/>
        <charset val="204"/>
      </rPr>
      <t xml:space="preserve">4. </t>
    </r>
    <r>
      <rPr>
        <b/>
        <i/>
        <sz val="10"/>
        <rFont val="Arial"/>
        <family val="2"/>
        <charset val="204"/>
      </rPr>
      <t>ПОТВЪРДЕНО</t>
    </r>
    <r>
      <rPr>
        <b/>
        <sz val="10"/>
        <rFont val="Arial"/>
        <family val="2"/>
        <charset val="204"/>
      </rPr>
      <t xml:space="preserve"> в една част и: ЧАСТИЧНО ОТМЕНЕНО в друга част на основание чл. 209, т. 3 от АПК, ЧАСТИЧНО ОБЕЗСИЛЕНО в друга част на основание чл. 221, ал. 3 от АПК или едновременно ЧАСТИЧНО ОТМЕНЕНО и ОБЕЗСИЛЕНО. ЧАСТИЧНО ОТМЕНЕНО на основание чл. 239 т. 6 от АПК:</t>
    </r>
  </si>
  <si>
    <r>
      <t>4а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>в другата част е отменено на основание чл. 209, т. 3 от АПК и постановен акт по същество;</t>
    </r>
  </si>
  <si>
    <r>
      <t>4б</t>
    </r>
    <r>
      <rPr>
        <b/>
        <sz val="10"/>
        <rFont val="Arial"/>
        <family val="2"/>
        <charset val="204"/>
      </rPr>
      <t xml:space="preserve"> - в другата част обезсилено на основание чл. 221, ал. 3 от АПК,</t>
    </r>
    <r>
      <rPr>
        <b/>
        <sz val="10"/>
        <color indexed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върнато или не  за ново разглеждане;</t>
    </r>
  </si>
  <si>
    <r>
      <t>4в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>в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другата част е обезсилено на основание чл. 221,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ал. 3 от АПК;</t>
    </r>
  </si>
  <si>
    <r>
      <t>4г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- </t>
    </r>
    <r>
      <rPr>
        <b/>
        <sz val="10"/>
        <rFont val="Arial"/>
        <family val="2"/>
        <charset val="204"/>
      </rPr>
      <t>в случаите, когато актът съдържа резултати по 4а и 4б;</t>
    </r>
  </si>
  <si>
    <r>
      <t>4д</t>
    </r>
    <r>
      <rPr>
        <b/>
        <sz val="10"/>
        <color indexed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- отменено на основание искане по чл. 239 т. 6 от АПК;</t>
    </r>
  </si>
  <si>
    <r>
      <rPr>
        <sz val="10"/>
        <rFont val="Arial"/>
        <family val="2"/>
        <charset val="204"/>
      </rPr>
      <t xml:space="preserve">5. </t>
    </r>
    <r>
      <rPr>
        <b/>
        <sz val="10"/>
        <rFont val="Arial"/>
        <family val="2"/>
        <charset val="204"/>
      </rPr>
      <t>ИЗЦЯЛО ОТМЕНЕНО на основания извън тези по чл. 209, т. 3 от АПК, ИЗЦЯЛО ОБЕЗСИЛЕНО поради: 1) - оттегляне на жалбата, респективно на ИМ; 
2) - оттегляне на обжалвания административен акт по чл. 221 ал. 4 от АПК и 3) - сключване на споразумение по чл. 221, ал. 6 от АПК,  ИЗЦЯЛО ОТМЕНЕНО решение по реда на чл. 239, т. 1-4 от АПК:</t>
    </r>
  </si>
  <si>
    <r>
      <t>5а</t>
    </r>
    <r>
      <rPr>
        <b/>
        <sz val="10"/>
        <rFont val="Arial"/>
        <family val="2"/>
        <charset val="204"/>
      </rPr>
      <t xml:space="preserve"> - изцяло отменено, поради представяне на писмени доказателства за първи път пред ВАС;</t>
    </r>
  </si>
  <si>
    <r>
      <t>5б</t>
    </r>
    <r>
      <rPr>
        <b/>
        <sz val="10"/>
        <rFont val="Arial"/>
        <family val="2"/>
        <charset val="204"/>
      </rPr>
      <t xml:space="preserve"> - изцяло отменено, поради промени в законодателството и др.;</t>
    </r>
  </si>
  <si>
    <r>
      <t>5в</t>
    </r>
    <r>
      <rPr>
        <b/>
        <sz val="10"/>
        <rFont val="Arial"/>
        <family val="2"/>
        <charset val="204"/>
      </rPr>
      <t xml:space="preserve"> - изцяло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обезсилено, поради: оттегляне на жалбата или ИМ, или на административния акт, или сключване на споразумение;</t>
    </r>
  </si>
  <si>
    <r>
      <t>5г</t>
    </r>
    <r>
      <rPr>
        <b/>
        <sz val="10"/>
        <rFont val="Arial"/>
        <family val="2"/>
        <charset val="204"/>
      </rPr>
      <t xml:space="preserve"> - изцяло отменено в едната и обезсилено в другата част,</t>
    </r>
    <r>
      <rPr>
        <b/>
        <sz val="10"/>
        <color indexed="14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в случаите</t>
    </r>
    <r>
      <rPr>
        <b/>
        <sz val="10"/>
        <color indexed="14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по 5а и/или 5б, и/или 5в</t>
    </r>
    <r>
      <rPr>
        <b/>
        <sz val="10"/>
        <color indexed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едновременно;</t>
    </r>
  </si>
  <si>
    <r>
      <t>5д</t>
    </r>
    <r>
      <rPr>
        <b/>
        <sz val="10"/>
        <rFont val="Arial"/>
        <family val="2"/>
        <charset val="204"/>
      </rPr>
      <t xml:space="preserve"> - изцяло отменено на основание искане по чл. 239, т. 1-4 от АПК.</t>
    </r>
  </si>
  <si>
    <r>
      <rPr>
        <sz val="10"/>
        <rFont val="Arial"/>
        <family val="2"/>
        <charset val="204"/>
      </rPr>
      <t>6.</t>
    </r>
    <r>
      <rPr>
        <b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ПОТВЪРДЕНО</t>
    </r>
    <r>
      <rPr>
        <b/>
        <sz val="10"/>
        <rFont val="Arial"/>
        <family val="2"/>
        <charset val="204"/>
      </rPr>
      <t xml:space="preserve"> </t>
    </r>
    <r>
      <rPr>
        <b/>
        <i/>
        <sz val="10"/>
        <rFont val="Arial"/>
        <family val="2"/>
        <charset val="204"/>
      </rPr>
      <t>в едната част и:</t>
    </r>
    <r>
      <rPr>
        <b/>
        <sz val="10"/>
        <rFont val="Arial"/>
        <family val="2"/>
        <charset val="204"/>
      </rPr>
      <t xml:space="preserve"> ЧАСТИЧНО ОТМЕНЕНО в другата част на основания извън тези по чл. 209, т. 3 от АПК, ЧАСТИЧНО ОБЕЗСИЛЕНО  решение,  поради: оттегляне на част от жалбата, респективно част от исковата претенция в ИМ:</t>
    </r>
  </si>
  <si>
    <r>
      <t>6а</t>
    </r>
    <r>
      <rPr>
        <b/>
        <sz val="10"/>
        <rFont val="Arial"/>
        <family val="2"/>
        <charset val="204"/>
      </rPr>
      <t xml:space="preserve"> - в другата част отменено, поради представяне на писмени доказателства пред ВАС;</t>
    </r>
  </si>
  <si>
    <r>
      <t>6б</t>
    </r>
    <r>
      <rPr>
        <b/>
        <sz val="10"/>
        <rFont val="Arial"/>
        <family val="2"/>
        <charset val="204"/>
      </rPr>
      <t xml:space="preserve"> - в другата част отменено, поради промени в законодателството и др.;</t>
    </r>
  </si>
  <si>
    <r>
      <t>6в</t>
    </r>
    <r>
      <rPr>
        <b/>
        <sz val="10"/>
        <rFont val="Arial"/>
        <family val="2"/>
        <charset val="204"/>
      </rPr>
      <t xml:space="preserve"> - в другата част обезсилено, поради: оттегляне на част от жалбата или част от ИМ, оттегляне на административния акт или сключване споразумение;</t>
    </r>
  </si>
  <si>
    <r>
      <t>6г</t>
    </r>
    <r>
      <rPr>
        <b/>
        <sz val="10"/>
        <rFont val="Arial"/>
        <family val="2"/>
        <charset val="204"/>
      </rPr>
      <t xml:space="preserve"> - в другата част в комбинация отменено и обезсилено в хипотезите на 6а и/или, 6б и/или 6в;</t>
    </r>
  </si>
  <si>
    <r>
      <t>6д</t>
    </r>
    <r>
      <rPr>
        <sz val="10"/>
        <rFont val="Arial"/>
        <family val="2"/>
        <charset val="204"/>
      </rPr>
      <t xml:space="preserve"> -</t>
    </r>
    <r>
      <rPr>
        <b/>
        <sz val="10"/>
        <rFont val="Arial"/>
        <family val="2"/>
        <charset val="204"/>
      </rPr>
      <t xml:space="preserve"> в другата част е отменено на основание искане по чл. 239, т. 1-4 от АПК.</t>
    </r>
  </si>
  <si>
    <t>Общо свършени дела                       (к10+к11)</t>
  </si>
  <si>
    <t>·         Сумата в колона "Свършени дела - Всичко"  трябва да е равна или по-малка от тази в колона "Всичко за разглеждане " (т.е. броят на свършените дела не може да надвишава общия брой на делата).</t>
  </si>
  <si>
    <t>·         Процентът в колона "Свършени дела - В срок до 3 месеца - %" не трябва да надвишава 100%.</t>
  </si>
  <si>
    <r>
      <t xml:space="preserve">·         Файлът се </t>
    </r>
    <r>
      <rPr>
        <b/>
        <sz val="12"/>
        <rFont val="Times New Roman"/>
        <family val="1"/>
        <charset val="204"/>
      </rPr>
      <t>наименова съобразно името на съда</t>
    </r>
    <r>
      <rPr>
        <sz val="12"/>
        <rFont val="Times New Roman"/>
        <family val="1"/>
        <charset val="204"/>
      </rPr>
      <t>, например RS-Varna.xls</t>
    </r>
  </si>
  <si>
    <r>
      <t xml:space="preserve">·         Наименованието на града  за съответния  съд се изписва в оцветената в жълто </t>
    </r>
    <r>
      <rPr>
        <b/>
        <sz val="12"/>
        <rFont val="Times New Roman"/>
        <family val="1"/>
        <charset val="204"/>
      </rPr>
      <t>клетка К2.</t>
    </r>
    <r>
      <rPr>
        <sz val="12"/>
        <rFont val="Times New Roman"/>
        <family val="1"/>
        <charset val="204"/>
      </rPr>
      <t xml:space="preserve"> Текста се въвежда САМО в жълтата клетка, независимо, че наименованието на съда видимо ще се скрие зад границите й.</t>
    </r>
  </si>
  <si>
    <r>
      <t xml:space="preserve">·         В оцветената в зелено </t>
    </r>
    <r>
      <rPr>
        <b/>
        <sz val="12"/>
        <rFont val="Times New Roman"/>
        <family val="1"/>
        <charset val="204"/>
      </rPr>
      <t>клетка  М2</t>
    </r>
    <r>
      <rPr>
        <sz val="12"/>
        <rFont val="Times New Roman"/>
        <family val="1"/>
        <charset val="204"/>
      </rPr>
      <t xml:space="preserve"> се попълва периода на отчитане само с цифра:  6 (за полугодие) или 12, когато отчета е за цялата година. </t>
    </r>
    <r>
      <rPr>
        <i/>
        <sz val="12"/>
        <rFont val="Times New Roman"/>
        <family val="1"/>
        <charset val="204"/>
      </rPr>
      <t xml:space="preserve">Ако клетка М2 не е попълнена съобразно изискванията, то изчисляването на натовареността на магистратите ще бъде невъзможно. </t>
    </r>
  </si>
  <si>
    <r>
      <t xml:space="preserve">·         За нуждите на ВСС е достатъчно да бъдат попълнени данните </t>
    </r>
    <r>
      <rPr>
        <b/>
        <sz val="12"/>
        <rFont val="Times New Roman"/>
        <family val="1"/>
        <charset val="204"/>
      </rPr>
      <t>само за отчетния период.</t>
    </r>
    <r>
      <rPr>
        <sz val="12"/>
        <rFont val="Times New Roman"/>
        <family val="1"/>
        <charset val="204"/>
      </rPr>
      <t xml:space="preserve"> Данните за предишни периоди се извличат автоматично от налична база данни. </t>
    </r>
    <r>
      <rPr>
        <i/>
        <sz val="12"/>
        <rFont val="Times New Roman"/>
        <family val="1"/>
        <charset val="204"/>
      </rPr>
      <t>Възможно е попълване на данни от предишни отчетни периоди в случай, че това е необходимо с цел сравнение или анализ.</t>
    </r>
  </si>
  <si>
    <r>
      <t xml:space="preserve">·         </t>
    </r>
    <r>
      <rPr>
        <b/>
        <sz val="12"/>
        <rFont val="Times New Roman"/>
        <family val="1"/>
        <charset val="204"/>
      </rPr>
      <t xml:space="preserve">Не могат да се изтриват или вмъкват редове и колони, да се премахват формули, да </t>
    </r>
    <r>
      <rPr>
        <sz val="12"/>
        <rFont val="Times New Roman"/>
        <family val="1"/>
        <charset val="204"/>
      </rPr>
      <t>се променят наименованията на отделните листове, да се правят опити за промяна на формата на данните.</t>
    </r>
  </si>
  <si>
    <r>
      <t xml:space="preserve">·         В полетата за въвеждане се попълват </t>
    </r>
    <r>
      <rPr>
        <b/>
        <sz val="12"/>
        <rFont val="Times New Roman"/>
        <family val="1"/>
        <charset val="204"/>
      </rPr>
      <t>само числа</t>
    </r>
    <r>
      <rPr>
        <sz val="12"/>
        <rFont val="Times New Roman"/>
        <family val="1"/>
        <charset val="204"/>
      </rPr>
      <t xml:space="preserve">, не се вписват буквени или други символни означения. Като десетичен разделител трябва да се </t>
    </r>
    <r>
      <rPr>
        <b/>
        <sz val="12"/>
        <rFont val="Times New Roman"/>
        <family val="1"/>
        <charset val="204"/>
      </rPr>
      <t>използва запетая</t>
    </r>
    <r>
      <rPr>
        <sz val="12"/>
        <rFont val="Times New Roman"/>
        <family val="1"/>
        <charset val="204"/>
      </rPr>
      <t>.</t>
    </r>
  </si>
  <si>
    <r>
      <t xml:space="preserve">·         Клетките, които следва се попълнят ръчно в Приложение 1 са </t>
    </r>
    <r>
      <rPr>
        <b/>
        <sz val="12"/>
        <rFont val="Times New Roman"/>
        <family val="1"/>
        <charset val="204"/>
      </rPr>
      <t>оцветени в оранжево.</t>
    </r>
  </si>
  <si>
    <r>
      <t xml:space="preserve">·         Данните от колона "Висящи дела в началото на периода"  трябва да е </t>
    </r>
    <r>
      <rPr>
        <b/>
        <sz val="12"/>
        <rFont val="Times New Roman"/>
        <family val="1"/>
        <charset val="204"/>
      </rPr>
      <t xml:space="preserve">равна на колона </t>
    </r>
    <r>
      <rPr>
        <sz val="12"/>
        <rFont val="Times New Roman"/>
        <family val="1"/>
        <charset val="204"/>
      </rPr>
      <t>"Висящи дела в края на периода" от  миналогодишния отчет за дейността на съда.</t>
    </r>
  </si>
  <si>
    <r>
      <t xml:space="preserve">·         Във всички колони, в които са вписани формули, трябва да се получават </t>
    </r>
    <r>
      <rPr>
        <b/>
        <sz val="12"/>
        <rFont val="Times New Roman"/>
        <family val="1"/>
        <charset val="204"/>
      </rPr>
      <t xml:space="preserve">положителни стойности. </t>
    </r>
    <r>
      <rPr>
        <sz val="12"/>
        <rFont val="Times New Roman"/>
        <family val="1"/>
        <charset val="204"/>
      </rPr>
      <t>Наличието на отрицателни стойности е сигнал за грешни данни и следва да се огледат внимателно и коригират.</t>
    </r>
  </si>
  <si>
    <r>
      <t xml:space="preserve">·         Лист </t>
    </r>
    <r>
      <rPr>
        <b/>
        <i/>
        <sz val="12"/>
        <rFont val="Times New Roman"/>
        <family val="1"/>
        <charset val="204"/>
      </rPr>
      <t>„Списък Приложения“</t>
    </r>
    <r>
      <rPr>
        <sz val="12"/>
        <rFont val="Times New Roman"/>
        <family val="1"/>
        <charset val="204"/>
      </rPr>
      <t xml:space="preserve"> съдържа </t>
    </r>
    <r>
      <rPr>
        <b/>
        <sz val="12"/>
        <rFont val="Times New Roman"/>
        <family val="1"/>
        <charset val="204"/>
      </rPr>
      <t>списък на всички отчетни форми</t>
    </r>
    <r>
      <rPr>
        <sz val="12"/>
        <rFont val="Times New Roman"/>
        <family val="1"/>
        <charset val="204"/>
      </rPr>
      <t xml:space="preserve"> с хипервръзка към всяка от тях, както и към Указанията за попълването им. На всеки лист (sheet)  от електронната таблица е наличен </t>
    </r>
    <r>
      <rPr>
        <b/>
        <sz val="12"/>
        <rFont val="Times New Roman"/>
        <family val="1"/>
        <charset val="204"/>
      </rPr>
      <t>бутон „Назад“,</t>
    </r>
    <r>
      <rPr>
        <sz val="12"/>
        <rFont val="Times New Roman"/>
        <family val="1"/>
        <charset val="204"/>
      </rPr>
      <t xml:space="preserve"> който позволява бързо връщане към Лист „Списък Приложения“, за да се избегне пропускане на приложения при попълване на данните. </t>
    </r>
  </si>
  <si>
    <r>
      <t>3а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-</t>
    </r>
    <r>
      <rPr>
        <b/>
        <sz val="10"/>
        <rFont val="Arial"/>
        <family val="2"/>
        <charset val="204"/>
      </rPr>
      <t xml:space="preserve"> изцяло отменено от горната инстанция и постановен акт по същество или изцяло отменено и върнато за разглеждане;</t>
    </r>
  </si>
  <si>
    <r>
      <rPr>
        <b/>
        <u/>
        <sz val="10"/>
        <rFont val="Arial"/>
        <family val="2"/>
        <charset val="204"/>
      </rPr>
      <t>5а</t>
    </r>
    <r>
      <rPr>
        <b/>
        <sz val="10"/>
        <rFont val="Arial"/>
        <family val="2"/>
        <charset val="204"/>
      </rPr>
      <t xml:space="preserve"> - в другата част отменено от по-горната инстанция и постановен акт по същество или в другата част отменено и върнато за разглеждане;</t>
    </r>
  </si>
  <si>
    <t>Общо постъпили дела през отчетния период 
(к2+к6)</t>
  </si>
  <si>
    <t>Дела за разглеждане 
(к1+к7)</t>
  </si>
  <si>
    <r>
      <t xml:space="preserve">·         </t>
    </r>
    <r>
      <rPr>
        <sz val="14"/>
        <color rgb="FFFF0000"/>
        <rFont val="Times New Roman"/>
        <family val="1"/>
        <charset val="204"/>
      </rPr>
      <t xml:space="preserve">Попълването на отчетната форма за съда започва от попълването на Приложение 3, следвано от Приложение 2 и Приложение 1. Това позволява автоматично извличане на данни и попълването им в Приложение 1, което ще спести работа по разнасянето на данните от един лист в друг. 
Въведени са логически проверки на данните в отделните листове (Приложения). При несъответствие на суми в отделните Приложения със сумите в Приложение 3, клетките в Приложение 2 и Приложение 1, в които има несъответствие се оцветяват в червено. </t>
    </r>
  </si>
  <si>
    <t>месеца на 20    г.</t>
  </si>
  <si>
    <t>месеца на 20   г.</t>
  </si>
  <si>
    <t xml:space="preserve">  О Т Ч Е Т     по   гражданските   дела    на    Р А Й О Н Е Н  С Ъ Д    град    </t>
  </si>
  <si>
    <t xml:space="preserve">Справка за дейността на съдиите в РАЙОНЕН СЪД гр. .................................................... </t>
  </si>
  <si>
    <t>за   .............................. 20 .. г. (НАКАЗАТЕЛНИ ДЕЛА)</t>
  </si>
  <si>
    <t>за   .............................. 20.. г.   (ГРАЖДАНСКИ  ДЕЛА)</t>
  </si>
  <si>
    <t>ПРЕСТЪПЛЕНИЯ ПРОТИВ ЛИЧНОСТТА - Убийства</t>
  </si>
  <si>
    <t>ПРЕСТЪПЛЕНИЯ ПРОТИВ ЛИЧНОСТТА - Телесни повреди</t>
  </si>
  <si>
    <t>0302</t>
  </si>
  <si>
    <t>ДРУГИ ПРЕСТЪПЛЕНИЯ ПРОТИВ ЛИЧНОСТТА</t>
  </si>
  <si>
    <t>0411</t>
  </si>
  <si>
    <t>0412</t>
  </si>
  <si>
    <t>0413</t>
  </si>
  <si>
    <t>0414</t>
  </si>
  <si>
    <t>0415</t>
  </si>
  <si>
    <t>0424</t>
  </si>
  <si>
    <t>0426</t>
  </si>
  <si>
    <t>0428</t>
  </si>
  <si>
    <t>0429</t>
  </si>
  <si>
    <t>0430</t>
  </si>
  <si>
    <t>0435</t>
  </si>
  <si>
    <t>0438</t>
  </si>
  <si>
    <t>0439</t>
  </si>
  <si>
    <t>0440</t>
  </si>
  <si>
    <t>0443</t>
  </si>
  <si>
    <t>0444</t>
  </si>
  <si>
    <t>0445</t>
  </si>
  <si>
    <t>0446</t>
  </si>
  <si>
    <t>0447</t>
  </si>
  <si>
    <t>ПРЕСТЪПЛЕНИЯ ПРОТИВ ПРАВАТА НА ГРАЖДАНИТЕ</t>
  </si>
  <si>
    <t>0502</t>
  </si>
  <si>
    <t>0508</t>
  </si>
  <si>
    <t>0509</t>
  </si>
  <si>
    <t>ПРЕСТЪПЛЕНИЯ ПРОТИВ БРАКА, СЕМЕЙСТВОТО И МЛАДЕЖТА</t>
  </si>
  <si>
    <t>ПРЕСТЪПЛЕНИЯ ПРОТИВ СОБСТВЕНОСТТА</t>
  </si>
  <si>
    <t>0701</t>
  </si>
  <si>
    <t>0702</t>
  </si>
  <si>
    <t>0703</t>
  </si>
  <si>
    <t>0704</t>
  </si>
  <si>
    <t>0705</t>
  </si>
  <si>
    <t>Привилегирован състав на кражба - чл. 197 НК</t>
  </si>
  <si>
    <t>0707</t>
  </si>
  <si>
    <t>0708</t>
  </si>
  <si>
    <t>0711</t>
  </si>
  <si>
    <t>Длъжностно присвояване - чл. 201 НК</t>
  </si>
  <si>
    <t>0712</t>
  </si>
  <si>
    <t>0713</t>
  </si>
  <si>
    <t>0714</t>
  </si>
  <si>
    <t>Маловажни случаи на длъжностно присвояване - чл. 204 НК</t>
  </si>
  <si>
    <t>0716</t>
  </si>
  <si>
    <t>Привилегирован състав на длъжностно присвояване - чл. 205 НК</t>
  </si>
  <si>
    <t>0717</t>
  </si>
  <si>
    <t>Обсебване - чл. 206 НК</t>
  </si>
  <si>
    <t>0718</t>
  </si>
  <si>
    <t>0719</t>
  </si>
  <si>
    <t>Присвояване на намерена или случайно попаднала у дееца вещ - чл. 207 НК</t>
  </si>
  <si>
    <t>0721</t>
  </si>
  <si>
    <t>Присвояване на съкровище - чл. 208 НК</t>
  </si>
  <si>
    <t>0722</t>
  </si>
  <si>
    <t>Измама - чл. 209 НК</t>
  </si>
  <si>
    <t>0723</t>
  </si>
  <si>
    <t>0724</t>
  </si>
  <si>
    <t>0725</t>
  </si>
  <si>
    <t>0726</t>
  </si>
  <si>
    <t>0727</t>
  </si>
  <si>
    <t>0728</t>
  </si>
  <si>
    <t>Измама по чл.212а НК</t>
  </si>
  <si>
    <t>0730</t>
  </si>
  <si>
    <t>Привилегирован състав на измама - чл. 212б НК</t>
  </si>
  <si>
    <t>0731</t>
  </si>
  <si>
    <t>0732</t>
  </si>
  <si>
    <t>Рекет - чл. 213а, ал. 1 НК</t>
  </si>
  <si>
    <t>0733</t>
  </si>
  <si>
    <t>Квалифицирани състави на рекет - чл. 213а, ал. 2 НК</t>
  </si>
  <si>
    <t>0734</t>
  </si>
  <si>
    <t>0737</t>
  </si>
  <si>
    <t>ПРЕСТЪПЛЕНИЯ ПРОТИВ СТОПАНСТВОТО</t>
  </si>
  <si>
    <t xml:space="preserve">ПРЕСТЪПЛЕНИЯ ПРОТИВ ДЕЙНОСТТА НА ДЪРЖАВНИТЕ ОРГАНИ И ОБЩЕСТВЕНИТЕ ОРГАНИЗАЦИИ </t>
  </si>
  <si>
    <t>0911</t>
  </si>
  <si>
    <t>0919</t>
  </si>
  <si>
    <t>0920</t>
  </si>
  <si>
    <t>0921</t>
  </si>
  <si>
    <t>900А</t>
  </si>
  <si>
    <t>ПРЕСТЪПЛЕНИЯ ПРОТИВ РЕДА И ОБЩЕСТВЕНОТО СПОКОЙСТВИЕ</t>
  </si>
  <si>
    <t>1206</t>
  </si>
  <si>
    <t>1207</t>
  </si>
  <si>
    <t>ОБЩООПАСНИ ПРЕСТЪПЛЕНИЯ</t>
  </si>
  <si>
    <t>1312</t>
  </si>
  <si>
    <t>1314</t>
  </si>
  <si>
    <t>1321</t>
  </si>
  <si>
    <t>1333</t>
  </si>
  <si>
    <t>1335</t>
  </si>
  <si>
    <t>ПРЕСТЪПЛЕНИЯ ПРОТИВ ОТБРАНИТЕЛНАТА СПОСОБНОСТ НА РЕПУБЛИКАТА</t>
  </si>
  <si>
    <t>ВОЕННИ ПРЕСТЪПЛЕНИЯ</t>
  </si>
  <si>
    <t>1500</t>
  </si>
  <si>
    <t>ВСИЧКО НОХД от ш.0200 до ш.1500</t>
  </si>
  <si>
    <t>1699</t>
  </si>
  <si>
    <t>1700</t>
  </si>
  <si>
    <t>4350</t>
  </si>
  <si>
    <t>ЧНД - съдебно производство</t>
  </si>
  <si>
    <t>2110</t>
  </si>
  <si>
    <t>Производство по молби за реабилитация</t>
  </si>
  <si>
    <t>2410</t>
  </si>
  <si>
    <t>2510</t>
  </si>
  <si>
    <t>ЧНД  от досъдебното производство</t>
  </si>
  <si>
    <t>Общо ЧНД /ш.2000 + ш.3000/</t>
  </si>
  <si>
    <t>АДМИНИСТРАТИВНИ ДЕЛА - ОБЩО (без ш.4350)</t>
  </si>
  <si>
    <t>4000</t>
  </si>
  <si>
    <t>4010</t>
  </si>
  <si>
    <t>КФН</t>
  </si>
  <si>
    <t>4020</t>
  </si>
  <si>
    <t>НЗОК</t>
  </si>
  <si>
    <t>4030</t>
  </si>
  <si>
    <t>НАП</t>
  </si>
  <si>
    <t>4040</t>
  </si>
  <si>
    <t>АДФИ</t>
  </si>
  <si>
    <t>4050</t>
  </si>
  <si>
    <t>Агенция "Митници"</t>
  </si>
  <si>
    <t>4060</t>
  </si>
  <si>
    <t>ДНСК</t>
  </si>
  <si>
    <t>4070</t>
  </si>
  <si>
    <t>КРС</t>
  </si>
  <si>
    <t>4080</t>
  </si>
  <si>
    <t>СЕМ</t>
  </si>
  <si>
    <t>4090</t>
  </si>
  <si>
    <t>Комисия за защита на потребителите</t>
  </si>
  <si>
    <t>4120</t>
  </si>
  <si>
    <t>Комисия за защита от дискриминация</t>
  </si>
  <si>
    <t>4140</t>
  </si>
  <si>
    <t>ДАНС</t>
  </si>
  <si>
    <t>4150</t>
  </si>
  <si>
    <t>Патентно ведомство</t>
  </si>
  <si>
    <t>4160</t>
  </si>
  <si>
    <t>Агенция за закрила на детето</t>
  </si>
  <si>
    <t>Министерство на културата</t>
  </si>
  <si>
    <t>4210</t>
  </si>
  <si>
    <t>МВР</t>
  </si>
  <si>
    <t>4260</t>
  </si>
  <si>
    <t>Общини</t>
  </si>
  <si>
    <t>4270</t>
  </si>
  <si>
    <t>Сметна Палата</t>
  </si>
  <si>
    <t>Здравна инспекция</t>
  </si>
  <si>
    <t>4340</t>
  </si>
  <si>
    <t>Производство по УБДХ</t>
  </si>
  <si>
    <t>4360</t>
  </si>
  <si>
    <t>Производство по ЗООРПСМ</t>
  </si>
  <si>
    <t>4370</t>
  </si>
  <si>
    <r>
      <rPr>
        <b/>
        <sz val="10"/>
        <rFont val="Arial Narrow"/>
        <family val="2"/>
        <charset val="204"/>
      </rPr>
      <t xml:space="preserve">в.т.ч. </t>
    </r>
    <r>
      <rPr>
        <sz val="10"/>
        <rFont val="Arial Narrow"/>
        <family val="2"/>
        <charset val="204"/>
      </rPr>
      <t>КАТ</t>
    </r>
  </si>
  <si>
    <t>Изменени и допълнени от ВСС с Протокол № 49/01,10,2015 г.</t>
  </si>
  <si>
    <t>ИСКОВЕ ПО СК, ЗЗДН, ЗЛС, ЗГР, ЗЗДет., ЗБЖИРБ</t>
  </si>
  <si>
    <t>0100-1</t>
  </si>
  <si>
    <t>0102-1</t>
  </si>
  <si>
    <t>Искове по СК - развод по взаимно съгласие</t>
  </si>
  <si>
    <t>0103-1</t>
  </si>
  <si>
    <t>Искове по СК - издръжка, изменение</t>
  </si>
  <si>
    <t>0105-1</t>
  </si>
  <si>
    <t>Производства по Закона за защита от домашното насилие</t>
  </si>
  <si>
    <t>0111-1</t>
  </si>
  <si>
    <t>0200-1</t>
  </si>
  <si>
    <t>0201-1</t>
  </si>
  <si>
    <t>Облигационни искове от/срещу владелец</t>
  </si>
  <si>
    <t>0202-1</t>
  </si>
  <si>
    <t>Искове по ЗОДОВ</t>
  </si>
  <si>
    <t>0204-1</t>
  </si>
  <si>
    <t>Искове по ЗЗДискр.</t>
  </si>
  <si>
    <t>0205-1</t>
  </si>
  <si>
    <t>Искове по ЗЗПотр.</t>
  </si>
  <si>
    <t>0216-1</t>
  </si>
  <si>
    <t>Искове по КЗ</t>
  </si>
  <si>
    <t>0217-1</t>
  </si>
  <si>
    <t>0300-1</t>
  </si>
  <si>
    <t>ДЕЛБИ И ИСКОВЕ ПО ЗН</t>
  </si>
  <si>
    <t>0500-1</t>
  </si>
  <si>
    <t>0501-1</t>
  </si>
  <si>
    <t>УСТАНОВИТЕЛНИ ИСКОВЕ</t>
  </si>
  <si>
    <t>0600-1</t>
  </si>
  <si>
    <t>0700-1</t>
  </si>
  <si>
    <t>0702-1</t>
  </si>
  <si>
    <t>Искове на работника или служителя за други обезщетения при непрекратено ТПО</t>
  </si>
  <si>
    <t>0703-1</t>
  </si>
  <si>
    <t>Искове за защита срещу незаконно уволнение и искове за отмяна на наложено наказание „забележка” и „предупреждение за уволнение”</t>
  </si>
  <si>
    <t>0706-1</t>
  </si>
  <si>
    <t>АДМИНИСТРАТИВНИ ПРОИЗВОДСТВА</t>
  </si>
  <si>
    <t>0800-1</t>
  </si>
  <si>
    <t>ОБЕЗПЕЧЕНИЯ</t>
  </si>
  <si>
    <t>0900-1</t>
  </si>
  <si>
    <t>ЧАСТНИ ПРОИЗВОДСТВА</t>
  </si>
  <si>
    <t>1000-1</t>
  </si>
  <si>
    <t>ЧАСТНИ ПРОИЗВОДСТВА - ЗАПОВЕДНИ ПРОИЗВОДСТВА</t>
  </si>
  <si>
    <t>1100-1</t>
  </si>
  <si>
    <t>1101-1</t>
  </si>
  <si>
    <t>Заявленя по чл. 417 ГПК</t>
  </si>
  <si>
    <t>1102-1</t>
  </si>
  <si>
    <t>ЧАСТНИ ПРОИЗВОДСТВА - РЕГЛАМЕНТИ</t>
  </si>
  <si>
    <t>1200-1</t>
  </si>
  <si>
    <t>1201-1</t>
  </si>
  <si>
    <t>Прицедура по Регламент 1206/2001 г.</t>
  </si>
  <si>
    <t>1202-1</t>
  </si>
  <si>
    <t>Процедура по Регламент 861/2007 г.</t>
  </si>
  <si>
    <t>1203-1</t>
  </si>
  <si>
    <t>1204-1</t>
  </si>
  <si>
    <t>ДРУГИ ГРАЖДАНСКИ ДЕЛА</t>
  </si>
  <si>
    <t>1300-1</t>
  </si>
  <si>
    <r>
      <rPr>
        <b/>
        <sz val="10"/>
        <rFont val="Arial"/>
        <family val="2"/>
        <charset val="204"/>
      </rPr>
      <t>в.т.ч.</t>
    </r>
    <r>
      <rPr>
        <sz val="10"/>
        <rFont val="Arial"/>
        <family val="2"/>
        <charset val="204"/>
      </rPr>
      <t xml:space="preserve"> Облигационни искове между съсобственици  </t>
    </r>
  </si>
  <si>
    <r>
      <rPr>
        <b/>
        <sz val="10"/>
        <rFont val="Arial"/>
        <family val="2"/>
        <charset val="204"/>
      </rPr>
      <t>в.т.ч.</t>
    </r>
    <r>
      <rPr>
        <sz val="10"/>
        <rFont val="Arial"/>
        <family val="2"/>
        <charset val="204"/>
      </rPr>
      <t xml:space="preserve"> Заявленя по чл. 410 ГПК</t>
    </r>
  </si>
  <si>
    <r>
      <rPr>
        <b/>
        <sz val="10"/>
        <rFont val="Arial"/>
        <family val="2"/>
        <charset val="204"/>
      </rPr>
      <t xml:space="preserve">в.т.ч. </t>
    </r>
    <r>
      <rPr>
        <sz val="10"/>
        <rFont val="Arial"/>
        <family val="2"/>
        <charset val="204"/>
      </rPr>
      <t>Процедура по Регламент 1393/2007 г</t>
    </r>
  </si>
  <si>
    <t>ВСИЧКО:</t>
  </si>
  <si>
    <t>Искове по СК - прекратяване на осиновяване, вкл. международно осиновяване (по взаимно съгласие)</t>
  </si>
  <si>
    <t>Искове за обезщетение от неприлагане на право на ЕС</t>
  </si>
  <si>
    <t>Спиране - чл. 420 ГПК</t>
  </si>
  <si>
    <t>1103-1</t>
  </si>
  <si>
    <t>Процедура по Регламент 650/2012 г.</t>
  </si>
  <si>
    <t>Съдебни поръчки по чл. 25 ГПК; Хагска конвенция от 1965 г. за връчване на книжа</t>
  </si>
  <si>
    <t>1205-1</t>
  </si>
  <si>
    <r>
      <rPr>
        <b/>
        <sz val="10"/>
        <rFont val="Arial"/>
        <family val="2"/>
        <charset val="204"/>
      </rPr>
      <t xml:space="preserve">в.т.ч. </t>
    </r>
    <r>
      <rPr>
        <sz val="10"/>
        <rFont val="Arial"/>
        <family val="2"/>
        <charset val="204"/>
      </rPr>
      <t>Искове за обезщетение по чл. 200 КТ</t>
    </r>
  </si>
  <si>
    <t>Средна телесна повреда - чл. 129 ал. 1 НК</t>
  </si>
  <si>
    <t>Противозаконно лишаване от свобода от длъжностно лице, представител на обществеността в нарушение на службата или функцията му, от охранител, застраховател или лице от състава на МВР - чл. 142а, ал. 2 НК</t>
  </si>
  <si>
    <t>Противозаконно лишаване от свобода на бременна жена, малолетно или непълнолетно лице - чл. 142а, ал. 3 НК</t>
  </si>
  <si>
    <t>Противозаконно лишаване от свобода по начин, мъчителен и опасен за здравето на пострадалия или продължило повече от две денонощия - чл. 142а, ал. 4 НК</t>
  </si>
  <si>
    <t>Съзнателно настаняване или задържане на здраво лице в болнично заведение - чл. 142а, ал.ж5 НК</t>
  </si>
  <si>
    <t>Блудство с лице, ненавършило 14 г. - чл. 149, ал. 1 - 4 НК</t>
  </si>
  <si>
    <t>Блудство с лице, навършило 14 г. - чл. 150 НК</t>
  </si>
  <si>
    <t>Изнасилване - чл. 152, ал. 1 НК</t>
  </si>
  <si>
    <t>Квалифицирани състави на изнасилване - чл. 152, ал. 2 НК</t>
  </si>
  <si>
    <t>Квалифицирани състави на изнасилване - чл. 152, ал. 3 НК</t>
  </si>
  <si>
    <t>Склоняване към проституция - чл. 155 НК</t>
  </si>
  <si>
    <t>Отвличане с цел предоставяне за развратни действия - чл. 156, ал. 1 НК</t>
  </si>
  <si>
    <t>Квалифицирани състави на отвличане с цел предоставяне за развратни действия - чл. 156, ал. 2 НК</t>
  </si>
  <si>
    <t>Квалифицирани състави на отвличане с цел предоставяне за развратни действия - чл. 156, ал. 3 НК</t>
  </si>
  <si>
    <t>Разпространение на порнографски материали - чл. 159 НК</t>
  </si>
  <si>
    <t>Трафик на хора - чл. 159а НК</t>
  </si>
  <si>
    <t>Трафик на хора - чл. 159б НК</t>
  </si>
  <si>
    <t>Използване на лице, пострадало от трафик на хора - чл. 159в НК</t>
  </si>
  <si>
    <t>Трафик на хора, представляващ опасен рецидив - чл. 159г НК</t>
  </si>
  <si>
    <t>Против изповеданията - чл. 164 - чл. 166 НК</t>
  </si>
  <si>
    <t>Престъпления против трудовите права на гражданите - чл. 172 НК</t>
  </si>
  <si>
    <t>Престъпление против авторските права - чл. 172а НК</t>
  </si>
  <si>
    <t>Престъпления против интелектуалната собственост - чл. 172б НК</t>
  </si>
  <si>
    <t>Плагиатство - чл. 173 НК</t>
  </si>
  <si>
    <t>Престъпления против интелектуалната собственост - чл. 174 НК</t>
  </si>
  <si>
    <t>Квалифицирани състави на кражба - чл. 195, ал. 1 НК</t>
  </si>
  <si>
    <t>Кражба в големи размери - чл. 195, ал. 2 НК</t>
  </si>
  <si>
    <t>Кражба на взривни вещества, огнестрелни оръжия или боеприпаси от структурните звена на МВР, МО, от Българската армия, от структурите на подчинение на министъра на отбраната и от Държавна агенция Държавен резерв и военновременни запаси - чл. 195, ал. 3 НК</t>
  </si>
  <si>
    <t>Кражба, представляваща опасен рецидив - чл. 196, ал. 1 НК</t>
  </si>
  <si>
    <t>Грабеж - чл. 198 НК</t>
  </si>
  <si>
    <t>Приготовление за грабеж - чл. 200 НК</t>
  </si>
  <si>
    <t>Длъжностно присвояване, за улесняването на което е извършено и друго престъпление, не по-тежко наказуемо - чл. 202, ал. 1, т. 1 и т. 2 НК</t>
  </si>
  <si>
    <t>Длъжностно присвояване в големи размери - чл. 202, ал. 2 НК</t>
  </si>
  <si>
    <t>Обсебване в големи размери или представляващо опасен рецидив - чл. 206, ал. 3 НК</t>
  </si>
  <si>
    <t>Квалифицирани състави на измама - чл. 210, ал. 1 НК</t>
  </si>
  <si>
    <t>Измама по чл. 209, ал. 1 и ал. 2 и чл. 210 в особено големи размери, особено тежък случай или опасен рецидив - чл. 211 НК</t>
  </si>
  <si>
    <t>Документна измама - чл. 212, ал. 1 и ал. 2 НК</t>
  </si>
  <si>
    <t>Документна измама, при която полученото без правно основание имущество е от фондове на Европейския съюз или предоставено от тях на българската държава - чл. 212, ал. 3 НК</t>
  </si>
  <si>
    <t>Документна измама в големи размери или представляваща опасен рецидив - чл. 212, ал. 4 НК</t>
  </si>
  <si>
    <t>Застрахователна измама - чл. 213 НК</t>
  </si>
  <si>
    <t>Изнудване - чл. 214, ал. 1 и ал. 3 НК</t>
  </si>
  <si>
    <t>Незаконно превеждане през границата -  чл. 280 НК</t>
  </si>
  <si>
    <t>Престъпление по служба - чл. 284 НК</t>
  </si>
  <si>
    <t>Престъпление по служба - чл. 284а - чл. 284в НК</t>
  </si>
  <si>
    <t>Престъпление по служба - чл. 285 НК</t>
  </si>
  <si>
    <t>ПРЕСТЪПЛЕНИЯ ПРОТИВ СПОРТА - чл. 307б - чл. 307е НК</t>
  </si>
  <si>
    <t>ДОКУМЕНТНИ ПРЕСТЪПЛЕНИЯ - чл. 308 - чл. 319 НК</t>
  </si>
  <si>
    <t>Квалифицирани състави на хулиганство - чл. 325, ал. 2, 3 и 4 НК</t>
  </si>
  <si>
    <t>Причиняване на телесна повреда при управление на МПС в квалифицирани случаи - чл. 343, ал. 3, б. "а" НК</t>
  </si>
  <si>
    <t>Противозаконно отнемане на МПС - чл. 346 НК</t>
  </si>
  <si>
    <t>Състави на придобиване и държане на наркотични вещества - чл. 354а, ал. 3, 4 и 5 НК</t>
  </si>
  <si>
    <t>Основен състав на отглеждане на растения с цел производство на наркотични вещества - чл. 354в, ал. 1 НК</t>
  </si>
  <si>
    <t>чл. 78а НК</t>
  </si>
  <si>
    <t>Производство по предложение за принудителни медицински мерки по чл. 89 НК</t>
  </si>
  <si>
    <t>Производство по чл. 24  ЗБППМН</t>
  </si>
  <si>
    <t>Производство по чл. 24а ЗБППМН</t>
  </si>
  <si>
    <r>
      <rPr>
        <b/>
        <sz val="10"/>
        <rFont val="Arial"/>
        <family val="2"/>
        <charset val="204"/>
      </rPr>
      <t>в.т.ч.</t>
    </r>
    <r>
      <rPr>
        <sz val="10"/>
        <rFont val="Arial"/>
        <family val="2"/>
        <charset val="204"/>
      </rPr>
      <t>Искове за развод и недействителност на брака</t>
    </r>
  </si>
  <si>
    <t>0118-1</t>
  </si>
  <si>
    <t>0219-1</t>
  </si>
  <si>
    <r>
      <rPr>
        <b/>
        <sz val="11"/>
        <rFont val="Arial Narrow"/>
        <family val="2"/>
        <charset val="204"/>
      </rPr>
      <t>в т.ч.</t>
    </r>
    <r>
      <rPr>
        <sz val="10"/>
        <rFont val="Arial Narrow"/>
        <family val="2"/>
        <charset val="204"/>
      </rPr>
      <t xml:space="preserve"> Тежка телесна повреда - чл. 128 ал. 1 НК</t>
    </r>
  </si>
  <si>
    <r>
      <rPr>
        <b/>
        <sz val="11"/>
        <rFont val="Arial Narrow"/>
        <family val="2"/>
        <charset val="204"/>
      </rPr>
      <t xml:space="preserve">в т.ч. </t>
    </r>
    <r>
      <rPr>
        <sz val="10"/>
        <rFont val="Arial Narrow"/>
        <family val="2"/>
        <charset val="204"/>
      </rPr>
      <t>Противозак.лиш. от свобода - чл. 142а, ал. 1 НК</t>
    </r>
  </si>
  <si>
    <r>
      <rPr>
        <b/>
        <sz val="11"/>
        <rFont val="Arial Narrow"/>
        <family val="2"/>
        <charset val="204"/>
      </rPr>
      <t xml:space="preserve">в т.ч. </t>
    </r>
    <r>
      <rPr>
        <sz val="10"/>
        <rFont val="Arial Narrow"/>
        <family val="2"/>
        <charset val="204"/>
      </rPr>
      <t>Против националното и расовото равенство - чл. 162 и чл. 163 НК</t>
    </r>
  </si>
  <si>
    <r>
      <rPr>
        <b/>
        <sz val="11"/>
        <rFont val="Arial Narrow"/>
        <family val="2"/>
        <charset val="204"/>
      </rPr>
      <t>в т.ч.</t>
    </r>
    <r>
      <rPr>
        <sz val="10"/>
        <rFont val="Arial Narrow"/>
        <family val="2"/>
        <charset val="204"/>
      </rPr>
      <t xml:space="preserve"> Кражба - чл. 194 НК</t>
    </r>
  </si>
  <si>
    <r>
      <rPr>
        <b/>
        <sz val="11"/>
        <rFont val="Arial Narrow"/>
        <family val="2"/>
        <charset val="204"/>
      </rPr>
      <t>в т.ч.</t>
    </r>
    <r>
      <rPr>
        <sz val="10"/>
        <rFont val="Arial Narrow"/>
        <family val="2"/>
        <charset val="204"/>
      </rPr>
      <t xml:space="preserve"> Незаконно преминаване през границата -  чл. 279 НК</t>
    </r>
  </si>
  <si>
    <r>
      <rPr>
        <b/>
        <sz val="11"/>
        <rFont val="Arial Narrow"/>
        <family val="2"/>
        <charset val="204"/>
      </rPr>
      <t xml:space="preserve">в т.ч. </t>
    </r>
    <r>
      <rPr>
        <sz val="10"/>
        <rFont val="Arial Narrow"/>
        <family val="2"/>
        <charset val="204"/>
      </rPr>
      <t>Хулиганство - чл. 325, ал. 1 НК</t>
    </r>
  </si>
  <si>
    <r>
      <rPr>
        <b/>
        <sz val="11"/>
        <rFont val="Arial Narrow"/>
        <family val="2"/>
        <charset val="204"/>
      </rPr>
      <t xml:space="preserve">в.т.ч. </t>
    </r>
    <r>
      <rPr>
        <sz val="10"/>
        <rFont val="Arial Narrow"/>
        <family val="2"/>
        <charset val="204"/>
      </rPr>
      <t>Причиняване на телесни повреди и щети в транспорта - чл. 343, ал. 1, б. "а" и б. "б" НК</t>
    </r>
  </si>
  <si>
    <r>
      <rPr>
        <b/>
        <sz val="11"/>
        <rFont val="Arial Narrow"/>
        <family val="2"/>
        <charset val="204"/>
      </rPr>
      <t xml:space="preserve">в т.ч. </t>
    </r>
    <r>
      <rPr>
        <sz val="10"/>
        <rFont val="Arial Narrow"/>
        <family val="2"/>
        <charset val="204"/>
      </rPr>
      <t xml:space="preserve">Производство за определяне на общо наказание по чл. 23-27 НК (кумулации – чл. 306, ал. 1, т. 1 НПК)
</t>
    </r>
  </si>
  <si>
    <t>Изменени и допълнени от СК на ВСС с Протокол № 29/20.12.2016 г.</t>
  </si>
  <si>
    <r>
      <rPr>
        <b/>
        <sz val="10"/>
        <rFont val="Arial"/>
        <family val="2"/>
        <charset val="204"/>
      </rPr>
      <t xml:space="preserve">в.т.ч. </t>
    </r>
    <r>
      <rPr>
        <sz val="10"/>
        <rFont val="Arial"/>
        <family val="2"/>
        <charset val="204"/>
      </rPr>
      <t xml:space="preserve">Делба </t>
    </r>
  </si>
  <si>
    <t>свършени от 3 до 6 мес.</t>
  </si>
  <si>
    <t>Изменени и допълнени от СК на ВСС с Протокол № 6/13.02.2018 г.</t>
  </si>
  <si>
    <t>От решените дела /кол. 10/ с ненаписани мотиви към присъдата  с изтекъл  60-дневен срок</t>
  </si>
  <si>
    <t>Постановени решения по чл. 235, ал. 5 от ГПК, след проведено открито съдебно заседание</t>
  </si>
  <si>
    <t>Справка IV</t>
  </si>
  <si>
    <t>СПРАВКА VII</t>
  </si>
  <si>
    <t>Постановени присъди</t>
  </si>
  <si>
    <t>Постановени решения по НАХД</t>
  </si>
  <si>
    <t>Допълнени от СК на ВСС с Протокол № 41/10.12.2019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</si>
</sst>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.&quot;"/>
  </numFmts>
  <fonts count="57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Arial"/>
      <family val="2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color indexed="60"/>
      <name val="Times New Roman CYR"/>
      <family val="1"/>
      <charset val="204"/>
    </font>
    <font>
      <sz val="12"/>
      <color indexed="62"/>
      <name val="Times New Roman CYR"/>
      <family val="1"/>
      <charset val="204"/>
    </font>
    <font>
      <sz val="12"/>
      <color indexed="60"/>
      <name val="Times New Roman CYR"/>
      <family val="1"/>
    </font>
    <font>
      <b/>
      <sz val="12"/>
      <color indexed="10"/>
      <name val="Times New Roman CYR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b/>
      <sz val="12"/>
      <color indexed="60"/>
      <name val="Times New Roman CYR"/>
      <family val="1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b/>
      <sz val="13"/>
      <name val="Arial"/>
      <family val="2"/>
      <charset val="204"/>
    </font>
    <font>
      <sz val="13"/>
      <name val="Arial"/>
      <family val="2"/>
      <charset val="204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b/>
      <sz val="12"/>
      <color indexed="20"/>
      <name val="Times New Roman CYR"/>
      <family val="1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i/>
      <sz val="10"/>
      <color indexed="10"/>
      <name val="Arial"/>
      <family val="2"/>
      <charset val="204"/>
    </font>
    <font>
      <b/>
      <i/>
      <u/>
      <sz val="10"/>
      <name val="Arial"/>
      <family val="2"/>
      <charset val="204"/>
    </font>
    <font>
      <b/>
      <sz val="10"/>
      <color indexed="14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u/>
      <sz val="12"/>
      <color theme="0"/>
      <name val="Arial"/>
      <family val="2"/>
      <charset val="204"/>
    </font>
    <font>
      <b/>
      <u/>
      <sz val="10"/>
      <color theme="0"/>
      <name val="Arial"/>
      <family val="2"/>
      <charset val="204"/>
    </font>
    <font>
      <sz val="12"/>
      <name val="Arial"/>
      <family val="2"/>
      <charset val="204"/>
    </font>
    <font>
      <u/>
      <sz val="12"/>
      <color indexed="12"/>
      <name val="Arial"/>
      <family val="2"/>
      <charset val="204"/>
    </font>
    <font>
      <b/>
      <u/>
      <sz val="12"/>
      <color indexed="12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9"/>
      <name val="Arial"/>
      <family val="2"/>
      <charset val="204"/>
    </font>
    <font>
      <b/>
      <i/>
      <sz val="10"/>
      <name val="Arial Narrow"/>
      <family val="2"/>
      <charset val="204"/>
    </font>
    <font>
      <sz val="14"/>
      <color rgb="FFFF0000"/>
      <name val="Times New Roman"/>
      <family val="1"/>
      <charset val="204"/>
    </font>
    <font>
      <b/>
      <sz val="11"/>
      <name val="Arial"/>
      <family val="2"/>
      <charset val="204"/>
    </font>
    <font>
      <b/>
      <i/>
      <sz val="11"/>
      <name val="Arial Narrow"/>
      <family val="2"/>
      <charset val="204"/>
    </font>
    <font>
      <b/>
      <sz val="11"/>
      <name val="Arial Narrow"/>
      <family val="2"/>
      <charset val="204"/>
    </font>
    <font>
      <b/>
      <sz val="12"/>
      <name val="Arial Narrow"/>
      <family val="2"/>
      <charset val="204"/>
    </font>
    <font>
      <b/>
      <i/>
      <sz val="12"/>
      <name val="Arial Narrow"/>
      <family val="2"/>
      <charset val="204"/>
    </font>
    <font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1"/>
      </left>
      <right/>
      <top/>
      <bottom/>
      <diagonal/>
    </border>
    <border>
      <left/>
      <right style="medium">
        <color indexed="61"/>
      </right>
      <top/>
      <bottom/>
      <diagonal/>
    </border>
    <border>
      <left style="medium">
        <color indexed="61"/>
      </left>
      <right/>
      <top/>
      <bottom style="double">
        <color indexed="61"/>
      </bottom>
      <diagonal/>
    </border>
    <border>
      <left/>
      <right/>
      <top/>
      <bottom style="double">
        <color indexed="61"/>
      </bottom>
      <diagonal/>
    </border>
    <border>
      <left/>
      <right style="medium">
        <color indexed="61"/>
      </right>
      <top/>
      <bottom style="double">
        <color indexed="6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1"/>
      </left>
      <right/>
      <top style="medium">
        <color indexed="61"/>
      </top>
      <bottom style="double">
        <color indexed="61"/>
      </bottom>
      <diagonal/>
    </border>
    <border>
      <left/>
      <right/>
      <top style="medium">
        <color indexed="61"/>
      </top>
      <bottom style="double">
        <color indexed="61"/>
      </bottom>
      <diagonal/>
    </border>
    <border>
      <left/>
      <right style="medium">
        <color indexed="61"/>
      </right>
      <top style="medium">
        <color indexed="61"/>
      </top>
      <bottom style="double">
        <color indexed="6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5" fillId="0" borderId="0"/>
    <xf numFmtId="0" fontId="5" fillId="0" borderId="0"/>
    <xf numFmtId="0" fontId="23" fillId="0" borderId="0"/>
    <xf numFmtId="0" fontId="5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843">
    <xf numFmtId="0" fontId="0" fillId="0" borderId="0" xfId="0"/>
    <xf numFmtId="0" fontId="3" fillId="3" borderId="0" xfId="0" applyFont="1" applyFill="1" applyAlignment="1" applyProtection="1">
      <alignment vertical="center"/>
      <protection locked="0"/>
    </xf>
    <xf numFmtId="0" fontId="4" fillId="4" borderId="14" xfId="0" applyFont="1" applyFill="1" applyBorder="1" applyAlignment="1" applyProtection="1">
      <alignment horizontal="center" vertical="center" wrapText="1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14" fillId="0" borderId="0" xfId="0" applyFont="1" applyProtection="1">
      <protection locked="0"/>
    </xf>
    <xf numFmtId="0" fontId="16" fillId="2" borderId="0" xfId="0" applyFont="1" applyFill="1" applyBorder="1"/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4" borderId="15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4" borderId="24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4" fillId="4" borderId="26" xfId="0" applyFont="1" applyFill="1" applyBorder="1" applyAlignment="1" applyProtection="1">
      <alignment horizontal="center" vertical="center" wrapText="1"/>
    </xf>
    <xf numFmtId="0" fontId="4" fillId="4" borderId="27" xfId="0" applyFont="1" applyFill="1" applyBorder="1" applyAlignment="1" applyProtection="1">
      <alignment horizontal="center" vertical="center" wrapText="1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4" fillId="4" borderId="30" xfId="0" applyFont="1" applyFill="1" applyBorder="1" applyAlignment="1" applyProtection="1">
      <alignment horizontal="center" vertical="center" wrapText="1"/>
      <protection locked="0"/>
    </xf>
    <xf numFmtId="0" fontId="0" fillId="4" borderId="22" xfId="0" applyFill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  <protection locked="0"/>
    </xf>
    <xf numFmtId="0" fontId="4" fillId="4" borderId="12" xfId="0" applyFont="1" applyFill="1" applyBorder="1" applyAlignment="1" applyProtection="1">
      <alignment horizontal="center" vertical="center" wrapText="1"/>
    </xf>
    <xf numFmtId="0" fontId="4" fillId="4" borderId="31" xfId="0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 applyProtection="1">
      <alignment horizontal="center" vertical="center" wrapText="1"/>
    </xf>
    <xf numFmtId="0" fontId="3" fillId="6" borderId="0" xfId="0" applyFont="1" applyFill="1" applyAlignment="1" applyProtection="1">
      <alignment horizontal="center" vertical="center"/>
      <protection locked="0"/>
    </xf>
    <xf numFmtId="0" fontId="4" fillId="4" borderId="18" xfId="0" applyFont="1" applyFill="1" applyBorder="1" applyAlignment="1" applyProtection="1">
      <alignment horizontal="center" vertical="center" wrapText="1"/>
      <protection locked="0"/>
    </xf>
    <xf numFmtId="0" fontId="4" fillId="4" borderId="33" xfId="0" applyFont="1" applyFill="1" applyBorder="1" applyAlignment="1" applyProtection="1">
      <alignment horizontal="center" vertical="center" wrapText="1"/>
      <protection locked="0"/>
    </xf>
    <xf numFmtId="0" fontId="4" fillId="4" borderId="34" xfId="0" applyFont="1" applyFill="1" applyBorder="1" applyAlignment="1" applyProtection="1">
      <alignment horizontal="center" vertical="center" wrapText="1"/>
      <protection locked="0"/>
    </xf>
    <xf numFmtId="0" fontId="4" fillId="4" borderId="35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4" fillId="4" borderId="37" xfId="0" applyFont="1" applyFill="1" applyBorder="1" applyAlignment="1" applyProtection="1">
      <alignment horizontal="center" vertical="center" wrapText="1"/>
    </xf>
    <xf numFmtId="0" fontId="4" fillId="4" borderId="38" xfId="0" applyFont="1" applyFill="1" applyBorder="1" applyAlignment="1" applyProtection="1">
      <alignment horizontal="center" vertical="center" wrapText="1"/>
    </xf>
    <xf numFmtId="0" fontId="4" fillId="4" borderId="39" xfId="0" applyFont="1" applyFill="1" applyBorder="1" applyAlignment="1" applyProtection="1">
      <alignment horizontal="center" vertical="center" wrapText="1"/>
    </xf>
    <xf numFmtId="0" fontId="4" fillId="4" borderId="40" xfId="0" applyFont="1" applyFill="1" applyBorder="1" applyAlignment="1" applyProtection="1">
      <alignment horizontal="center" vertical="center" wrapText="1"/>
    </xf>
    <xf numFmtId="0" fontId="4" fillId="4" borderId="41" xfId="0" applyFont="1" applyFill="1" applyBorder="1" applyAlignment="1" applyProtection="1">
      <alignment horizontal="center" vertical="center" wrapText="1"/>
    </xf>
    <xf numFmtId="0" fontId="4" fillId="4" borderId="42" xfId="0" applyFont="1" applyFill="1" applyBorder="1" applyAlignment="1" applyProtection="1">
      <alignment horizontal="center" vertical="center" wrapText="1"/>
    </xf>
    <xf numFmtId="0" fontId="4" fillId="4" borderId="20" xfId="0" applyFont="1" applyFill="1" applyBorder="1" applyAlignment="1" applyProtection="1">
      <alignment horizontal="center" vertical="center" wrapText="1"/>
    </xf>
    <xf numFmtId="0" fontId="4" fillId="4" borderId="19" xfId="0" applyFont="1" applyFill="1" applyBorder="1" applyAlignment="1" applyProtection="1">
      <alignment horizontal="center" vertical="center" wrapText="1"/>
    </xf>
    <xf numFmtId="0" fontId="4" fillId="4" borderId="11" xfId="0" applyFont="1" applyFill="1" applyBorder="1" applyAlignment="1" applyProtection="1">
      <alignment horizontal="center" vertical="center" wrapText="1"/>
    </xf>
    <xf numFmtId="0" fontId="4" fillId="4" borderId="18" xfId="0" applyFont="1" applyFill="1" applyBorder="1" applyAlignment="1" applyProtection="1">
      <alignment horizontal="center" vertical="center" wrapText="1"/>
    </xf>
    <xf numFmtId="0" fontId="4" fillId="4" borderId="33" xfId="0" applyFont="1" applyFill="1" applyBorder="1" applyAlignment="1" applyProtection="1">
      <alignment horizontal="center" vertical="center" wrapText="1"/>
    </xf>
    <xf numFmtId="0" fontId="4" fillId="4" borderId="34" xfId="0" applyFont="1" applyFill="1" applyBorder="1" applyAlignment="1" applyProtection="1">
      <alignment horizontal="center" vertical="center" wrapText="1"/>
    </xf>
    <xf numFmtId="0" fontId="4" fillId="4" borderId="43" xfId="0" applyFont="1" applyFill="1" applyBorder="1" applyAlignment="1" applyProtection="1">
      <alignment horizontal="center" vertical="center" wrapText="1"/>
    </xf>
    <xf numFmtId="0" fontId="4" fillId="4" borderId="44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4" borderId="45" xfId="0" applyFont="1" applyFill="1" applyBorder="1" applyAlignment="1" applyProtection="1">
      <alignment horizontal="center" vertical="center" wrapText="1"/>
    </xf>
    <xf numFmtId="0" fontId="4" fillId="4" borderId="46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4" fillId="4" borderId="26" xfId="0" applyFont="1" applyFill="1" applyBorder="1" applyAlignment="1" applyProtection="1">
      <alignment horizontal="center" vertical="center" wrapText="1"/>
      <protection locked="0"/>
    </xf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9" fontId="4" fillId="4" borderId="33" xfId="7" applyFont="1" applyFill="1" applyBorder="1" applyAlignment="1" applyProtection="1">
      <alignment horizontal="center" vertical="center" wrapText="1"/>
    </xf>
    <xf numFmtId="9" fontId="4" fillId="4" borderId="34" xfId="7" applyFont="1" applyFill="1" applyBorder="1" applyAlignment="1" applyProtection="1">
      <alignment horizontal="center" vertical="center" wrapText="1"/>
    </xf>
    <xf numFmtId="9" fontId="4" fillId="4" borderId="35" xfId="7" applyFont="1" applyFill="1" applyBorder="1" applyAlignment="1" applyProtection="1">
      <alignment horizontal="center" vertical="center" wrapText="1"/>
    </xf>
    <xf numFmtId="9" fontId="4" fillId="4" borderId="43" xfId="7" applyFont="1" applyFill="1" applyBorder="1" applyAlignment="1" applyProtection="1">
      <alignment horizontal="center" vertical="center" wrapText="1"/>
    </xf>
    <xf numFmtId="9" fontId="4" fillId="4" borderId="45" xfId="7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Alignment="1" applyProtection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4" borderId="30" xfId="0" applyFont="1" applyFill="1" applyBorder="1" applyAlignment="1" applyProtection="1">
      <alignment horizontal="center" vertical="center" wrapText="1"/>
    </xf>
    <xf numFmtId="0" fontId="4" fillId="4" borderId="47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17" fillId="0" borderId="0" xfId="0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/>
    </xf>
    <xf numFmtId="0" fontId="14" fillId="3" borderId="0" xfId="0" applyNumberFormat="1" applyFont="1" applyFill="1" applyAlignment="1" applyProtection="1">
      <protection locked="0"/>
    </xf>
    <xf numFmtId="0" fontId="14" fillId="6" borderId="0" xfId="0" applyNumberFormat="1" applyFont="1" applyFill="1" applyBorder="1" applyAlignment="1" applyProtection="1">
      <protection locked="0"/>
    </xf>
    <xf numFmtId="0" fontId="5" fillId="0" borderId="0" xfId="0" applyNumberFormat="1" applyFont="1" applyProtection="1">
      <protection locked="0"/>
    </xf>
    <xf numFmtId="0" fontId="14" fillId="0" borderId="0" xfId="0" applyNumberFormat="1" applyFont="1" applyBorder="1" applyAlignment="1" applyProtection="1">
      <protection locked="0"/>
    </xf>
    <xf numFmtId="0" fontId="5" fillId="0" borderId="20" xfId="0" applyNumberFormat="1" applyFont="1" applyBorder="1" applyAlignment="1" applyProtection="1">
      <alignment horizontal="center"/>
    </xf>
    <xf numFmtId="0" fontId="14" fillId="0" borderId="0" xfId="0" applyNumberFormat="1" applyFont="1" applyBorder="1" applyAlignment="1" applyProtection="1">
      <alignment horizontal="left" vertical="justify"/>
    </xf>
    <xf numFmtId="49" fontId="5" fillId="0" borderId="0" xfId="0" applyNumberFormat="1" applyFont="1" applyFill="1" applyBorder="1" applyAlignment="1" applyProtection="1">
      <alignment horizontal="center"/>
    </xf>
    <xf numFmtId="1" fontId="14" fillId="0" borderId="0" xfId="0" applyNumberFormat="1" applyFont="1" applyFill="1" applyBorder="1" applyProtection="1"/>
    <xf numFmtId="0" fontId="5" fillId="0" borderId="0" xfId="0" applyFont="1" applyProtection="1">
      <protection locked="0"/>
    </xf>
    <xf numFmtId="0" fontId="5" fillId="0" borderId="20" xfId="0" applyNumberFormat="1" applyFont="1" applyBorder="1" applyProtection="1"/>
    <xf numFmtId="0" fontId="0" fillId="0" borderId="20" xfId="0" applyBorder="1" applyAlignment="1">
      <alignment horizontal="center" vertical="center" wrapText="1"/>
    </xf>
    <xf numFmtId="0" fontId="5" fillId="0" borderId="20" xfId="0" applyNumberFormat="1" applyFont="1" applyFill="1" applyBorder="1" applyProtection="1">
      <protection locked="0"/>
    </xf>
    <xf numFmtId="0" fontId="0" fillId="0" borderId="20" xfId="0" applyBorder="1"/>
    <xf numFmtId="0" fontId="5" fillId="0" borderId="0" xfId="0" applyNumberFormat="1" applyFont="1" applyFill="1" applyBorder="1" applyProtection="1">
      <protection locked="0"/>
    </xf>
    <xf numFmtId="0" fontId="17" fillId="0" borderId="0" xfId="0" applyFont="1" applyFill="1" applyBorder="1" applyAlignment="1" applyProtection="1">
      <alignment vertical="center" wrapText="1"/>
    </xf>
    <xf numFmtId="0" fontId="5" fillId="0" borderId="20" xfId="0" applyNumberFormat="1" applyFont="1" applyFill="1" applyBorder="1" applyAlignment="1" applyProtection="1">
      <alignment vertical="justify"/>
    </xf>
    <xf numFmtId="0" fontId="5" fillId="0" borderId="0" xfId="0" applyNumberFormat="1" applyFont="1" applyProtection="1"/>
    <xf numFmtId="0" fontId="5" fillId="0" borderId="0" xfId="0" applyNumberFormat="1" applyFont="1" applyFill="1" applyProtection="1"/>
    <xf numFmtId="0" fontId="5" fillId="0" borderId="0" xfId="0" applyNumberFormat="1" applyFont="1" applyBorder="1" applyProtection="1"/>
    <xf numFmtId="0" fontId="14" fillId="0" borderId="0" xfId="0" applyNumberFormat="1" applyFont="1" applyFill="1" applyAlignment="1" applyProtection="1">
      <protection locked="0"/>
    </xf>
    <xf numFmtId="0" fontId="5" fillId="0" borderId="0" xfId="4" applyNumberFormat="1" applyFont="1" applyProtection="1"/>
    <xf numFmtId="1" fontId="5" fillId="0" borderId="20" xfId="4" applyNumberFormat="1" applyFont="1" applyFill="1" applyBorder="1" applyProtection="1">
      <protection locked="0"/>
    </xf>
    <xf numFmtId="49" fontId="19" fillId="0" borderId="49" xfId="4" applyNumberFormat="1" applyFont="1" applyBorder="1" applyAlignment="1" applyProtection="1">
      <alignment horizontal="center"/>
    </xf>
    <xf numFmtId="0" fontId="19" fillId="0" borderId="0" xfId="4" applyNumberFormat="1" applyFont="1" applyBorder="1" applyProtection="1"/>
    <xf numFmtId="0" fontId="19" fillId="0" borderId="0" xfId="4" applyNumberFormat="1" applyFont="1" applyBorder="1" applyAlignment="1" applyProtection="1">
      <alignment horizontal="center"/>
    </xf>
    <xf numFmtId="0" fontId="20" fillId="0" borderId="0" xfId="4" applyNumberFormat="1" applyFont="1" applyProtection="1"/>
    <xf numFmtId="0" fontId="19" fillId="0" borderId="0" xfId="4" applyNumberFormat="1" applyFont="1" applyBorder="1" applyAlignment="1" applyProtection="1">
      <alignment horizontal="center" textRotation="90"/>
    </xf>
    <xf numFmtId="0" fontId="5" fillId="0" borderId="0" xfId="4" applyNumberFormat="1" applyFont="1" applyProtection="1">
      <protection locked="0"/>
    </xf>
    <xf numFmtId="0" fontId="19" fillId="0" borderId="20" xfId="4" applyNumberFormat="1" applyFont="1" applyBorder="1" applyAlignment="1" applyProtection="1">
      <alignment horizontal="center"/>
    </xf>
    <xf numFmtId="0" fontId="5" fillId="0" borderId="20" xfId="4" applyNumberFormat="1" applyFont="1" applyFill="1" applyBorder="1" applyProtection="1"/>
    <xf numFmtId="0" fontId="5" fillId="0" borderId="0" xfId="4" applyNumberFormat="1" applyFont="1" applyFill="1" applyProtection="1">
      <protection locked="0"/>
    </xf>
    <xf numFmtId="0" fontId="19" fillId="0" borderId="20" xfId="4" applyNumberFormat="1" applyFont="1" applyBorder="1" applyProtection="1"/>
    <xf numFmtId="49" fontId="19" fillId="0" borderId="0" xfId="4" applyNumberFormat="1" applyFont="1" applyBorder="1" applyProtection="1"/>
    <xf numFmtId="1" fontId="14" fillId="0" borderId="0" xfId="4" applyNumberFormat="1" applyFont="1" applyFill="1" applyBorder="1" applyProtection="1"/>
    <xf numFmtId="0" fontId="19" fillId="0" borderId="0" xfId="4" applyNumberFormat="1" applyFont="1" applyProtection="1"/>
    <xf numFmtId="1" fontId="5" fillId="0" borderId="0" xfId="4" applyNumberFormat="1" applyFont="1" applyFill="1" applyBorder="1" applyProtection="1"/>
    <xf numFmtId="0" fontId="19" fillId="0" borderId="18" xfId="4" applyNumberFormat="1" applyFont="1" applyBorder="1" applyAlignment="1" applyProtection="1"/>
    <xf numFmtId="0" fontId="19" fillId="0" borderId="20" xfId="4" applyNumberFormat="1" applyFont="1" applyBorder="1" applyAlignment="1" applyProtection="1">
      <alignment horizontal="justify"/>
    </xf>
    <xf numFmtId="0" fontId="5" fillId="0" borderId="20" xfId="4" applyNumberFormat="1" applyFont="1" applyFill="1" applyBorder="1" applyAlignment="1" applyProtection="1">
      <alignment horizontal="center"/>
    </xf>
    <xf numFmtId="1" fontId="5" fillId="0" borderId="38" xfId="4" applyNumberFormat="1" applyFont="1" applyFill="1" applyBorder="1" applyProtection="1">
      <protection locked="0"/>
    </xf>
    <xf numFmtId="0" fontId="19" fillId="0" borderId="20" xfId="4" applyNumberFormat="1" applyFont="1" applyBorder="1" applyAlignment="1" applyProtection="1">
      <alignment wrapText="1"/>
    </xf>
    <xf numFmtId="0" fontId="20" fillId="0" borderId="0" xfId="4" applyNumberFormat="1" applyFont="1" applyBorder="1" applyProtection="1"/>
    <xf numFmtId="0" fontId="5" fillId="0" borderId="40" xfId="4" applyNumberFormat="1" applyFont="1" applyFill="1" applyBorder="1" applyProtection="1">
      <protection locked="0"/>
    </xf>
    <xf numFmtId="0" fontId="5" fillId="0" borderId="0" xfId="4" applyProtection="1">
      <protection locked="0"/>
    </xf>
    <xf numFmtId="0" fontId="14" fillId="0" borderId="0" xfId="4" applyNumberFormat="1" applyFont="1" applyFill="1" applyAlignment="1" applyProtection="1">
      <protection locked="0"/>
    </xf>
    <xf numFmtId="0" fontId="14" fillId="0" borderId="0" xfId="0" applyFont="1"/>
    <xf numFmtId="0" fontId="14" fillId="0" borderId="0" xfId="0" applyFont="1" applyAlignment="1">
      <alignment vertical="center" wrapText="1"/>
    </xf>
    <xf numFmtId="0" fontId="14" fillId="0" borderId="0" xfId="0" applyFont="1" applyAlignment="1"/>
    <xf numFmtId="0" fontId="0" fillId="0" borderId="17" xfId="0" applyBorder="1"/>
    <xf numFmtId="0" fontId="5" fillId="5" borderId="38" xfId="0" applyFont="1" applyFill="1" applyBorder="1" applyAlignment="1" applyProtection="1">
      <alignment vertical="center" wrapText="1"/>
    </xf>
    <xf numFmtId="0" fontId="0" fillId="5" borderId="20" xfId="0" applyFill="1" applyBorder="1"/>
    <xf numFmtId="0" fontId="5" fillId="5" borderId="20" xfId="0" applyFont="1" applyFill="1" applyBorder="1" applyAlignment="1" applyProtection="1">
      <alignment vertical="center" wrapText="1"/>
    </xf>
    <xf numFmtId="0" fontId="0" fillId="5" borderId="49" xfId="0" applyFill="1" applyBorder="1"/>
    <xf numFmtId="0" fontId="0" fillId="0" borderId="49" xfId="0" applyBorder="1"/>
    <xf numFmtId="0" fontId="0" fillId="0" borderId="31" xfId="0" applyBorder="1"/>
    <xf numFmtId="0" fontId="0" fillId="0" borderId="57" xfId="0" applyBorder="1"/>
    <xf numFmtId="0" fontId="5" fillId="5" borderId="42" xfId="0" applyFont="1" applyFill="1" applyBorder="1" applyAlignment="1" applyProtection="1">
      <alignment vertical="center" wrapText="1"/>
    </xf>
    <xf numFmtId="0" fontId="0" fillId="0" borderId="11" xfId="0" applyBorder="1"/>
    <xf numFmtId="0" fontId="5" fillId="5" borderId="11" xfId="0" applyFont="1" applyFill="1" applyBorder="1" applyAlignment="1" applyProtection="1">
      <alignment vertical="center" wrapText="1"/>
    </xf>
    <xf numFmtId="0" fontId="14" fillId="0" borderId="0" xfId="0" applyFont="1" applyFill="1" applyAlignment="1" applyProtection="1">
      <alignment horizontal="left"/>
    </xf>
    <xf numFmtId="0" fontId="14" fillId="0" borderId="0" xfId="0" applyFont="1" applyFill="1" applyAlignment="1" applyProtection="1">
      <protection locked="0"/>
    </xf>
    <xf numFmtId="0" fontId="21" fillId="0" borderId="0" xfId="0" applyFont="1" applyFill="1" applyAlignment="1" applyProtection="1">
      <protection locked="0"/>
    </xf>
    <xf numFmtId="0" fontId="22" fillId="0" borderId="0" xfId="0" applyFont="1" applyAlignment="1" applyProtection="1">
      <alignment horizontal="left"/>
      <protection locked="0"/>
    </xf>
    <xf numFmtId="0" fontId="14" fillId="0" borderId="0" xfId="0" applyFont="1" applyAlignment="1" applyProtection="1"/>
    <xf numFmtId="0" fontId="18" fillId="0" borderId="0" xfId="0" applyFont="1" applyAlignment="1" applyProtection="1"/>
    <xf numFmtId="0" fontId="22" fillId="0" borderId="0" xfId="0" applyFont="1" applyFill="1" applyAlignment="1" applyProtection="1">
      <protection locked="0"/>
    </xf>
    <xf numFmtId="0" fontId="21" fillId="0" borderId="0" xfId="0" applyFont="1" applyFill="1" applyAlignment="1" applyProtection="1">
      <alignment horizontal="right"/>
    </xf>
    <xf numFmtId="0" fontId="21" fillId="0" borderId="0" xfId="0" applyFont="1" applyAlignment="1" applyProtection="1"/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5" fillId="0" borderId="20" xfId="0" applyFont="1" applyBorder="1" applyAlignment="1" applyProtection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16" xfId="0" applyBorder="1"/>
    <xf numFmtId="0" fontId="5" fillId="5" borderId="58" xfId="0" applyFont="1" applyFill="1" applyBorder="1" applyAlignment="1">
      <alignment horizontal="left" vertical="center" wrapText="1"/>
    </xf>
    <xf numFmtId="0" fontId="5" fillId="5" borderId="26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 applyProtection="1">
      <alignment vertical="center" wrapText="1"/>
    </xf>
    <xf numFmtId="0" fontId="5" fillId="5" borderId="49" xfId="0" applyFont="1" applyFill="1" applyBorder="1" applyAlignment="1" applyProtection="1">
      <alignment vertical="center" wrapText="1"/>
    </xf>
    <xf numFmtId="0" fontId="0" fillId="0" borderId="59" xfId="0" applyBorder="1"/>
    <xf numFmtId="0" fontId="5" fillId="0" borderId="20" xfId="0" applyFont="1" applyBorder="1" applyAlignment="1" applyProtection="1">
      <alignment vertical="center" wrapText="1"/>
    </xf>
    <xf numFmtId="0" fontId="0" fillId="0" borderId="38" xfId="0" applyBorder="1"/>
    <xf numFmtId="0" fontId="0" fillId="0" borderId="60" xfId="0" applyBorder="1"/>
    <xf numFmtId="0" fontId="5" fillId="5" borderId="12" xfId="0" applyFont="1" applyFill="1" applyBorder="1" applyAlignment="1" applyProtection="1">
      <alignment vertical="center" wrapText="1"/>
    </xf>
    <xf numFmtId="0" fontId="0" fillId="0" borderId="42" xfId="0" applyBorder="1"/>
    <xf numFmtId="0" fontId="0" fillId="5" borderId="11" xfId="0" applyFill="1" applyBorder="1"/>
    <xf numFmtId="0" fontId="0" fillId="5" borderId="57" xfId="0" applyFill="1" applyBorder="1"/>
    <xf numFmtId="0" fontId="0" fillId="0" borderId="17" xfId="0" applyBorder="1" applyAlignment="1">
      <alignment vertical="center" wrapText="1"/>
    </xf>
    <xf numFmtId="0" fontId="18" fillId="0" borderId="0" xfId="0" applyFont="1"/>
    <xf numFmtId="0" fontId="5" fillId="5" borderId="22" xfId="0" applyFont="1" applyFill="1" applyBorder="1" applyAlignment="1">
      <alignment horizontal="left" vertical="center" wrapText="1"/>
    </xf>
    <xf numFmtId="0" fontId="5" fillId="5" borderId="59" xfId="0" applyFont="1" applyFill="1" applyBorder="1" applyAlignment="1">
      <alignment horizontal="left" vertical="center" wrapText="1"/>
    </xf>
    <xf numFmtId="0" fontId="0" fillId="0" borderId="22" xfId="0" applyBorder="1"/>
    <xf numFmtId="0" fontId="0" fillId="0" borderId="13" xfId="0" applyBorder="1"/>
    <xf numFmtId="1" fontId="0" fillId="0" borderId="0" xfId="0" applyNumberFormat="1"/>
    <xf numFmtId="1" fontId="5" fillId="0" borderId="20" xfId="2" applyNumberFormat="1" applyFont="1" applyFill="1" applyBorder="1" applyProtection="1">
      <protection locked="0"/>
    </xf>
    <xf numFmtId="1" fontId="5" fillId="0" borderId="25" xfId="2" applyNumberFormat="1" applyFont="1" applyFill="1" applyBorder="1" applyProtection="1">
      <protection locked="0"/>
    </xf>
    <xf numFmtId="1" fontId="5" fillId="0" borderId="49" xfId="2" applyNumberFormat="1" applyFont="1" applyFill="1" applyBorder="1" applyProtection="1">
      <protection locked="0"/>
    </xf>
    <xf numFmtId="0" fontId="8" fillId="2" borderId="0" xfId="0" applyFont="1" applyFill="1" applyBorder="1"/>
    <xf numFmtId="164" fontId="9" fillId="2" borderId="0" xfId="0" applyNumberFormat="1" applyFont="1" applyFill="1" applyBorder="1" applyAlignment="1">
      <alignment horizontal="right"/>
    </xf>
    <xf numFmtId="0" fontId="10" fillId="2" borderId="0" xfId="0" applyFont="1" applyFill="1" applyBorder="1"/>
    <xf numFmtId="0" fontId="12" fillId="2" borderId="0" xfId="0" applyFont="1" applyFill="1" applyBorder="1"/>
    <xf numFmtId="1" fontId="5" fillId="0" borderId="40" xfId="4" applyNumberFormat="1" applyFont="1" applyFill="1" applyBorder="1" applyProtection="1">
      <protection locked="0"/>
    </xf>
    <xf numFmtId="1" fontId="14" fillId="0" borderId="20" xfId="4" applyNumberFormat="1" applyFont="1" applyFill="1" applyBorder="1" applyProtection="1">
      <protection locked="0"/>
    </xf>
    <xf numFmtId="0" fontId="5" fillId="0" borderId="20" xfId="4" applyNumberFormat="1" applyFont="1" applyFill="1" applyBorder="1" applyProtection="1">
      <protection locked="0"/>
    </xf>
    <xf numFmtId="0" fontId="5" fillId="0" borderId="20" xfId="3" applyNumberFormat="1" applyFont="1" applyFill="1" applyBorder="1" applyProtection="1">
      <protection locked="0"/>
    </xf>
    <xf numFmtId="1" fontId="4" fillId="4" borderId="41" xfId="0" applyNumberFormat="1" applyFont="1" applyFill="1" applyBorder="1" applyAlignment="1" applyProtection="1">
      <alignment horizontal="center" vertical="center" wrapText="1"/>
    </xf>
    <xf numFmtId="1" fontId="5" fillId="0" borderId="17" xfId="3" applyNumberFormat="1" applyFont="1" applyFill="1" applyBorder="1" applyProtection="1">
      <protection locked="0"/>
    </xf>
    <xf numFmtId="1" fontId="5" fillId="0" borderId="27" xfId="3" applyNumberFormat="1" applyFont="1" applyFill="1" applyBorder="1" applyProtection="1">
      <protection locked="0"/>
    </xf>
    <xf numFmtId="0" fontId="8" fillId="2" borderId="61" xfId="0" applyFont="1" applyFill="1" applyBorder="1"/>
    <xf numFmtId="0" fontId="12" fillId="2" borderId="62" xfId="0" applyFont="1" applyFill="1" applyBorder="1"/>
    <xf numFmtId="0" fontId="8" fillId="2" borderId="63" xfId="0" applyFont="1" applyFill="1" applyBorder="1"/>
    <xf numFmtId="0" fontId="8" fillId="2" borderId="64" xfId="0" applyFont="1" applyFill="1" applyBorder="1"/>
    <xf numFmtId="0" fontId="11" fillId="2" borderId="64" xfId="0" applyFont="1" applyFill="1" applyBorder="1"/>
    <xf numFmtId="0" fontId="8" fillId="2" borderId="65" xfId="0" applyFont="1" applyFill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" fontId="4" fillId="4" borderId="31" xfId="0" applyNumberFormat="1" applyFont="1" applyFill="1" applyBorder="1" applyAlignment="1" applyProtection="1">
      <alignment horizontal="center" vertical="center" wrapText="1"/>
    </xf>
    <xf numFmtId="0" fontId="4" fillId="9" borderId="43" xfId="0" applyFont="1" applyFill="1" applyBorder="1" applyAlignment="1" applyProtection="1">
      <alignment horizontal="center" vertical="center" wrapText="1"/>
      <protection locked="0"/>
    </xf>
    <xf numFmtId="0" fontId="4" fillId="9" borderId="45" xfId="0" applyFont="1" applyFill="1" applyBorder="1" applyAlignment="1" applyProtection="1">
      <alignment horizontal="center" vertical="center" wrapText="1"/>
      <protection locked="0"/>
    </xf>
    <xf numFmtId="0" fontId="4" fillId="9" borderId="12" xfId="0" applyFont="1" applyFill="1" applyBorder="1" applyAlignment="1" applyProtection="1">
      <alignment horizontal="center" vertical="center" wrapText="1"/>
      <protection locked="0"/>
    </xf>
    <xf numFmtId="0" fontId="4" fillId="9" borderId="11" xfId="0" applyFont="1" applyFill="1" applyBorder="1" applyAlignment="1" applyProtection="1">
      <alignment horizontal="center" vertical="center" wrapText="1"/>
      <protection locked="0"/>
    </xf>
    <xf numFmtId="0" fontId="4" fillId="9" borderId="31" xfId="0" applyFont="1" applyFill="1" applyBorder="1" applyAlignment="1" applyProtection="1">
      <alignment horizontal="center" vertical="center" wrapText="1"/>
      <protection locked="0"/>
    </xf>
    <xf numFmtId="0" fontId="4" fillId="9" borderId="23" xfId="0" applyFont="1" applyFill="1" applyBorder="1" applyAlignment="1" applyProtection="1">
      <alignment horizontal="center" vertical="center" wrapText="1"/>
      <protection locked="0"/>
    </xf>
    <xf numFmtId="0" fontId="4" fillId="9" borderId="18" xfId="0" applyFont="1" applyFill="1" applyBorder="1" applyAlignment="1" applyProtection="1">
      <alignment horizontal="center" vertical="center" wrapText="1"/>
      <protection locked="0"/>
    </xf>
    <xf numFmtId="0" fontId="4" fillId="9" borderId="27" xfId="0" applyFont="1" applyFill="1" applyBorder="1" applyAlignment="1" applyProtection="1">
      <alignment horizontal="center" vertical="center" wrapText="1"/>
      <protection locked="0"/>
    </xf>
    <xf numFmtId="0" fontId="4" fillId="9" borderId="29" xfId="0" applyFont="1" applyFill="1" applyBorder="1" applyAlignment="1" applyProtection="1">
      <alignment horizontal="center" vertical="center" wrapText="1"/>
      <protection locked="0"/>
    </xf>
    <xf numFmtId="0" fontId="4" fillId="9" borderId="13" xfId="0" applyFont="1" applyFill="1" applyBorder="1" applyAlignment="1" applyProtection="1">
      <alignment horizontal="center" vertical="center" wrapText="1"/>
      <protection locked="0"/>
    </xf>
    <xf numFmtId="0" fontId="4" fillId="10" borderId="22" xfId="0" applyFont="1" applyFill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 wrapText="1"/>
    </xf>
    <xf numFmtId="0" fontId="13" fillId="2" borderId="0" xfId="0" applyFont="1" applyFill="1" applyBorder="1"/>
    <xf numFmtId="0" fontId="26" fillId="0" borderId="0" xfId="0" applyFont="1"/>
    <xf numFmtId="0" fontId="27" fillId="0" borderId="0" xfId="0" applyFont="1" applyAlignment="1">
      <alignment horizontal="center"/>
    </xf>
    <xf numFmtId="0" fontId="14" fillId="0" borderId="0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5" borderId="15" xfId="0" applyFont="1" applyFill="1" applyBorder="1" applyAlignment="1" applyProtection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5" borderId="38" xfId="0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5" borderId="17" xfId="0" applyFill="1" applyBorder="1" applyAlignment="1">
      <alignment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 applyProtection="1">
      <alignment vertical="center" wrapText="1"/>
    </xf>
    <xf numFmtId="0" fontId="0" fillId="0" borderId="0" xfId="0" applyFill="1"/>
    <xf numFmtId="0" fontId="14" fillId="0" borderId="20" xfId="0" applyFont="1" applyFill="1" applyBorder="1" applyAlignment="1">
      <alignment horizontal="center" vertical="center"/>
    </xf>
    <xf numFmtId="0" fontId="0" fillId="5" borderId="17" xfId="0" applyFill="1" applyBorder="1"/>
    <xf numFmtId="0" fontId="14" fillId="5" borderId="49" xfId="0" applyFont="1" applyFill="1" applyBorder="1" applyAlignment="1">
      <alignment horizontal="left" vertical="center" wrapText="1"/>
    </xf>
    <xf numFmtId="0" fontId="14" fillId="3" borderId="0" xfId="4" applyNumberFormat="1" applyFont="1" applyFill="1" applyAlignment="1" applyProtection="1">
      <alignment vertical="center"/>
      <protection locked="0"/>
    </xf>
    <xf numFmtId="0" fontId="14" fillId="6" borderId="0" xfId="4" applyNumberFormat="1" applyFont="1" applyFill="1" applyAlignment="1" applyProtection="1">
      <alignment vertical="center"/>
      <protection locked="0"/>
    </xf>
    <xf numFmtId="0" fontId="4" fillId="10" borderId="26" xfId="0" applyFont="1" applyFill="1" applyBorder="1" applyAlignment="1" applyProtection="1">
      <alignment horizontal="center" vertical="center" wrapText="1"/>
      <protection locked="0"/>
    </xf>
    <xf numFmtId="0" fontId="4" fillId="10" borderId="17" xfId="0" applyFont="1" applyFill="1" applyBorder="1" applyAlignment="1" applyProtection="1">
      <alignment horizontal="center" vertical="center" wrapText="1"/>
      <protection locked="0"/>
    </xf>
    <xf numFmtId="0" fontId="5" fillId="0" borderId="20" xfId="0" applyNumberFormat="1" applyFont="1" applyBorder="1" applyProtection="1">
      <protection locked="0"/>
    </xf>
    <xf numFmtId="0" fontId="5" fillId="0" borderId="0" xfId="6"/>
    <xf numFmtId="0" fontId="14" fillId="0" borderId="0" xfId="6" applyFont="1"/>
    <xf numFmtId="0" fontId="14" fillId="0" borderId="0" xfId="6" applyFont="1" applyAlignment="1">
      <alignment vertical="center" wrapText="1"/>
    </xf>
    <xf numFmtId="0" fontId="14" fillId="5" borderId="23" xfId="6" applyFont="1" applyFill="1" applyBorder="1" applyAlignment="1" applyProtection="1">
      <alignment horizontal="center" vertical="center" wrapText="1"/>
    </xf>
    <xf numFmtId="0" fontId="14" fillId="0" borderId="18" xfId="6" applyFont="1" applyFill="1" applyBorder="1" applyAlignment="1" applyProtection="1">
      <alignment horizontal="center" vertical="center" wrapText="1"/>
    </xf>
    <xf numFmtId="0" fontId="14" fillId="0" borderId="18" xfId="6" applyFont="1" applyBorder="1" applyAlignment="1">
      <alignment horizontal="center" vertical="center"/>
    </xf>
    <xf numFmtId="16" fontId="14" fillId="0" borderId="18" xfId="6" applyNumberFormat="1" applyFont="1" applyBorder="1" applyAlignment="1">
      <alignment horizontal="center" vertical="center"/>
    </xf>
    <xf numFmtId="0" fontId="14" fillId="0" borderId="55" xfId="6" applyFont="1" applyBorder="1" applyAlignment="1">
      <alignment horizontal="center" vertical="center"/>
    </xf>
    <xf numFmtId="0" fontId="14" fillId="0" borderId="0" xfId="6" applyFont="1" applyAlignment="1">
      <alignment horizontal="center"/>
    </xf>
    <xf numFmtId="0" fontId="5" fillId="5" borderId="17" xfId="6" applyFill="1" applyBorder="1"/>
    <xf numFmtId="0" fontId="14" fillId="5" borderId="59" xfId="6" applyFont="1" applyFill="1" applyBorder="1" applyAlignment="1">
      <alignment horizontal="left" vertical="center" wrapText="1"/>
    </xf>
    <xf numFmtId="0" fontId="5" fillId="5" borderId="15" xfId="6" applyFont="1" applyFill="1" applyBorder="1" applyAlignment="1" applyProtection="1">
      <alignment vertical="center" wrapText="1"/>
    </xf>
    <xf numFmtId="0" fontId="5" fillId="5" borderId="20" xfId="6" applyFont="1" applyFill="1" applyBorder="1" applyAlignment="1" applyProtection="1">
      <alignment vertical="center" wrapText="1"/>
    </xf>
    <xf numFmtId="0" fontId="5" fillId="5" borderId="20" xfId="6" applyFill="1" applyBorder="1"/>
    <xf numFmtId="0" fontId="5" fillId="5" borderId="49" xfId="6" applyFill="1" applyBorder="1"/>
    <xf numFmtId="0" fontId="5" fillId="0" borderId="26" xfId="6" applyBorder="1"/>
    <xf numFmtId="0" fontId="5" fillId="0" borderId="58" xfId="6" applyBorder="1"/>
    <xf numFmtId="0" fontId="5" fillId="5" borderId="24" xfId="6" applyFont="1" applyFill="1" applyBorder="1" applyAlignment="1" applyProtection="1">
      <alignment vertical="center" wrapText="1"/>
    </xf>
    <xf numFmtId="0" fontId="5" fillId="0" borderId="25" xfId="6" applyFont="1" applyFill="1" applyBorder="1" applyAlignment="1" applyProtection="1">
      <alignment vertical="center" wrapText="1"/>
    </xf>
    <xf numFmtId="0" fontId="5" fillId="0" borderId="56" xfId="6" applyFont="1" applyFill="1" applyBorder="1" applyAlignment="1" applyProtection="1">
      <alignment vertical="center" wrapText="1"/>
    </xf>
    <xf numFmtId="0" fontId="5" fillId="0" borderId="17" xfId="6" applyBorder="1"/>
    <xf numFmtId="0" fontId="5" fillId="0" borderId="59" xfId="6" applyBorder="1"/>
    <xf numFmtId="0" fontId="5" fillId="0" borderId="20" xfId="6" applyFont="1" applyFill="1" applyBorder="1" applyAlignment="1" applyProtection="1">
      <alignment vertical="center" wrapText="1"/>
    </xf>
    <xf numFmtId="0" fontId="5" fillId="0" borderId="20" xfId="6" applyBorder="1"/>
    <xf numFmtId="0" fontId="5" fillId="0" borderId="49" xfId="6" applyBorder="1"/>
    <xf numFmtId="0" fontId="5" fillId="0" borderId="59" xfId="6" applyFont="1" applyBorder="1"/>
    <xf numFmtId="0" fontId="5" fillId="0" borderId="31" xfId="6" applyBorder="1"/>
    <xf numFmtId="0" fontId="5" fillId="0" borderId="60" xfId="6" applyBorder="1"/>
    <xf numFmtId="0" fontId="5" fillId="5" borderId="12" xfId="6" applyFont="1" applyFill="1" applyBorder="1" applyAlignment="1" applyProtection="1">
      <alignment vertical="center" wrapText="1"/>
    </xf>
    <xf numFmtId="0" fontId="5" fillId="0" borderId="11" xfId="6" applyFont="1" applyFill="1" applyBorder="1" applyAlignment="1" applyProtection="1">
      <alignment vertical="center" wrapText="1"/>
    </xf>
    <xf numFmtId="0" fontId="5" fillId="0" borderId="57" xfId="6" applyFont="1" applyFill="1" applyBorder="1" applyAlignment="1" applyProtection="1">
      <alignment vertical="center" wrapText="1"/>
    </xf>
    <xf numFmtId="0" fontId="5" fillId="0" borderId="0" xfId="6" applyBorder="1"/>
    <xf numFmtId="0" fontId="5" fillId="0" borderId="0" xfId="6" applyFont="1" applyFill="1" applyBorder="1" applyAlignment="1" applyProtection="1">
      <alignment vertical="center" wrapText="1"/>
    </xf>
    <xf numFmtId="0" fontId="14" fillId="0" borderId="0" xfId="6" applyFont="1" applyFill="1" applyAlignment="1" applyProtection="1">
      <alignment horizontal="left"/>
    </xf>
    <xf numFmtId="0" fontId="14" fillId="0" borderId="0" xfId="6" applyFont="1" applyFill="1" applyAlignment="1" applyProtection="1">
      <protection locked="0"/>
    </xf>
    <xf numFmtId="0" fontId="14" fillId="0" borderId="0" xfId="6" applyFont="1" applyAlignment="1" applyProtection="1"/>
    <xf numFmtId="0" fontId="22" fillId="0" borderId="0" xfId="6" applyFont="1" applyAlignment="1" applyProtection="1">
      <alignment horizontal="left"/>
      <protection locked="0"/>
    </xf>
    <xf numFmtId="0" fontId="21" fillId="0" borderId="0" xfId="6" applyFont="1" applyFill="1" applyAlignment="1" applyProtection="1">
      <alignment horizontal="right"/>
    </xf>
    <xf numFmtId="0" fontId="21" fillId="0" borderId="0" xfId="6" applyFont="1" applyAlignment="1" applyProtection="1"/>
    <xf numFmtId="0" fontId="21" fillId="0" borderId="0" xfId="6" applyFont="1" applyFill="1" applyAlignment="1" applyProtection="1">
      <protection locked="0"/>
    </xf>
    <xf numFmtId="0" fontId="5" fillId="0" borderId="0" xfId="6" applyFont="1" applyProtection="1">
      <protection locked="0"/>
    </xf>
    <xf numFmtId="0" fontId="14" fillId="0" borderId="0" xfId="6" applyFont="1" applyProtection="1">
      <protection locked="0"/>
    </xf>
    <xf numFmtId="0" fontId="18" fillId="0" borderId="0" xfId="6" applyFont="1" applyAlignment="1">
      <alignment horizontal="center" wrapText="1"/>
    </xf>
    <xf numFmtId="0" fontId="14" fillId="0" borderId="0" xfId="6" applyFont="1" applyAlignment="1">
      <alignment horizontal="center" wrapText="1"/>
    </xf>
    <xf numFmtId="1" fontId="4" fillId="4" borderId="12" xfId="0" applyNumberFormat="1" applyFont="1" applyFill="1" applyBorder="1" applyAlignment="1" applyProtection="1">
      <alignment horizontal="center" vertical="center" wrapText="1"/>
    </xf>
    <xf numFmtId="0" fontId="4" fillId="4" borderId="66" xfId="0" applyFont="1" applyFill="1" applyBorder="1" applyAlignment="1" applyProtection="1">
      <alignment horizontal="center" vertical="center" wrapText="1"/>
      <protection locked="0"/>
    </xf>
    <xf numFmtId="0" fontId="4" fillId="4" borderId="67" xfId="0" applyFont="1" applyFill="1" applyBorder="1" applyAlignment="1" applyProtection="1">
      <alignment horizontal="center" vertical="center" wrapText="1"/>
      <protection locked="0"/>
    </xf>
    <xf numFmtId="0" fontId="4" fillId="4" borderId="82" xfId="0" applyFont="1" applyFill="1" applyBorder="1" applyAlignment="1" applyProtection="1">
      <alignment horizontal="center" vertical="center" wrapText="1"/>
      <protection locked="0"/>
    </xf>
    <xf numFmtId="0" fontId="4" fillId="4" borderId="66" xfId="0" applyFont="1" applyFill="1" applyBorder="1" applyAlignment="1" applyProtection="1">
      <alignment horizontal="center" vertical="center" wrapText="1"/>
    </xf>
    <xf numFmtId="0" fontId="4" fillId="4" borderId="67" xfId="0" applyFont="1" applyFill="1" applyBorder="1" applyAlignment="1" applyProtection="1">
      <alignment horizontal="center" vertical="center" wrapText="1"/>
    </xf>
    <xf numFmtId="0" fontId="4" fillId="9" borderId="84" xfId="0" applyFont="1" applyFill="1" applyBorder="1" applyAlignment="1" applyProtection="1">
      <alignment horizontal="center" vertical="center" wrapText="1"/>
      <protection locked="0"/>
    </xf>
    <xf numFmtId="0" fontId="4" fillId="9" borderId="85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</xf>
    <xf numFmtId="0" fontId="4" fillId="4" borderId="81" xfId="0" applyFont="1" applyFill="1" applyBorder="1" applyAlignment="1" applyProtection="1">
      <alignment horizontal="center" vertical="center" wrapText="1"/>
      <protection locked="0"/>
    </xf>
    <xf numFmtId="0" fontId="4" fillId="4" borderId="49" xfId="0" applyFont="1" applyFill="1" applyBorder="1" applyAlignment="1" applyProtection="1">
      <alignment horizontal="center" vertical="center" wrapText="1"/>
      <protection locked="0"/>
    </xf>
    <xf numFmtId="0" fontId="4" fillId="4" borderId="49" xfId="0" applyFont="1" applyFill="1" applyBorder="1" applyAlignment="1" applyProtection="1">
      <alignment horizontal="center" vertical="center" wrapText="1"/>
    </xf>
    <xf numFmtId="1" fontId="4" fillId="13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57" xfId="0" applyFont="1" applyFill="1" applyBorder="1" applyAlignment="1" applyProtection="1">
      <alignment horizontal="center" vertical="center" wrapText="1"/>
      <protection locked="0"/>
    </xf>
    <xf numFmtId="0" fontId="4" fillId="9" borderId="55" xfId="0" applyFont="1" applyFill="1" applyBorder="1" applyAlignment="1" applyProtection="1">
      <alignment horizontal="center" vertical="center" wrapText="1"/>
      <protection locked="0"/>
    </xf>
    <xf numFmtId="0" fontId="4" fillId="4" borderId="56" xfId="0" applyFont="1" applyFill="1" applyBorder="1" applyAlignment="1" applyProtection="1">
      <alignment horizontal="center" vertical="center" wrapText="1"/>
      <protection locked="0"/>
    </xf>
    <xf numFmtId="1" fontId="4" fillId="10" borderId="13" xfId="0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1" fontId="4" fillId="13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85" xfId="0" applyFont="1" applyFill="1" applyBorder="1" applyAlignment="1" applyProtection="1">
      <alignment horizontal="center" vertical="center" wrapText="1"/>
    </xf>
    <xf numFmtId="0" fontId="4" fillId="4" borderId="81" xfId="0" applyFont="1" applyFill="1" applyBorder="1" applyAlignment="1" applyProtection="1">
      <alignment horizontal="center" vertical="center" wrapText="1"/>
    </xf>
    <xf numFmtId="0" fontId="4" fillId="4" borderId="57" xfId="0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56" xfId="0" applyFont="1" applyFill="1" applyBorder="1" applyAlignment="1" applyProtection="1">
      <alignment horizontal="center" vertical="center" wrapText="1"/>
    </xf>
    <xf numFmtId="0" fontId="4" fillId="4" borderId="55" xfId="0" applyFont="1" applyFill="1" applyBorder="1" applyAlignment="1" applyProtection="1">
      <alignment horizontal="center" vertical="center" wrapText="1"/>
    </xf>
    <xf numFmtId="0" fontId="4" fillId="13" borderId="12" xfId="0" applyFont="1" applyFill="1" applyBorder="1" applyAlignment="1" applyProtection="1">
      <alignment horizontal="center" vertical="center" wrapText="1"/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0" fontId="5" fillId="0" borderId="20" xfId="0" applyNumberFormat="1" applyFont="1" applyFill="1" applyBorder="1" applyAlignment="1" applyProtection="1">
      <alignment horizontal="center"/>
    </xf>
    <xf numFmtId="0" fontId="18" fillId="0" borderId="0" xfId="4" applyNumberFormat="1" applyFont="1" applyAlignment="1" applyProtection="1">
      <alignment horizontal="center" vertical="center"/>
      <protection locked="0"/>
    </xf>
    <xf numFmtId="0" fontId="5" fillId="0" borderId="0" xfId="4" applyNumberFormat="1" applyFont="1" applyFill="1" applyAlignment="1" applyProtection="1">
      <alignment horizontal="left"/>
      <protection locked="0"/>
    </xf>
    <xf numFmtId="0" fontId="14" fillId="0" borderId="0" xfId="4" applyNumberFormat="1" applyFont="1" applyFill="1" applyAlignment="1" applyProtection="1">
      <alignment horizontal="left"/>
      <protection locked="0"/>
    </xf>
    <xf numFmtId="0" fontId="19" fillId="0" borderId="20" xfId="4" applyNumberFormat="1" applyFont="1" applyBorder="1" applyAlignment="1" applyProtection="1"/>
    <xf numFmtId="0" fontId="0" fillId="0" borderId="0" xfId="0" applyProtection="1"/>
    <xf numFmtId="0" fontId="4" fillId="0" borderId="0" xfId="0" applyFont="1" applyFill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47" xfId="0" applyFont="1" applyFill="1" applyBorder="1" applyAlignment="1" applyProtection="1">
      <alignment horizontal="center" vertical="center" wrapText="1"/>
    </xf>
    <xf numFmtId="0" fontId="4" fillId="0" borderId="18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28" xfId="0" applyFont="1" applyFill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84" xfId="0" applyFont="1" applyBorder="1" applyAlignment="1" applyProtection="1">
      <alignment horizontal="center" vertical="center" wrapText="1"/>
    </xf>
    <xf numFmtId="0" fontId="4" fillId="0" borderId="27" xfId="0" applyFont="1" applyBorder="1" applyAlignment="1" applyProtection="1">
      <alignment horizontal="center" vertical="center" wrapText="1"/>
    </xf>
    <xf numFmtId="0" fontId="4" fillId="10" borderId="84" xfId="0" applyFont="1" applyFill="1" applyBorder="1" applyAlignment="1" applyProtection="1">
      <alignment horizontal="center" vertical="center" wrapText="1"/>
    </xf>
    <xf numFmtId="0" fontId="4" fillId="0" borderId="85" xfId="0" applyFont="1" applyBorder="1" applyAlignment="1" applyProtection="1">
      <alignment horizontal="center" vertical="center" wrapText="1"/>
    </xf>
    <xf numFmtId="1" fontId="4" fillId="0" borderId="18" xfId="0" applyNumberFormat="1" applyFont="1" applyBorder="1" applyAlignment="1" applyProtection="1">
      <alignment horizontal="center" vertical="center" wrapText="1"/>
    </xf>
    <xf numFmtId="1" fontId="4" fillId="0" borderId="27" xfId="0" applyNumberFormat="1" applyFont="1" applyBorder="1" applyAlignment="1" applyProtection="1">
      <alignment horizontal="center" vertical="center" wrapText="1"/>
    </xf>
    <xf numFmtId="1" fontId="4" fillId="0" borderId="29" xfId="0" applyNumberFormat="1" applyFont="1" applyBorder="1" applyAlignment="1" applyProtection="1">
      <alignment horizontal="center" vertical="center" wrapText="1"/>
    </xf>
    <xf numFmtId="1" fontId="4" fillId="0" borderId="11" xfId="0" applyNumberFormat="1" applyFont="1" applyBorder="1" applyAlignment="1" applyProtection="1">
      <alignment horizontal="center" vertical="center" wrapText="1"/>
    </xf>
    <xf numFmtId="1" fontId="4" fillId="0" borderId="31" xfId="0" applyNumberFormat="1" applyFont="1" applyBorder="1" applyAlignment="1" applyProtection="1">
      <alignment horizontal="center" vertical="center" wrapText="1"/>
    </xf>
    <xf numFmtId="1" fontId="4" fillId="0" borderId="13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0" fontId="4" fillId="0" borderId="30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9" xfId="0" applyFont="1" applyBorder="1" applyAlignment="1" applyProtection="1">
      <alignment horizontal="center" vertical="center" wrapText="1"/>
    </xf>
    <xf numFmtId="1" fontId="4" fillId="0" borderId="84" xfId="0" applyNumberFormat="1" applyFont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2" fontId="4" fillId="4" borderId="21" xfId="0" applyNumberFormat="1" applyFont="1" applyFill="1" applyBorder="1" applyAlignment="1" applyProtection="1">
      <alignment horizontal="center" vertical="center" wrapText="1"/>
    </xf>
    <xf numFmtId="2" fontId="4" fillId="4" borderId="22" xfId="0" applyNumberFormat="1" applyFont="1" applyFill="1" applyBorder="1" applyAlignment="1" applyProtection="1">
      <alignment horizontal="center" vertical="center" wrapText="1"/>
    </xf>
    <xf numFmtId="2" fontId="4" fillId="4" borderId="1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0" borderId="47" xfId="0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Protection="1"/>
    <xf numFmtId="0" fontId="0" fillId="0" borderId="10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0" fillId="0" borderId="1" xfId="0" applyBorder="1" applyProtection="1"/>
    <xf numFmtId="0" fontId="0" fillId="0" borderId="47" xfId="0" applyBorder="1" applyProtection="1"/>
    <xf numFmtId="2" fontId="4" fillId="4" borderId="68" xfId="0" applyNumberFormat="1" applyFont="1" applyFill="1" applyBorder="1" applyAlignment="1" applyProtection="1">
      <alignment horizontal="center" vertical="center" wrapText="1"/>
    </xf>
    <xf numFmtId="2" fontId="4" fillId="4" borderId="16" xfId="0" applyNumberFormat="1" applyFont="1" applyFill="1" applyBorder="1" applyAlignment="1" applyProtection="1">
      <alignment horizontal="center" vertical="center" wrapText="1"/>
    </xf>
    <xf numFmtId="2" fontId="4" fillId="4" borderId="59" xfId="0" applyNumberFormat="1" applyFont="1" applyFill="1" applyBorder="1" applyAlignment="1" applyProtection="1">
      <alignment horizontal="center" vertical="center" wrapText="1"/>
    </xf>
    <xf numFmtId="2" fontId="4" fillId="4" borderId="17" xfId="0" applyNumberFormat="1" applyFont="1" applyFill="1" applyBorder="1" applyAlignment="1" applyProtection="1">
      <alignment horizontal="center" vertical="center" wrapText="1"/>
    </xf>
    <xf numFmtId="2" fontId="4" fillId="4" borderId="60" xfId="0" applyNumberFormat="1" applyFont="1" applyFill="1" applyBorder="1" applyAlignment="1" applyProtection="1">
      <alignment horizontal="center" vertical="center" wrapText="1"/>
    </xf>
    <xf numFmtId="2" fontId="4" fillId="4" borderId="3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Protection="1"/>
    <xf numFmtId="1" fontId="0" fillId="0" borderId="0" xfId="0" applyNumberFormat="1" applyProtection="1"/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" fontId="4" fillId="9" borderId="5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/>
    <xf numFmtId="0" fontId="17" fillId="0" borderId="0" xfId="0" applyFont="1" applyAlignment="1" applyProtection="1"/>
    <xf numFmtId="0" fontId="17" fillId="0" borderId="0" xfId="0" applyFont="1" applyProtection="1"/>
    <xf numFmtId="0" fontId="5" fillId="0" borderId="0" xfId="0" applyFont="1" applyProtection="1"/>
    <xf numFmtId="0" fontId="14" fillId="0" borderId="20" xfId="0" applyNumberFormat="1" applyFont="1" applyBorder="1" applyProtection="1"/>
    <xf numFmtId="0" fontId="0" fillId="0" borderId="20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0" xfId="3" applyBorder="1" applyProtection="1"/>
    <xf numFmtId="0" fontId="5" fillId="0" borderId="0" xfId="0" applyNumberFormat="1" applyFont="1" applyFill="1" applyBorder="1" applyProtection="1"/>
    <xf numFmtId="0" fontId="5" fillId="0" borderId="0" xfId="0" applyNumberFormat="1" applyFont="1" applyFill="1" applyAlignment="1" applyProtection="1"/>
    <xf numFmtId="0" fontId="5" fillId="0" borderId="0" xfId="0" applyNumberFormat="1" applyFont="1" applyBorder="1" applyAlignment="1" applyProtection="1"/>
    <xf numFmtId="0" fontId="5" fillId="0" borderId="0" xfId="0" applyNumberFormat="1" applyFont="1" applyAlignment="1" applyProtection="1"/>
    <xf numFmtId="0" fontId="14" fillId="0" borderId="0" xfId="0" applyNumberFormat="1" applyFont="1" applyAlignment="1" applyProtection="1"/>
    <xf numFmtId="0" fontId="5" fillId="0" borderId="0" xfId="0" applyNumberFormat="1" applyFont="1" applyFill="1" applyAlignment="1" applyProtection="1">
      <alignment horizontal="left"/>
    </xf>
    <xf numFmtId="0" fontId="14" fillId="0" borderId="0" xfId="0" applyNumberFormat="1" applyFont="1" applyFill="1" applyAlignment="1" applyProtection="1">
      <alignment horizontal="center"/>
    </xf>
    <xf numFmtId="0" fontId="14" fillId="0" borderId="0" xfId="0" applyNumberFormat="1" applyFont="1" applyAlignment="1" applyProtection="1">
      <alignment horizontal="right"/>
    </xf>
    <xf numFmtId="0" fontId="18" fillId="0" borderId="0" xfId="0" applyFont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5" fillId="0" borderId="20" xfId="3" applyBorder="1" applyProtection="1">
      <protection locked="0"/>
    </xf>
    <xf numFmtId="0" fontId="5" fillId="0" borderId="0" xfId="4" applyNumberFormat="1" applyFont="1" applyBorder="1" applyProtection="1"/>
    <xf numFmtId="0" fontId="5" fillId="0" borderId="0" xfId="4" applyNumberFormat="1" applyFont="1" applyFill="1" applyBorder="1" applyProtection="1"/>
    <xf numFmtId="0" fontId="14" fillId="0" borderId="0" xfId="4" applyNumberFormat="1" applyFont="1" applyBorder="1" applyAlignment="1" applyProtection="1">
      <alignment horizontal="center"/>
    </xf>
    <xf numFmtId="0" fontId="5" fillId="0" borderId="0" xfId="4" applyNumberFormat="1" applyFont="1" applyFill="1" applyProtection="1"/>
    <xf numFmtId="0" fontId="5" fillId="0" borderId="0" xfId="4" applyProtection="1"/>
    <xf numFmtId="0" fontId="17" fillId="0" borderId="0" xfId="4" applyFont="1" applyFill="1" applyProtection="1"/>
    <xf numFmtId="0" fontId="14" fillId="0" borderId="0" xfId="4" applyNumberFormat="1" applyFont="1" applyFill="1" applyAlignment="1" applyProtection="1">
      <alignment horizontal="left"/>
    </xf>
    <xf numFmtId="0" fontId="5" fillId="0" borderId="0" xfId="4" applyNumberFormat="1" applyFont="1" applyFill="1" applyAlignment="1" applyProtection="1">
      <alignment horizontal="left"/>
    </xf>
    <xf numFmtId="0" fontId="5" fillId="0" borderId="0" xfId="4" applyNumberFormat="1" applyFont="1" applyFill="1" applyAlignment="1" applyProtection="1"/>
    <xf numFmtId="0" fontId="14" fillId="0" borderId="0" xfId="4" applyNumberFormat="1" applyFont="1" applyAlignment="1" applyProtection="1">
      <protection locked="0"/>
    </xf>
    <xf numFmtId="0" fontId="25" fillId="2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35" fillId="5" borderId="0" xfId="0" applyFont="1" applyFill="1" applyAlignment="1">
      <alignment vertical="center"/>
    </xf>
    <xf numFmtId="0" fontId="37" fillId="2" borderId="0" xfId="8" applyFont="1" applyFill="1" applyBorder="1" applyAlignment="1" applyProtection="1"/>
    <xf numFmtId="0" fontId="35" fillId="5" borderId="0" xfId="0" applyFont="1" applyFill="1"/>
    <xf numFmtId="0" fontId="20" fillId="14" borderId="20" xfId="4" applyNumberFormat="1" applyFont="1" applyFill="1" applyBorder="1" applyAlignment="1" applyProtection="1">
      <alignment horizontal="center"/>
    </xf>
    <xf numFmtId="0" fontId="14" fillId="14" borderId="20" xfId="4" applyNumberFormat="1" applyFont="1" applyFill="1" applyBorder="1" applyProtection="1"/>
    <xf numFmtId="0" fontId="42" fillId="14" borderId="9" xfId="0" applyFont="1" applyFill="1" applyBorder="1" applyAlignment="1" applyProtection="1">
      <alignment horizontal="center" vertical="center" wrapText="1"/>
    </xf>
    <xf numFmtId="0" fontId="42" fillId="14" borderId="10" xfId="0" applyFont="1" applyFill="1" applyBorder="1" applyAlignment="1" applyProtection="1">
      <alignment horizontal="center" vertical="center" wrapText="1"/>
    </xf>
    <xf numFmtId="0" fontId="42" fillId="14" borderId="48" xfId="0" applyFont="1" applyFill="1" applyBorder="1" applyAlignment="1" applyProtection="1">
      <alignment horizontal="center" vertical="center" wrapText="1"/>
    </xf>
    <xf numFmtId="0" fontId="42" fillId="14" borderId="28" xfId="0" applyFont="1" applyFill="1" applyBorder="1" applyAlignment="1" applyProtection="1">
      <alignment horizontal="center" vertical="center" wrapText="1"/>
    </xf>
    <xf numFmtId="0" fontId="42" fillId="14" borderId="78" xfId="0" applyFont="1" applyFill="1" applyBorder="1" applyAlignment="1" applyProtection="1">
      <alignment horizontal="center" vertical="center" wrapText="1"/>
    </xf>
    <xf numFmtId="0" fontId="42" fillId="14" borderId="44" xfId="0" applyFont="1" applyFill="1" applyBorder="1" applyAlignment="1" applyProtection="1">
      <alignment horizontal="center" vertical="center" wrapText="1"/>
    </xf>
    <xf numFmtId="0" fontId="42" fillId="14" borderId="79" xfId="0" applyFont="1" applyFill="1" applyBorder="1" applyAlignment="1" applyProtection="1">
      <alignment horizontal="center" vertical="center" wrapText="1"/>
    </xf>
    <xf numFmtId="0" fontId="42" fillId="14" borderId="6" xfId="0" applyFont="1" applyFill="1" applyBorder="1" applyAlignment="1" applyProtection="1">
      <alignment horizontal="center" vertical="center" wrapText="1"/>
    </xf>
    <xf numFmtId="0" fontId="42" fillId="14" borderId="36" xfId="0" applyFont="1" applyFill="1" applyBorder="1" applyAlignment="1" applyProtection="1">
      <alignment horizontal="center" vertical="center" wrapText="1"/>
    </xf>
    <xf numFmtId="0" fontId="42" fillId="14" borderId="2" xfId="0" applyFont="1" applyFill="1" applyBorder="1" applyAlignment="1" applyProtection="1">
      <alignment horizontal="center" vertical="center" wrapText="1"/>
    </xf>
    <xf numFmtId="0" fontId="42" fillId="14" borderId="32" xfId="0" applyFont="1" applyFill="1" applyBorder="1" applyAlignment="1" applyProtection="1">
      <alignment horizontal="center" vertical="center" wrapText="1"/>
    </xf>
    <xf numFmtId="0" fontId="5" fillId="0" borderId="20" xfId="4" applyNumberFormat="1" applyFont="1" applyBorder="1" applyAlignment="1" applyProtection="1">
      <alignment horizontal="center" vertical="center" textRotation="90"/>
    </xf>
    <xf numFmtId="0" fontId="14" fillId="15" borderId="20" xfId="4" applyNumberFormat="1" applyFont="1" applyFill="1" applyBorder="1" applyAlignment="1" applyProtection="1">
      <alignment horizontal="center" vertical="center" textRotation="90"/>
    </xf>
    <xf numFmtId="0" fontId="45" fillId="0" borderId="0" xfId="0" applyFont="1" applyAlignment="1"/>
    <xf numFmtId="0" fontId="17" fillId="0" borderId="2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top" wrapText="1"/>
    </xf>
    <xf numFmtId="0" fontId="27" fillId="0" borderId="0" xfId="0" applyFont="1" applyFill="1" applyAlignment="1">
      <alignment vertical="top" wrapText="1"/>
    </xf>
    <xf numFmtId="0" fontId="26" fillId="0" borderId="0" xfId="0" applyFont="1" applyFill="1"/>
    <xf numFmtId="49" fontId="19" fillId="0" borderId="49" xfId="4" applyNumberFormat="1" applyFont="1" applyFill="1" applyBorder="1" applyAlignment="1" applyProtection="1">
      <alignment horizontal="center"/>
    </xf>
    <xf numFmtId="49" fontId="46" fillId="14" borderId="15" xfId="4" applyNumberFormat="1" applyFont="1" applyFill="1" applyBorder="1" applyAlignment="1" applyProtection="1">
      <alignment horizontal="left" vertical="center" wrapText="1"/>
    </xf>
    <xf numFmtId="49" fontId="20" fillId="9" borderId="49" xfId="4" applyNumberFormat="1" applyFont="1" applyFill="1" applyBorder="1" applyAlignment="1" applyProtection="1">
      <alignment horizontal="center" wrapText="1"/>
    </xf>
    <xf numFmtId="49" fontId="19" fillId="0" borderId="15" xfId="4" applyNumberFormat="1" applyFont="1" applyBorder="1" applyAlignment="1" applyProtection="1">
      <alignment horizontal="left" vertical="center" wrapText="1"/>
    </xf>
    <xf numFmtId="49" fontId="19" fillId="0" borderId="49" xfId="4" applyNumberFormat="1" applyFont="1" applyBorder="1" applyAlignment="1" applyProtection="1">
      <alignment horizontal="center" wrapText="1"/>
    </xf>
    <xf numFmtId="49" fontId="19" fillId="0" borderId="15" xfId="4" applyNumberFormat="1" applyFont="1" applyBorder="1" applyAlignment="1" applyProtection="1">
      <alignment horizontal="left" vertical="center" wrapText="1" indent="1"/>
    </xf>
    <xf numFmtId="49" fontId="19" fillId="0" borderId="15" xfId="4" applyNumberFormat="1" applyFont="1" applyFill="1" applyBorder="1" applyAlignment="1" applyProtection="1">
      <alignment horizontal="left" vertical="center" wrapText="1"/>
    </xf>
    <xf numFmtId="49" fontId="19" fillId="0" borderId="49" xfId="4" applyNumberFormat="1" applyFont="1" applyFill="1" applyBorder="1" applyAlignment="1" applyProtection="1">
      <alignment horizontal="center" wrapText="1"/>
    </xf>
    <xf numFmtId="49" fontId="19" fillId="0" borderId="15" xfId="4" applyNumberFormat="1" applyFont="1" applyFill="1" applyBorder="1" applyAlignment="1" applyProtection="1">
      <alignment horizontal="left" vertical="center" wrapText="1" indent="1"/>
    </xf>
    <xf numFmtId="0" fontId="19" fillId="0" borderId="15" xfId="4" applyNumberFormat="1" applyFont="1" applyBorder="1" applyAlignment="1" applyProtection="1">
      <alignment horizontal="left" indent="1"/>
    </xf>
    <xf numFmtId="0" fontId="19" fillId="0" borderId="15" xfId="4" applyNumberFormat="1" applyFont="1" applyBorder="1" applyAlignment="1" applyProtection="1">
      <alignment horizontal="left" vertical="center" wrapText="1" indent="1"/>
    </xf>
    <xf numFmtId="49" fontId="20" fillId="9" borderId="49" xfId="4" applyNumberFormat="1" applyFont="1" applyFill="1" applyBorder="1" applyAlignment="1" applyProtection="1">
      <alignment horizontal="center"/>
    </xf>
    <xf numFmtId="49" fontId="20" fillId="9" borderId="49" xfId="4" applyNumberFormat="1" applyFont="1" applyFill="1" applyBorder="1" applyAlignment="1" applyProtection="1">
      <alignment horizontal="center" vertical="center"/>
    </xf>
    <xf numFmtId="49" fontId="19" fillId="2" borderId="49" xfId="4" applyNumberFormat="1" applyFont="1" applyFill="1" applyBorder="1" applyAlignment="1" applyProtection="1">
      <alignment horizontal="center"/>
    </xf>
    <xf numFmtId="49" fontId="46" fillId="14" borderId="23" xfId="4" applyNumberFormat="1" applyFont="1" applyFill="1" applyBorder="1" applyAlignment="1" applyProtection="1">
      <alignment horizontal="left" vertical="center" wrapText="1"/>
    </xf>
    <xf numFmtId="49" fontId="20" fillId="9" borderId="55" xfId="4" applyNumberFormat="1" applyFont="1" applyFill="1" applyBorder="1" applyAlignment="1" applyProtection="1">
      <alignment horizontal="center"/>
    </xf>
    <xf numFmtId="49" fontId="20" fillId="16" borderId="54" xfId="4" applyNumberFormat="1" applyFont="1" applyFill="1" applyBorder="1" applyAlignment="1" applyProtection="1">
      <alignment horizontal="center"/>
    </xf>
    <xf numFmtId="0" fontId="47" fillId="14" borderId="24" xfId="4" applyNumberFormat="1" applyFont="1" applyFill="1" applyBorder="1" applyAlignment="1" applyProtection="1"/>
    <xf numFmtId="49" fontId="20" fillId="9" borderId="56" xfId="4" applyNumberFormat="1" applyFont="1" applyFill="1" applyBorder="1" applyAlignment="1" applyProtection="1">
      <alignment horizontal="center"/>
    </xf>
    <xf numFmtId="0" fontId="47" fillId="14" borderId="15" xfId="4" applyNumberFormat="1" applyFont="1" applyFill="1" applyBorder="1" applyAlignment="1" applyProtection="1"/>
    <xf numFmtId="49" fontId="47" fillId="14" borderId="15" xfId="4" applyNumberFormat="1" applyFont="1" applyFill="1" applyBorder="1" applyAlignment="1" applyProtection="1">
      <alignment horizontal="left" vertical="center" wrapText="1"/>
    </xf>
    <xf numFmtId="49" fontId="49" fillId="16" borderId="50" xfId="4" applyNumberFormat="1" applyFont="1" applyFill="1" applyBorder="1" applyAlignment="1" applyProtection="1">
      <alignment horizontal="left" vertical="center" wrapText="1"/>
    </xf>
    <xf numFmtId="1" fontId="45" fillId="16" borderId="50" xfId="4" applyNumberFormat="1" applyFont="1" applyFill="1" applyBorder="1" applyProtection="1"/>
    <xf numFmtId="1" fontId="45" fillId="16" borderId="51" xfId="4" applyNumberFormat="1" applyFont="1" applyFill="1" applyBorder="1" applyProtection="1"/>
    <xf numFmtId="1" fontId="50" fillId="0" borderId="20" xfId="5" applyNumberFormat="1" applyFont="1" applyFill="1" applyBorder="1" applyProtection="1">
      <protection locked="0"/>
    </xf>
    <xf numFmtId="1" fontId="50" fillId="0" borderId="15" xfId="5" applyNumberFormat="1" applyFont="1" applyFill="1" applyBorder="1" applyProtection="1">
      <protection locked="0"/>
    </xf>
    <xf numFmtId="1" fontId="50" fillId="0" borderId="49" xfId="5" applyNumberFormat="1" applyFont="1" applyFill="1" applyBorder="1" applyProtection="1">
      <protection locked="0"/>
    </xf>
    <xf numFmtId="1" fontId="50" fillId="0" borderId="15" xfId="5" applyNumberFormat="1" applyFont="1" applyFill="1" applyBorder="1" applyAlignment="1" applyProtection="1">
      <alignment horizontal="right"/>
      <protection locked="0"/>
    </xf>
    <xf numFmtId="1" fontId="50" fillId="0" borderId="20" xfId="5" applyNumberFormat="1" applyFont="1" applyFill="1" applyBorder="1" applyAlignment="1" applyProtection="1">
      <alignment horizontal="right"/>
      <protection locked="0"/>
    </xf>
    <xf numFmtId="49" fontId="50" fillId="0" borderId="20" xfId="5" applyNumberFormat="1" applyFont="1" applyFill="1" applyBorder="1" applyAlignment="1" applyProtection="1">
      <alignment horizontal="right"/>
      <protection locked="0"/>
    </xf>
    <xf numFmtId="1" fontId="50" fillId="0" borderId="49" xfId="5" applyNumberFormat="1" applyFont="1" applyFill="1" applyBorder="1" applyAlignment="1" applyProtection="1">
      <alignment horizontal="right"/>
      <protection locked="0"/>
    </xf>
    <xf numFmtId="49" fontId="50" fillId="0" borderId="15" xfId="5" applyNumberFormat="1" applyFont="1" applyFill="1" applyBorder="1" applyAlignment="1" applyProtection="1">
      <alignment horizontal="right"/>
      <protection locked="0"/>
    </xf>
    <xf numFmtId="49" fontId="50" fillId="0" borderId="20" xfId="5" applyNumberFormat="1" applyFont="1" applyFill="1" applyBorder="1" applyAlignment="1" applyProtection="1">
      <alignment horizontal="right"/>
    </xf>
    <xf numFmtId="1" fontId="50" fillId="16" borderId="20" xfId="5" applyNumberFormat="1" applyFont="1" applyFill="1" applyBorder="1" applyProtection="1"/>
    <xf numFmtId="1" fontId="45" fillId="16" borderId="20" xfId="4" applyNumberFormat="1" applyFont="1" applyFill="1" applyBorder="1" applyProtection="1"/>
    <xf numFmtId="1" fontId="45" fillId="16" borderId="18" xfId="4" applyNumberFormat="1" applyFont="1" applyFill="1" applyBorder="1" applyProtection="1"/>
    <xf numFmtId="1" fontId="45" fillId="16" borderId="25" xfId="4" applyNumberFormat="1" applyFont="1" applyFill="1" applyBorder="1" applyProtection="1"/>
    <xf numFmtId="1" fontId="50" fillId="16" borderId="49" xfId="4" applyNumberFormat="1" applyFont="1" applyFill="1" applyBorder="1" applyProtection="1"/>
    <xf numFmtId="1" fontId="14" fillId="16" borderId="20" xfId="4" applyNumberFormat="1" applyFont="1" applyFill="1" applyBorder="1" applyProtection="1"/>
    <xf numFmtId="1" fontId="5" fillId="16" borderId="20" xfId="4" applyNumberFormat="1" applyFont="1" applyFill="1" applyBorder="1" applyProtection="1"/>
    <xf numFmtId="0" fontId="43" fillId="14" borderId="20" xfId="4" applyNumberFormat="1" applyFont="1" applyFill="1" applyBorder="1" applyProtection="1"/>
    <xf numFmtId="49" fontId="20" fillId="9" borderId="20" xfId="4" applyNumberFormat="1" applyFont="1" applyFill="1" applyBorder="1" applyAlignment="1" applyProtection="1">
      <alignment horizontal="center" vertical="center"/>
    </xf>
    <xf numFmtId="0" fontId="19" fillId="0" borderId="20" xfId="4" applyNumberFormat="1" applyFont="1" applyFill="1" applyBorder="1" applyProtection="1"/>
    <xf numFmtId="49" fontId="19" fillId="0" borderId="20" xfId="4" applyNumberFormat="1" applyFont="1" applyBorder="1" applyAlignment="1" applyProtection="1">
      <alignment horizontal="center" vertical="center"/>
    </xf>
    <xf numFmtId="0" fontId="19" fillId="0" borderId="20" xfId="4" applyNumberFormat="1" applyFont="1" applyFill="1" applyBorder="1" applyAlignment="1" applyProtection="1">
      <alignment horizontal="left" indent="1"/>
    </xf>
    <xf numFmtId="0" fontId="19" fillId="12" borderId="20" xfId="4" applyNumberFormat="1" applyFont="1" applyFill="1" applyBorder="1" applyAlignment="1" applyProtection="1">
      <alignment horizontal="justify"/>
    </xf>
    <xf numFmtId="0" fontId="19" fillId="12" borderId="20" xfId="4" applyNumberFormat="1" applyFont="1" applyFill="1" applyBorder="1" applyAlignment="1" applyProtection="1">
      <alignment horizontal="center"/>
    </xf>
    <xf numFmtId="49" fontId="19" fillId="12" borderId="20" xfId="4" applyNumberFormat="1" applyFont="1" applyFill="1" applyBorder="1" applyProtection="1"/>
    <xf numFmtId="0" fontId="19" fillId="12" borderId="20" xfId="4" applyNumberFormat="1" applyFont="1" applyFill="1" applyBorder="1" applyProtection="1"/>
    <xf numFmtId="1" fontId="45" fillId="0" borderId="15" xfId="5" applyNumberFormat="1" applyFont="1" applyFill="1" applyBorder="1" applyProtection="1">
      <protection locked="0"/>
    </xf>
    <xf numFmtId="1" fontId="45" fillId="0" borderId="20" xfId="5" applyNumberFormat="1" applyFont="1" applyFill="1" applyBorder="1" applyProtection="1">
      <protection locked="0"/>
    </xf>
    <xf numFmtId="1" fontId="45" fillId="16" borderId="20" xfId="5" applyNumberFormat="1" applyFont="1" applyFill="1" applyBorder="1" applyProtection="1"/>
    <xf numFmtId="1" fontId="45" fillId="16" borderId="49" xfId="4" applyNumberFormat="1" applyFont="1" applyFill="1" applyBorder="1" applyProtection="1"/>
    <xf numFmtId="1" fontId="45" fillId="0" borderId="49" xfId="5" applyNumberFormat="1" applyFont="1" applyFill="1" applyBorder="1" applyProtection="1">
      <protection locked="0"/>
    </xf>
    <xf numFmtId="1" fontId="45" fillId="0" borderId="23" xfId="5" applyNumberFormat="1" applyFont="1" applyFill="1" applyBorder="1" applyProtection="1">
      <protection locked="0"/>
    </xf>
    <xf numFmtId="1" fontId="45" fillId="0" borderId="18" xfId="5" applyNumberFormat="1" applyFont="1" applyFill="1" applyBorder="1" applyProtection="1">
      <protection locked="0"/>
    </xf>
    <xf numFmtId="1" fontId="45" fillId="16" borderId="18" xfId="5" applyNumberFormat="1" applyFont="1" applyFill="1" applyBorder="1" applyProtection="1"/>
    <xf numFmtId="1" fontId="45" fillId="16" borderId="55" xfId="4" applyNumberFormat="1" applyFont="1" applyFill="1" applyBorder="1" applyProtection="1"/>
    <xf numFmtId="1" fontId="45" fillId="0" borderId="55" xfId="5" applyNumberFormat="1" applyFont="1" applyFill="1" applyBorder="1" applyProtection="1">
      <protection locked="0"/>
    </xf>
    <xf numFmtId="1" fontId="45" fillId="16" borderId="51" xfId="5" applyNumberFormat="1" applyFont="1" applyFill="1" applyBorder="1" applyProtection="1"/>
    <xf numFmtId="1" fontId="45" fillId="16" borderId="52" xfId="4" applyNumberFormat="1" applyFont="1" applyFill="1" applyBorder="1" applyProtection="1"/>
    <xf numFmtId="1" fontId="45" fillId="0" borderId="24" xfId="5" applyNumberFormat="1" applyFont="1" applyFill="1" applyBorder="1" applyProtection="1">
      <protection locked="0"/>
    </xf>
    <xf numFmtId="1" fontId="45" fillId="0" borderId="25" xfId="5" applyNumberFormat="1" applyFont="1" applyFill="1" applyBorder="1" applyProtection="1">
      <protection locked="0"/>
    </xf>
    <xf numFmtId="1" fontId="45" fillId="16" borderId="25" xfId="5" applyNumberFormat="1" applyFont="1" applyFill="1" applyBorder="1" applyProtection="1"/>
    <xf numFmtId="1" fontId="45" fillId="16" borderId="56" xfId="4" applyNumberFormat="1" applyFont="1" applyFill="1" applyBorder="1" applyProtection="1"/>
    <xf numFmtId="1" fontId="45" fillId="0" borderId="24" xfId="5" applyNumberFormat="1" applyFont="1" applyFill="1" applyBorder="1" applyAlignment="1" applyProtection="1">
      <alignment horizontal="right"/>
      <protection locked="0"/>
    </xf>
    <xf numFmtId="1" fontId="45" fillId="0" borderId="25" xfId="5" applyNumberFormat="1" applyFont="1" applyFill="1" applyBorder="1" applyAlignment="1" applyProtection="1">
      <alignment horizontal="right"/>
      <protection locked="0"/>
    </xf>
    <xf numFmtId="1" fontId="45" fillId="0" borderId="56" xfId="5" applyNumberFormat="1" applyFont="1" applyFill="1" applyBorder="1" applyAlignment="1" applyProtection="1">
      <alignment horizontal="right"/>
      <protection locked="0"/>
    </xf>
    <xf numFmtId="1" fontId="45" fillId="0" borderId="20" xfId="5" applyNumberFormat="1" applyFont="1" applyFill="1" applyBorder="1" applyAlignment="1" applyProtection="1">
      <alignment horizontal="right"/>
      <protection locked="0"/>
    </xf>
    <xf numFmtId="49" fontId="45" fillId="0" borderId="20" xfId="5" applyNumberFormat="1" applyFont="1" applyFill="1" applyBorder="1" applyAlignment="1" applyProtection="1">
      <alignment horizontal="right"/>
      <protection locked="0"/>
    </xf>
    <xf numFmtId="1" fontId="45" fillId="0" borderId="49" xfId="5" applyNumberFormat="1" applyFont="1" applyFill="1" applyBorder="1" applyAlignment="1" applyProtection="1">
      <alignment horizontal="right"/>
      <protection locked="0"/>
    </xf>
    <xf numFmtId="49" fontId="45" fillId="0" borderId="23" xfId="5" applyNumberFormat="1" applyFont="1" applyFill="1" applyBorder="1" applyAlignment="1" applyProtection="1">
      <alignment horizontal="right"/>
      <protection locked="0"/>
    </xf>
    <xf numFmtId="49" fontId="45" fillId="0" borderId="18" xfId="5" applyNumberFormat="1" applyFont="1" applyFill="1" applyBorder="1" applyAlignment="1" applyProtection="1">
      <alignment horizontal="right"/>
      <protection locked="0"/>
    </xf>
    <xf numFmtId="49" fontId="45" fillId="0" borderId="18" xfId="5" applyNumberFormat="1" applyFont="1" applyFill="1" applyBorder="1" applyAlignment="1" applyProtection="1">
      <alignment horizontal="right"/>
    </xf>
    <xf numFmtId="1" fontId="45" fillId="0" borderId="55" xfId="5" applyNumberFormat="1" applyFont="1" applyFill="1" applyBorder="1" applyAlignment="1" applyProtection="1">
      <alignment horizontal="right"/>
      <protection locked="0"/>
    </xf>
    <xf numFmtId="1" fontId="45" fillId="16" borderId="51" xfId="4" applyNumberFormat="1" applyFont="1" applyFill="1" applyBorder="1" applyAlignment="1" applyProtection="1">
      <alignment horizontal="right"/>
    </xf>
    <xf numFmtId="49" fontId="46" fillId="14" borderId="24" xfId="4" applyNumberFormat="1" applyFont="1" applyFill="1" applyBorder="1" applyAlignment="1" applyProtection="1">
      <alignment horizontal="left" vertical="center" wrapText="1"/>
    </xf>
    <xf numFmtId="49" fontId="20" fillId="9" borderId="56" xfId="4" applyNumberFormat="1" applyFont="1" applyFill="1" applyBorder="1" applyAlignment="1" applyProtection="1">
      <alignment horizontal="center" wrapText="1"/>
    </xf>
    <xf numFmtId="1" fontId="45" fillId="0" borderId="56" xfId="5" applyNumberFormat="1" applyFont="1" applyFill="1" applyBorder="1" applyProtection="1">
      <protection locked="0"/>
    </xf>
    <xf numFmtId="0" fontId="43" fillId="12" borderId="50" xfId="4" applyNumberFormat="1" applyFont="1" applyFill="1" applyBorder="1" applyAlignment="1" applyProtection="1">
      <alignment horizontal="center"/>
    </xf>
    <xf numFmtId="0" fontId="43" fillId="12" borderId="52" xfId="4" applyNumberFormat="1" applyFont="1" applyFill="1" applyBorder="1" applyAlignment="1" applyProtection="1">
      <alignment horizontal="center"/>
    </xf>
    <xf numFmtId="0" fontId="43" fillId="12" borderId="51" xfId="4" applyNumberFormat="1" applyFont="1" applyFill="1" applyBorder="1" applyAlignment="1" applyProtection="1">
      <alignment horizontal="center"/>
    </xf>
    <xf numFmtId="1" fontId="45" fillId="16" borderId="50" xfId="5" applyNumberFormat="1" applyFont="1" applyFill="1" applyBorder="1" applyProtection="1"/>
    <xf numFmtId="1" fontId="45" fillId="16" borderId="52" xfId="5" applyNumberFormat="1" applyFont="1" applyFill="1" applyBorder="1" applyProtection="1"/>
    <xf numFmtId="49" fontId="14" fillId="9" borderId="82" xfId="0" applyNumberFormat="1" applyFont="1" applyFill="1" applyBorder="1" applyAlignment="1" applyProtection="1">
      <alignment horizontal="center" vertical="center"/>
    </xf>
    <xf numFmtId="49" fontId="5" fillId="0" borderId="67" xfId="0" applyNumberFormat="1" applyFont="1" applyFill="1" applyBorder="1" applyAlignment="1" applyProtection="1">
      <alignment horizontal="center" vertical="center"/>
    </xf>
    <xf numFmtId="49" fontId="14" fillId="9" borderId="67" xfId="0" applyNumberFormat="1" applyFont="1" applyFill="1" applyBorder="1" applyAlignment="1" applyProtection="1">
      <alignment horizontal="center" vertical="center"/>
    </xf>
    <xf numFmtId="0" fontId="5" fillId="0" borderId="67" xfId="0" applyNumberFormat="1" applyFont="1" applyFill="1" applyBorder="1" applyAlignment="1" applyProtection="1">
      <alignment horizontal="center" vertical="center"/>
    </xf>
    <xf numFmtId="1" fontId="5" fillId="0" borderId="15" xfId="2" applyNumberFormat="1" applyFont="1" applyFill="1" applyBorder="1" applyProtection="1">
      <protection locked="0"/>
    </xf>
    <xf numFmtId="1" fontId="5" fillId="0" borderId="12" xfId="2" applyNumberFormat="1" applyFont="1" applyFill="1" applyBorder="1" applyProtection="1">
      <protection locked="0"/>
    </xf>
    <xf numFmtId="1" fontId="5" fillId="0" borderId="11" xfId="2" applyNumberFormat="1" applyFont="1" applyFill="1" applyBorder="1" applyProtection="1">
      <protection locked="0"/>
    </xf>
    <xf numFmtId="1" fontId="5" fillId="0" borderId="24" xfId="2" applyNumberFormat="1" applyFont="1" applyFill="1" applyBorder="1" applyProtection="1">
      <protection locked="0"/>
    </xf>
    <xf numFmtId="1" fontId="5" fillId="0" borderId="56" xfId="2" applyNumberFormat="1" applyFont="1" applyFill="1" applyBorder="1" applyProtection="1">
      <protection locked="0"/>
    </xf>
    <xf numFmtId="1" fontId="5" fillId="0" borderId="26" xfId="3" applyNumberFormat="1" applyFont="1" applyFill="1" applyBorder="1" applyProtection="1">
      <protection locked="0"/>
    </xf>
    <xf numFmtId="0" fontId="27" fillId="14" borderId="50" xfId="0" applyNumberFormat="1" applyFont="1" applyFill="1" applyBorder="1" applyAlignment="1" applyProtection="1">
      <alignment horizontal="center"/>
    </xf>
    <xf numFmtId="0" fontId="27" fillId="14" borderId="54" xfId="0" applyNumberFormat="1" applyFont="1" applyFill="1" applyBorder="1" applyAlignment="1" applyProtection="1">
      <alignment horizontal="center"/>
    </xf>
    <xf numFmtId="0" fontId="27" fillId="14" borderId="51" xfId="0" applyNumberFormat="1" applyFont="1" applyFill="1" applyBorder="1" applyAlignment="1" applyProtection="1">
      <alignment horizontal="center"/>
    </xf>
    <xf numFmtId="0" fontId="27" fillId="14" borderId="52" xfId="0" applyNumberFormat="1" applyFont="1" applyFill="1" applyBorder="1" applyAlignment="1" applyProtection="1">
      <alignment horizontal="center"/>
    </xf>
    <xf numFmtId="0" fontId="27" fillId="14" borderId="48" xfId="0" applyNumberFormat="1" applyFont="1" applyFill="1" applyBorder="1" applyAlignment="1" applyProtection="1">
      <alignment horizontal="center"/>
    </xf>
    <xf numFmtId="49" fontId="5" fillId="17" borderId="54" xfId="0" applyNumberFormat="1" applyFont="1" applyFill="1" applyBorder="1" applyAlignment="1" applyProtection="1">
      <alignment horizontal="center"/>
    </xf>
    <xf numFmtId="1" fontId="14" fillId="17" borderId="50" xfId="0" applyNumberFormat="1" applyFont="1" applyFill="1" applyBorder="1" applyProtection="1"/>
    <xf numFmtId="1" fontId="14" fillId="17" borderId="51" xfId="0" applyNumberFormat="1" applyFont="1" applyFill="1" applyBorder="1" applyProtection="1"/>
    <xf numFmtId="1" fontId="14" fillId="17" borderId="52" xfId="0" applyNumberFormat="1" applyFont="1" applyFill="1" applyBorder="1" applyProtection="1"/>
    <xf numFmtId="1" fontId="5" fillId="17" borderId="25" xfId="2" applyNumberFormat="1" applyFont="1" applyFill="1" applyBorder="1" applyProtection="1"/>
    <xf numFmtId="1" fontId="5" fillId="17" borderId="20" xfId="2" applyNumberFormat="1" applyFont="1" applyFill="1" applyBorder="1" applyProtection="1"/>
    <xf numFmtId="1" fontId="5" fillId="17" borderId="11" xfId="2" applyNumberFormat="1" applyFont="1" applyFill="1" applyBorder="1" applyProtection="1"/>
    <xf numFmtId="0" fontId="51" fillId="17" borderId="80" xfId="0" applyNumberFormat="1" applyFont="1" applyFill="1" applyBorder="1" applyAlignment="1" applyProtection="1">
      <alignment horizontal="left" vertical="justify" wrapText="1"/>
    </xf>
    <xf numFmtId="0" fontId="2" fillId="0" borderId="67" xfId="0" applyNumberFormat="1" applyFont="1" applyBorder="1" applyAlignment="1" applyProtection="1">
      <alignment horizontal="left" vertical="center" wrapText="1" indent="1"/>
    </xf>
    <xf numFmtId="0" fontId="5" fillId="0" borderId="67" xfId="0" applyNumberFormat="1" applyFont="1" applyBorder="1" applyAlignment="1" applyProtection="1">
      <alignment horizontal="left" vertical="center" wrapText="1" indent="1"/>
    </xf>
    <xf numFmtId="49" fontId="2" fillId="0" borderId="67" xfId="0" applyNumberFormat="1" applyFont="1" applyFill="1" applyBorder="1" applyAlignment="1" applyProtection="1">
      <alignment horizontal="center" vertical="center"/>
    </xf>
    <xf numFmtId="0" fontId="2" fillId="0" borderId="67" xfId="0" applyNumberFormat="1" applyFont="1" applyBorder="1" applyAlignment="1" applyProtection="1">
      <alignment horizontal="left" vertical="center" wrapText="1"/>
    </xf>
    <xf numFmtId="0" fontId="5" fillId="0" borderId="67" xfId="0" applyNumberFormat="1" applyFont="1" applyBorder="1" applyAlignment="1" applyProtection="1">
      <alignment horizontal="left" vertical="center" wrapText="1"/>
    </xf>
    <xf numFmtId="0" fontId="51" fillId="14" borderId="82" xfId="0" applyNumberFormat="1" applyFont="1" applyFill="1" applyBorder="1" applyAlignment="1" applyProtection="1">
      <alignment vertical="center" wrapText="1"/>
    </xf>
    <xf numFmtId="0" fontId="51" fillId="14" borderId="67" xfId="0" applyNumberFormat="1" applyFont="1" applyFill="1" applyBorder="1" applyAlignment="1" applyProtection="1">
      <alignment vertical="center" wrapText="1"/>
    </xf>
    <xf numFmtId="0" fontId="5" fillId="14" borderId="20" xfId="0" applyNumberFormat="1" applyFont="1" applyFill="1" applyBorder="1" applyProtection="1"/>
    <xf numFmtId="49" fontId="5" fillId="14" borderId="2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left"/>
    </xf>
    <xf numFmtId="0" fontId="27" fillId="14" borderId="53" xfId="0" applyNumberFormat="1" applyFont="1" applyFill="1" applyBorder="1" applyAlignment="1" applyProtection="1">
      <alignment horizontal="center"/>
    </xf>
    <xf numFmtId="1" fontId="14" fillId="17" borderId="35" xfId="0" applyNumberFormat="1" applyFont="1" applyFill="1" applyBorder="1" applyProtection="1"/>
    <xf numFmtId="1" fontId="14" fillId="17" borderId="34" xfId="0" applyNumberFormat="1" applyFont="1" applyFill="1" applyBorder="1" applyProtection="1"/>
    <xf numFmtId="1" fontId="14" fillId="17" borderId="43" xfId="0" applyNumberFormat="1" applyFont="1" applyFill="1" applyBorder="1" applyProtection="1"/>
    <xf numFmtId="1" fontId="14" fillId="17" borderId="30" xfId="0" applyNumberFormat="1" applyFont="1" applyFill="1" applyBorder="1" applyProtection="1"/>
    <xf numFmtId="1" fontId="14" fillId="17" borderId="22" xfId="0" applyNumberFormat="1" applyFont="1" applyFill="1" applyBorder="1" applyProtection="1"/>
    <xf numFmtId="1" fontId="14" fillId="17" borderId="29" xfId="0" applyNumberFormat="1" applyFont="1" applyFill="1" applyBorder="1" applyProtection="1"/>
    <xf numFmtId="1" fontId="14" fillId="17" borderId="76" xfId="0" applyNumberFormat="1" applyFont="1" applyFill="1" applyBorder="1" applyProtection="1"/>
    <xf numFmtId="1" fontId="14" fillId="17" borderId="15" xfId="0" applyNumberFormat="1" applyFont="1" applyFill="1" applyBorder="1" applyProtection="1"/>
    <xf numFmtId="1" fontId="14" fillId="17" borderId="12" xfId="0" applyNumberFormat="1" applyFont="1" applyFill="1" applyBorder="1" applyProtection="1"/>
    <xf numFmtId="1" fontId="5" fillId="0" borderId="57" xfId="2" applyNumberFormat="1" applyFont="1" applyFill="1" applyBorder="1" applyProtection="1">
      <protection locked="0"/>
    </xf>
    <xf numFmtId="1" fontId="14" fillId="17" borderId="24" xfId="0" applyNumberFormat="1" applyFont="1" applyFill="1" applyBorder="1" applyProtection="1"/>
    <xf numFmtId="0" fontId="14" fillId="0" borderId="0" xfId="0" applyNumberFormat="1" applyFont="1" applyFill="1" applyAlignment="1" applyProtection="1">
      <alignment horizontal="left"/>
      <protection locked="0"/>
    </xf>
    <xf numFmtId="0" fontId="56" fillId="0" borderId="20" xfId="9" applyFont="1" applyBorder="1" applyAlignment="1" applyProtection="1">
      <alignment horizontal="left" vertical="center" wrapText="1"/>
      <protection locked="0"/>
    </xf>
    <xf numFmtId="0" fontId="2" fillId="0" borderId="20" xfId="11" applyFont="1" applyBorder="1" applyProtection="1">
      <protection locked="0"/>
    </xf>
    <xf numFmtId="0" fontId="14" fillId="0" borderId="20" xfId="11" applyFont="1" applyBorder="1" applyProtection="1">
      <protection locked="0"/>
    </xf>
    <xf numFmtId="0" fontId="2" fillId="0" borderId="0" xfId="11" applyFont="1" applyProtection="1">
      <protection locked="0"/>
    </xf>
    <xf numFmtId="0" fontId="14" fillId="0" borderId="0" xfId="11" applyFont="1" applyProtection="1">
      <protection locked="0"/>
    </xf>
    <xf numFmtId="0" fontId="53" fillId="0" borderId="20" xfId="9" applyFont="1" applyBorder="1" applyAlignment="1" applyProtection="1">
      <alignment horizontal="left" vertical="center" wrapText="1"/>
      <protection locked="0"/>
    </xf>
    <xf numFmtId="0" fontId="17" fillId="0" borderId="20" xfId="9" applyNumberFormat="1" applyFont="1" applyBorder="1" applyAlignment="1" applyProtection="1">
      <alignment horizontal="left" vertical="center" wrapText="1"/>
      <protection locked="0"/>
    </xf>
    <xf numFmtId="0" fontId="2" fillId="12" borderId="20" xfId="11" applyFont="1" applyFill="1" applyBorder="1" applyProtection="1">
      <protection locked="0"/>
    </xf>
    <xf numFmtId="0" fontId="54" fillId="12" borderId="20" xfId="9" applyFont="1" applyFill="1" applyBorder="1" applyAlignment="1" applyProtection="1">
      <alignment horizontal="center" vertical="center" wrapText="1"/>
      <protection locked="0"/>
    </xf>
    <xf numFmtId="0" fontId="14" fillId="0" borderId="20" xfId="11" applyFont="1" applyBorder="1" applyAlignment="1" applyProtection="1">
      <alignment horizontal="center" vertical="center"/>
      <protection locked="0"/>
    </xf>
    <xf numFmtId="0" fontId="2" fillId="12" borderId="20" xfId="11" applyFont="1" applyFill="1" applyBorder="1" applyAlignment="1" applyProtection="1">
      <alignment horizontal="center" vertical="center"/>
      <protection locked="0"/>
    </xf>
    <xf numFmtId="0" fontId="2" fillId="0" borderId="20" xfId="11" applyFont="1" applyBorder="1" applyAlignment="1" applyProtection="1">
      <alignment horizontal="center" vertical="center"/>
      <protection locked="0"/>
    </xf>
    <xf numFmtId="0" fontId="55" fillId="0" borderId="20" xfId="9" applyFont="1" applyBorder="1" applyAlignment="1" applyProtection="1">
      <alignment wrapText="1"/>
      <protection locked="0"/>
    </xf>
    <xf numFmtId="0" fontId="54" fillId="0" borderId="20" xfId="9" applyFont="1" applyBorder="1" applyAlignment="1" applyProtection="1">
      <alignment wrapText="1"/>
      <protection locked="0"/>
    </xf>
    <xf numFmtId="0" fontId="52" fillId="0" borderId="20" xfId="9" applyFont="1" applyBorder="1" applyAlignment="1" applyProtection="1">
      <protection locked="0"/>
    </xf>
    <xf numFmtId="0" fontId="14" fillId="0" borderId="20" xfId="9" applyFont="1" applyBorder="1" applyProtection="1">
      <protection locked="0"/>
    </xf>
    <xf numFmtId="0" fontId="14" fillId="12" borderId="20" xfId="9" applyFont="1" applyFill="1" applyBorder="1" applyProtection="1">
      <protection locked="0"/>
    </xf>
    <xf numFmtId="0" fontId="2" fillId="0" borderId="20" xfId="9" applyFont="1" applyBorder="1" applyAlignment="1" applyProtection="1">
      <alignment horizontal="center"/>
      <protection locked="0"/>
    </xf>
    <xf numFmtId="0" fontId="14" fillId="0" borderId="0" xfId="4" applyNumberFormat="1" applyFont="1" applyFill="1" applyAlignment="1" applyProtection="1">
      <alignment horizontal="left"/>
      <protection locked="0"/>
    </xf>
    <xf numFmtId="0" fontId="25" fillId="2" borderId="69" xfId="0" applyFont="1" applyFill="1" applyBorder="1" applyAlignment="1">
      <alignment horizontal="center"/>
    </xf>
    <xf numFmtId="0" fontId="25" fillId="2" borderId="70" xfId="0" applyFont="1" applyFill="1" applyBorder="1" applyAlignment="1">
      <alignment horizontal="center"/>
    </xf>
    <xf numFmtId="0" fontId="25" fillId="2" borderId="71" xfId="0" applyFont="1" applyFill="1" applyBorder="1" applyAlignment="1">
      <alignment horizontal="center"/>
    </xf>
    <xf numFmtId="0" fontId="36" fillId="2" borderId="0" xfId="8" applyFont="1" applyFill="1" applyBorder="1" applyAlignment="1" applyProtection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5" fillId="0" borderId="19" xfId="0" applyFon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4" fillId="0" borderId="72" xfId="0" applyFont="1" applyFill="1" applyBorder="1" applyAlignment="1" applyProtection="1">
      <alignment horizontal="center" vertical="center" wrapText="1"/>
    </xf>
    <xf numFmtId="0" fontId="4" fillId="0" borderId="73" xfId="0" applyFont="1" applyFill="1" applyBorder="1" applyAlignment="1" applyProtection="1">
      <alignment horizontal="center" vertical="center" wrapText="1"/>
    </xf>
    <xf numFmtId="0" fontId="4" fillId="0" borderId="74" xfId="0" applyFont="1" applyFill="1" applyBorder="1" applyAlignment="1" applyProtection="1">
      <alignment horizontal="center" vertical="center" wrapText="1"/>
    </xf>
    <xf numFmtId="0" fontId="4" fillId="0" borderId="7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15" borderId="6" xfId="0" applyFont="1" applyFill="1" applyBorder="1" applyAlignment="1" applyProtection="1">
      <alignment horizontal="center" vertical="center" wrapText="1"/>
    </xf>
    <xf numFmtId="0" fontId="4" fillId="15" borderId="3" xfId="0" applyFont="1" applyFill="1" applyBorder="1" applyAlignment="1" applyProtection="1">
      <alignment horizontal="center" vertical="center" wrapText="1"/>
    </xf>
    <xf numFmtId="0" fontId="4" fillId="15" borderId="5" xfId="0" applyFont="1" applyFill="1" applyBorder="1" applyAlignment="1" applyProtection="1">
      <alignment horizontal="center" vertical="center" wrapText="1"/>
    </xf>
    <xf numFmtId="0" fontId="4" fillId="15" borderId="72" xfId="0" applyFont="1" applyFill="1" applyBorder="1" applyAlignment="1" applyProtection="1">
      <alignment horizontal="center" vertical="center" wrapText="1"/>
    </xf>
    <xf numFmtId="0" fontId="4" fillId="15" borderId="73" xfId="0" applyFont="1" applyFill="1" applyBorder="1" applyAlignment="1" applyProtection="1">
      <alignment horizontal="center" vertical="center" wrapText="1"/>
    </xf>
    <xf numFmtId="0" fontId="33" fillId="11" borderId="0" xfId="8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5" xfId="0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 wrapText="1"/>
    </xf>
    <xf numFmtId="0" fontId="4" fillId="2" borderId="81" xfId="0" applyFont="1" applyFill="1" applyBorder="1" applyAlignment="1" applyProtection="1">
      <alignment horizontal="center" vertical="center" wrapText="1"/>
    </xf>
    <xf numFmtId="0" fontId="4" fillId="2" borderId="49" xfId="0" applyFont="1" applyFill="1" applyBorder="1" applyAlignment="1" applyProtection="1">
      <alignment horizontal="center" vertical="center" wrapText="1"/>
    </xf>
    <xf numFmtId="0" fontId="4" fillId="2" borderId="57" xfId="0" applyFont="1" applyFill="1" applyBorder="1" applyAlignment="1" applyProtection="1">
      <alignment horizontal="center" vertical="center" wrapText="1"/>
    </xf>
    <xf numFmtId="0" fontId="35" fillId="0" borderId="9" xfId="0" applyFont="1" applyFill="1" applyBorder="1" applyAlignment="1" applyProtection="1">
      <alignment horizontal="center" vertical="center" wrapText="1"/>
    </xf>
    <xf numFmtId="0" fontId="35" fillId="0" borderId="10" xfId="0" applyFont="1" applyFill="1" applyBorder="1" applyAlignment="1" applyProtection="1">
      <alignment horizontal="center" vertical="center" wrapText="1"/>
    </xf>
    <xf numFmtId="0" fontId="35" fillId="0" borderId="7" xfId="0" applyFont="1" applyFill="1" applyBorder="1" applyAlignment="1" applyProtection="1">
      <alignment horizontal="center" vertical="center" wrapText="1"/>
    </xf>
    <xf numFmtId="0" fontId="35" fillId="0" borderId="4" xfId="0" applyFont="1" applyFill="1" applyBorder="1" applyAlignment="1" applyProtection="1">
      <alignment horizontal="center" vertical="center" wrapText="1"/>
    </xf>
    <xf numFmtId="0" fontId="35" fillId="0" borderId="8" xfId="0" applyFont="1" applyFill="1" applyBorder="1" applyAlignment="1" applyProtection="1">
      <alignment horizontal="center" vertical="center" wrapText="1"/>
    </xf>
    <xf numFmtId="0" fontId="35" fillId="0" borderId="47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5" xfId="0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</xf>
    <xf numFmtId="0" fontId="4" fillId="0" borderId="35" xfId="0" applyFont="1" applyFill="1" applyBorder="1" applyAlignment="1" applyProtection="1">
      <alignment horizontal="center" vertical="center" wrapText="1"/>
    </xf>
    <xf numFmtId="0" fontId="4" fillId="0" borderId="58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44" xfId="0" applyFont="1" applyFill="1" applyBorder="1" applyAlignment="1" applyProtection="1">
      <alignment horizontal="center" vertical="center" wrapText="1"/>
    </xf>
    <xf numFmtId="0" fontId="4" fillId="0" borderId="76" xfId="0" applyFont="1" applyFill="1" applyBorder="1" applyAlignment="1" applyProtection="1">
      <alignment horizontal="center" vertical="center" wrapText="1"/>
    </xf>
    <xf numFmtId="0" fontId="5" fillId="0" borderId="77" xfId="0" applyFont="1" applyFill="1" applyBorder="1" applyAlignment="1" applyProtection="1">
      <alignment horizontal="center" vertical="center" wrapText="1"/>
    </xf>
    <xf numFmtId="0" fontId="18" fillId="0" borderId="0" xfId="0" applyNumberFormat="1" applyFont="1" applyBorder="1" applyAlignment="1" applyProtection="1">
      <alignment horizontal="center"/>
      <protection locked="0"/>
    </xf>
    <xf numFmtId="0" fontId="5" fillId="0" borderId="20" xfId="0" applyNumberFormat="1" applyFont="1" applyBorder="1" applyAlignment="1" applyProtection="1">
      <alignment horizontal="center" vertical="center" textRotation="90" wrapText="1"/>
    </xf>
    <xf numFmtId="0" fontId="5" fillId="0" borderId="18" xfId="0" applyNumberFormat="1" applyFont="1" applyBorder="1" applyAlignment="1" applyProtection="1">
      <alignment horizontal="center" vertical="center" textRotation="90" wrapText="1"/>
    </xf>
    <xf numFmtId="0" fontId="18" fillId="0" borderId="0" xfId="0" applyFont="1" applyAlignment="1" applyProtection="1">
      <alignment horizontal="center"/>
      <protection locked="0"/>
    </xf>
    <xf numFmtId="0" fontId="5" fillId="0" borderId="44" xfId="0" applyNumberFormat="1" applyFont="1" applyBorder="1" applyAlignment="1" applyProtection="1">
      <alignment horizontal="center" vertical="center" textRotation="90" wrapText="1"/>
    </xf>
    <xf numFmtId="0" fontId="14" fillId="15" borderId="15" xfId="0" applyNumberFormat="1" applyFont="1" applyFill="1" applyBorder="1" applyAlignment="1" applyProtection="1">
      <alignment horizontal="center" vertical="center" textRotation="90" wrapText="1"/>
    </xf>
    <xf numFmtId="0" fontId="14" fillId="15" borderId="23" xfId="0" applyNumberFormat="1" applyFont="1" applyFill="1" applyBorder="1" applyAlignment="1" applyProtection="1">
      <alignment horizontal="center" vertical="center" textRotation="90" wrapText="1"/>
    </xf>
    <xf numFmtId="0" fontId="5" fillId="0" borderId="72" xfId="0" applyNumberFormat="1" applyFont="1" applyBorder="1" applyAlignment="1" applyProtection="1">
      <alignment horizontal="center" vertical="center" wrapText="1"/>
    </xf>
    <xf numFmtId="0" fontId="5" fillId="0" borderId="78" xfId="0" applyNumberFormat="1" applyFont="1" applyBorder="1" applyAlignment="1" applyProtection="1">
      <alignment horizontal="center" vertical="center" wrapText="1"/>
    </xf>
    <xf numFmtId="0" fontId="5" fillId="0" borderId="33" xfId="0" applyNumberFormat="1" applyFont="1" applyBorder="1" applyAlignment="1" applyProtection="1">
      <alignment horizontal="center" vertical="center" textRotation="90" wrapText="1"/>
    </xf>
    <xf numFmtId="0" fontId="5" fillId="0" borderId="34" xfId="0" applyNumberFormat="1" applyFont="1" applyBorder="1" applyAlignment="1" applyProtection="1">
      <alignment horizontal="center" vertical="center" textRotation="90" wrapText="1"/>
    </xf>
    <xf numFmtId="0" fontId="5" fillId="0" borderId="45" xfId="0" applyNumberFormat="1" applyFont="1" applyBorder="1" applyAlignment="1" applyProtection="1">
      <alignment horizontal="center" vertical="center" textRotation="90" wrapText="1"/>
    </xf>
    <xf numFmtId="0" fontId="5" fillId="0" borderId="14" xfId="0" applyNumberFormat="1" applyFont="1" applyBorder="1" applyAlignment="1" applyProtection="1">
      <alignment horizontal="center" vertical="center" textRotation="90" wrapText="1"/>
    </xf>
    <xf numFmtId="0" fontId="5" fillId="0" borderId="15" xfId="0" applyNumberFormat="1" applyFont="1" applyBorder="1" applyAlignment="1" applyProtection="1">
      <alignment horizontal="center" vertical="center" textRotation="90" wrapText="1"/>
    </xf>
    <xf numFmtId="0" fontId="5" fillId="0" borderId="23" xfId="0" applyNumberFormat="1" applyFont="1" applyBorder="1" applyAlignment="1" applyProtection="1">
      <alignment horizontal="center" vertical="center" textRotation="90" wrapText="1"/>
    </xf>
    <xf numFmtId="0" fontId="5" fillId="0" borderId="33" xfId="0" applyNumberFormat="1" applyFont="1" applyBorder="1" applyAlignment="1" applyProtection="1">
      <alignment horizontal="center" vertical="center" wrapText="1"/>
    </xf>
    <xf numFmtId="0" fontId="5" fillId="0" borderId="68" xfId="0" applyNumberFormat="1" applyFont="1" applyBorder="1" applyAlignment="1" applyProtection="1">
      <alignment horizontal="center" vertical="center" wrapText="1"/>
    </xf>
    <xf numFmtId="0" fontId="5" fillId="0" borderId="37" xfId="0" applyNumberFormat="1" applyFont="1" applyBorder="1" applyAlignment="1" applyProtection="1">
      <alignment horizontal="center" vertical="center" wrapText="1"/>
    </xf>
    <xf numFmtId="0" fontId="14" fillId="15" borderId="33" xfId="0" applyNumberFormat="1" applyFont="1" applyFill="1" applyBorder="1" applyAlignment="1" applyProtection="1">
      <alignment horizontal="center" vertical="center" textRotation="90" wrapText="1"/>
    </xf>
    <xf numFmtId="0" fontId="14" fillId="15" borderId="34" xfId="0" applyNumberFormat="1" applyFont="1" applyFill="1" applyBorder="1" applyAlignment="1" applyProtection="1">
      <alignment horizontal="center" vertical="center" textRotation="90" wrapText="1"/>
    </xf>
    <xf numFmtId="0" fontId="14" fillId="15" borderId="45" xfId="0" applyNumberFormat="1" applyFont="1" applyFill="1" applyBorder="1" applyAlignment="1" applyProtection="1">
      <alignment horizontal="center" vertical="center" textRotation="90" wrapText="1"/>
    </xf>
    <xf numFmtId="0" fontId="5" fillId="15" borderId="2" xfId="0" applyNumberFormat="1" applyFont="1" applyFill="1" applyBorder="1" applyAlignment="1" applyProtection="1">
      <alignment horizontal="center" vertical="center" textRotation="90" wrapText="1"/>
    </xf>
    <xf numFmtId="0" fontId="5" fillId="15" borderId="44" xfId="0" applyNumberFormat="1" applyFont="1" applyFill="1" applyBorder="1" applyAlignment="1" applyProtection="1">
      <alignment horizontal="center" vertical="center" textRotation="90" wrapText="1"/>
    </xf>
    <xf numFmtId="0" fontId="5" fillId="0" borderId="14" xfId="0" applyNumberFormat="1" applyFont="1" applyBorder="1" applyAlignment="1" applyProtection="1">
      <alignment horizontal="center" vertical="center" wrapText="1"/>
    </xf>
    <xf numFmtId="0" fontId="5" fillId="0" borderId="19" xfId="0" applyNumberFormat="1" applyFont="1" applyBorder="1" applyAlignment="1" applyProtection="1">
      <alignment horizontal="center" vertical="center" wrapText="1"/>
    </xf>
    <xf numFmtId="0" fontId="5" fillId="0" borderId="81" xfId="0" applyNumberFormat="1" applyFont="1" applyBorder="1" applyAlignment="1" applyProtection="1">
      <alignment horizontal="center" vertical="center" wrapText="1"/>
    </xf>
    <xf numFmtId="0" fontId="14" fillId="0" borderId="0" xfId="0" applyNumberFormat="1" applyFont="1" applyBorder="1" applyAlignment="1" applyProtection="1">
      <alignment horizontal="left"/>
      <protection locked="0"/>
    </xf>
    <xf numFmtId="0" fontId="14" fillId="0" borderId="0" xfId="0" applyNumberFormat="1" applyFont="1" applyFill="1" applyAlignment="1" applyProtection="1">
      <alignment horizontal="left"/>
      <protection locked="0"/>
    </xf>
    <xf numFmtId="0" fontId="5" fillId="0" borderId="2" xfId="0" applyNumberFormat="1" applyFont="1" applyBorder="1" applyAlignment="1" applyProtection="1">
      <alignment horizontal="center" vertical="center" textRotation="90" wrapText="1"/>
    </xf>
    <xf numFmtId="0" fontId="0" fillId="0" borderId="0" xfId="0" applyBorder="1" applyAlignment="1" applyProtection="1">
      <alignment horizontal="center" vertical="center" wrapText="1"/>
    </xf>
    <xf numFmtId="0" fontId="14" fillId="15" borderId="21" xfId="0" applyNumberFormat="1" applyFont="1" applyFill="1" applyBorder="1" applyAlignment="1" applyProtection="1">
      <alignment horizontal="center" vertical="center" textRotation="90" wrapText="1"/>
    </xf>
    <xf numFmtId="0" fontId="14" fillId="15" borderId="22" xfId="0" applyNumberFormat="1" applyFont="1" applyFill="1" applyBorder="1" applyAlignment="1" applyProtection="1">
      <alignment horizontal="center" vertical="center" textRotation="90" wrapText="1"/>
    </xf>
    <xf numFmtId="0" fontId="14" fillId="15" borderId="29" xfId="0" applyNumberFormat="1" applyFont="1" applyFill="1" applyBorder="1" applyAlignment="1" applyProtection="1">
      <alignment horizontal="center" vertical="center" textRotation="90" wrapText="1"/>
    </xf>
    <xf numFmtId="0" fontId="33" fillId="11" borderId="0" xfId="8" applyFont="1" applyFill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left"/>
    </xf>
    <xf numFmtId="0" fontId="0" fillId="0" borderId="20" xfId="0" applyBorder="1" applyAlignment="1" applyProtection="1">
      <alignment horizontal="center" vertical="center" wrapText="1"/>
    </xf>
    <xf numFmtId="0" fontId="17" fillId="0" borderId="20" xfId="0" applyFont="1" applyBorder="1" applyAlignment="1" applyProtection="1">
      <alignment horizontal="center" vertical="center" wrapText="1"/>
    </xf>
    <xf numFmtId="0" fontId="5" fillId="0" borderId="16" xfId="0" applyNumberFormat="1" applyFont="1" applyBorder="1" applyAlignment="1" applyProtection="1">
      <alignment horizontal="center" vertical="center" textRotation="90" wrapText="1"/>
    </xf>
    <xf numFmtId="0" fontId="5" fillId="0" borderId="17" xfId="0" applyNumberFormat="1" applyFont="1" applyBorder="1" applyAlignment="1" applyProtection="1">
      <alignment horizontal="center" vertical="center" textRotation="90" wrapText="1"/>
    </xf>
    <xf numFmtId="0" fontId="5" fillId="0" borderId="27" xfId="0" applyNumberFormat="1" applyFont="1" applyBorder="1" applyAlignment="1" applyProtection="1">
      <alignment horizontal="center" vertical="center" textRotation="90" wrapText="1"/>
    </xf>
    <xf numFmtId="0" fontId="5" fillId="0" borderId="20" xfId="0" applyNumberFormat="1" applyFont="1" applyBorder="1" applyAlignment="1" applyProtection="1">
      <alignment horizontal="center" vertical="center" wrapText="1"/>
    </xf>
    <xf numFmtId="0" fontId="2" fillId="0" borderId="49" xfId="0" applyNumberFormat="1" applyFont="1" applyBorder="1" applyAlignment="1" applyProtection="1">
      <alignment horizontal="center" vertical="center" textRotation="90" wrapText="1"/>
    </xf>
    <xf numFmtId="0" fontId="5" fillId="0" borderId="49" xfId="0" applyNumberFormat="1" applyFont="1" applyBorder="1" applyAlignment="1" applyProtection="1">
      <alignment horizontal="center" vertical="center" textRotation="90" wrapText="1"/>
    </xf>
    <xf numFmtId="0" fontId="5" fillId="0" borderId="55" xfId="0" applyNumberFormat="1" applyFont="1" applyBorder="1" applyAlignment="1" applyProtection="1">
      <alignment horizontal="center" vertical="center" textRotation="90" wrapText="1"/>
    </xf>
    <xf numFmtId="0" fontId="5" fillId="0" borderId="74" xfId="4" applyNumberFormat="1" applyFont="1" applyFill="1" applyBorder="1" applyAlignment="1" applyProtection="1">
      <alignment horizontal="center" vertical="center" textRotation="90" wrapText="1"/>
    </xf>
    <xf numFmtId="0" fontId="5" fillId="0" borderId="79" xfId="4" applyNumberFormat="1" applyFont="1" applyFill="1" applyBorder="1" applyAlignment="1" applyProtection="1">
      <alignment horizontal="center" vertical="center" textRotation="90" wrapText="1"/>
    </xf>
    <xf numFmtId="0" fontId="5" fillId="0" borderId="34" xfId="4" applyNumberFormat="1" applyFont="1" applyFill="1" applyBorder="1" applyAlignment="1" applyProtection="1">
      <alignment horizontal="center" vertical="center" wrapText="1"/>
    </xf>
    <xf numFmtId="0" fontId="5" fillId="0" borderId="59" xfId="4" applyNumberFormat="1" applyFont="1" applyFill="1" applyBorder="1" applyAlignment="1" applyProtection="1">
      <alignment horizontal="center" vertical="center" wrapText="1"/>
    </xf>
    <xf numFmtId="0" fontId="5" fillId="0" borderId="38" xfId="4" applyNumberFormat="1" applyFont="1" applyFill="1" applyBorder="1" applyAlignment="1" applyProtection="1">
      <alignment horizontal="center" vertical="center" wrapText="1"/>
    </xf>
    <xf numFmtId="0" fontId="5" fillId="0" borderId="18" xfId="4" applyNumberFormat="1" applyFont="1" applyFill="1" applyBorder="1" applyAlignment="1" applyProtection="1">
      <alignment horizontal="center" vertical="center" textRotation="90" wrapText="1"/>
    </xf>
    <xf numFmtId="0" fontId="5" fillId="0" borderId="44" xfId="4" applyNumberFormat="1" applyFont="1" applyFill="1" applyBorder="1" applyAlignment="1" applyProtection="1">
      <alignment horizontal="center" vertical="center" textRotation="90" wrapText="1"/>
    </xf>
    <xf numFmtId="0" fontId="14" fillId="0" borderId="80" xfId="4" applyNumberFormat="1" applyFont="1" applyFill="1" applyBorder="1" applyAlignment="1" applyProtection="1">
      <alignment horizontal="center"/>
      <protection locked="0"/>
    </xf>
    <xf numFmtId="0" fontId="14" fillId="0" borderId="77" xfId="4" applyNumberFormat="1" applyFont="1" applyFill="1" applyBorder="1" applyAlignment="1" applyProtection="1">
      <alignment horizontal="center"/>
      <protection locked="0"/>
    </xf>
    <xf numFmtId="0" fontId="14" fillId="0" borderId="53" xfId="4" applyNumberFormat="1" applyFont="1" applyFill="1" applyBorder="1" applyAlignment="1" applyProtection="1">
      <alignment horizontal="center"/>
      <protection locked="0"/>
    </xf>
    <xf numFmtId="0" fontId="18" fillId="0" borderId="0" xfId="4" applyFont="1" applyAlignment="1" applyProtection="1">
      <alignment horizontal="center" vertical="center"/>
      <protection locked="0"/>
    </xf>
    <xf numFmtId="0" fontId="18" fillId="0" borderId="0" xfId="4" applyNumberFormat="1" applyFont="1" applyAlignment="1" applyProtection="1">
      <alignment horizontal="center" vertical="center"/>
      <protection locked="0"/>
    </xf>
    <xf numFmtId="0" fontId="3" fillId="0" borderId="72" xfId="4" applyNumberFormat="1" applyFont="1" applyBorder="1" applyAlignment="1" applyProtection="1">
      <alignment horizontal="center" vertical="center" wrapText="1"/>
    </xf>
    <xf numFmtId="0" fontId="3" fillId="0" borderId="78" xfId="4" applyFont="1" applyBorder="1" applyAlignment="1" applyProtection="1">
      <alignment horizontal="center" vertical="center" wrapText="1"/>
    </xf>
    <xf numFmtId="0" fontId="5" fillId="0" borderId="20" xfId="4" applyNumberFormat="1" applyFont="1" applyFill="1" applyBorder="1" applyAlignment="1" applyProtection="1">
      <alignment horizontal="center" vertical="center" textRotation="90" wrapText="1"/>
    </xf>
    <xf numFmtId="0" fontId="5" fillId="0" borderId="2" xfId="4" applyNumberFormat="1" applyFont="1" applyFill="1" applyBorder="1" applyAlignment="1" applyProtection="1">
      <alignment horizontal="center" vertical="center" textRotation="90" wrapText="1"/>
    </xf>
    <xf numFmtId="0" fontId="5" fillId="0" borderId="72" xfId="4" applyNumberFormat="1" applyFont="1" applyFill="1" applyBorder="1" applyAlignment="1" applyProtection="1">
      <alignment horizontal="center" vertical="center" textRotation="90" wrapText="1"/>
    </xf>
    <xf numFmtId="0" fontId="5" fillId="0" borderId="78" xfId="4" applyFont="1" applyFill="1" applyBorder="1" applyAlignment="1" applyProtection="1">
      <alignment horizontal="center" vertical="center" wrapText="1"/>
    </xf>
    <xf numFmtId="0" fontId="48" fillId="16" borderId="80" xfId="4" applyNumberFormat="1" applyFont="1" applyFill="1" applyBorder="1" applyAlignment="1" applyProtection="1">
      <alignment horizontal="left"/>
    </xf>
    <xf numFmtId="0" fontId="48" fillId="16" borderId="77" xfId="4" applyNumberFormat="1" applyFont="1" applyFill="1" applyBorder="1" applyAlignment="1" applyProtection="1">
      <alignment horizontal="left"/>
    </xf>
    <xf numFmtId="0" fontId="5" fillId="0" borderId="74" xfId="4" applyNumberFormat="1" applyFont="1" applyBorder="1" applyAlignment="1" applyProtection="1">
      <alignment horizontal="center" vertical="center" textRotation="90" wrapText="1"/>
    </xf>
    <xf numFmtId="0" fontId="5" fillId="0" borderId="79" xfId="4" applyNumberFormat="1" applyFont="1" applyBorder="1" applyAlignment="1" applyProtection="1">
      <alignment horizontal="center" vertical="center" textRotation="90" wrapText="1"/>
    </xf>
    <xf numFmtId="0" fontId="14" fillId="0" borderId="2" xfId="4" applyNumberFormat="1" applyFont="1" applyFill="1" applyBorder="1" applyAlignment="1" applyProtection="1">
      <alignment horizontal="center" vertical="center" textRotation="90" wrapText="1"/>
    </xf>
    <xf numFmtId="0" fontId="14" fillId="0" borderId="44" xfId="4" applyNumberFormat="1" applyFont="1" applyFill="1" applyBorder="1" applyAlignment="1" applyProtection="1">
      <alignment horizontal="center" vertical="center" textRotation="90" wrapText="1"/>
    </xf>
    <xf numFmtId="0" fontId="5" fillId="0" borderId="0" xfId="4" applyNumberFormat="1" applyFont="1" applyFill="1" applyAlignment="1" applyProtection="1">
      <alignment horizontal="left"/>
    </xf>
    <xf numFmtId="0" fontId="14" fillId="0" borderId="0" xfId="4" applyNumberFormat="1" applyFont="1" applyFill="1" applyAlignment="1" applyProtection="1">
      <alignment horizontal="left"/>
    </xf>
    <xf numFmtId="0" fontId="14" fillId="15" borderId="2" xfId="4" applyNumberFormat="1" applyFont="1" applyFill="1" applyBorder="1" applyAlignment="1" applyProtection="1">
      <alignment horizontal="center" vertical="center" textRotation="90" wrapText="1"/>
    </xf>
    <xf numFmtId="0" fontId="14" fillId="15" borderId="44" xfId="4" applyNumberFormat="1" applyFont="1" applyFill="1" applyBorder="1" applyAlignment="1" applyProtection="1">
      <alignment horizontal="center" vertical="center" textRotation="90" wrapText="1"/>
    </xf>
    <xf numFmtId="0" fontId="19" fillId="0" borderId="20" xfId="4" applyNumberFormat="1" applyFont="1" applyBorder="1" applyAlignment="1" applyProtection="1"/>
    <xf numFmtId="0" fontId="19" fillId="0" borderId="20" xfId="4" applyFont="1" applyBorder="1" applyAlignment="1" applyProtection="1"/>
    <xf numFmtId="0" fontId="19" fillId="0" borderId="20" xfId="4" applyNumberFormat="1" applyFont="1" applyBorder="1" applyAlignment="1" applyProtection="1">
      <alignment horizontal="center" textRotation="90" shrinkToFit="1"/>
    </xf>
    <xf numFmtId="0" fontId="19" fillId="0" borderId="20" xfId="4" applyFont="1" applyBorder="1" applyAlignment="1" applyProtection="1">
      <alignment horizontal="center" textRotation="90"/>
    </xf>
    <xf numFmtId="0" fontId="5" fillId="0" borderId="20" xfId="4" applyNumberFormat="1" applyFont="1" applyBorder="1" applyAlignment="1" applyProtection="1">
      <alignment horizontal="center" vertical="center" textRotation="90" wrapText="1"/>
    </xf>
    <xf numFmtId="0" fontId="5" fillId="0" borderId="20" xfId="4" applyFont="1" applyBorder="1" applyAlignment="1" applyProtection="1">
      <alignment horizontal="center" vertical="center" wrapText="1"/>
    </xf>
    <xf numFmtId="0" fontId="14" fillId="15" borderId="20" xfId="4" applyNumberFormat="1" applyFont="1" applyFill="1" applyBorder="1" applyAlignment="1" applyProtection="1">
      <alignment horizontal="center" vertical="center" textRotation="90" wrapText="1"/>
    </xf>
    <xf numFmtId="0" fontId="14" fillId="15" borderId="20" xfId="4" applyFont="1" applyFill="1" applyBorder="1" applyAlignment="1" applyProtection="1">
      <alignment horizontal="center" vertical="center" wrapText="1"/>
    </xf>
    <xf numFmtId="0" fontId="14" fillId="0" borderId="0" xfId="4" applyNumberFormat="1" applyFont="1" applyFill="1" applyAlignment="1" applyProtection="1">
      <alignment horizontal="left"/>
      <protection locked="0"/>
    </xf>
    <xf numFmtId="0" fontId="5" fillId="0" borderId="34" xfId="4" applyNumberFormat="1" applyFont="1" applyBorder="1" applyAlignment="1" applyProtection="1">
      <alignment horizontal="center"/>
    </xf>
    <xf numFmtId="0" fontId="5" fillId="0" borderId="59" xfId="4" applyNumberFormat="1" applyFont="1" applyBorder="1" applyAlignment="1" applyProtection="1">
      <alignment horizontal="center"/>
    </xf>
    <xf numFmtId="0" fontId="14" fillId="0" borderId="19" xfId="4" applyNumberFormat="1" applyFont="1" applyFill="1" applyBorder="1" applyAlignment="1" applyProtection="1">
      <alignment horizontal="center" vertical="center" wrapText="1"/>
    </xf>
    <xf numFmtId="0" fontId="14" fillId="0" borderId="33" xfId="4" applyNumberFormat="1" applyFont="1" applyFill="1" applyBorder="1" applyAlignment="1" applyProtection="1">
      <alignment horizontal="center" vertical="center" wrapText="1"/>
    </xf>
    <xf numFmtId="0" fontId="5" fillId="0" borderId="34" xfId="4" applyNumberFormat="1" applyFont="1" applyFill="1" applyBorder="1" applyAlignment="1" applyProtection="1">
      <alignment horizontal="center" vertical="center" textRotation="90" wrapText="1"/>
    </xf>
    <xf numFmtId="0" fontId="5" fillId="0" borderId="45" xfId="4" applyNumberFormat="1" applyFont="1" applyFill="1" applyBorder="1" applyAlignment="1" applyProtection="1">
      <alignment horizontal="center" vertical="center" textRotation="90" wrapText="1"/>
    </xf>
    <xf numFmtId="0" fontId="5" fillId="0" borderId="23" xfId="4" applyNumberFormat="1" applyFont="1" applyFill="1" applyBorder="1" applyAlignment="1" applyProtection="1">
      <alignment horizontal="center" vertical="center" textRotation="90" wrapText="1"/>
    </xf>
    <xf numFmtId="0" fontId="5" fillId="0" borderId="78" xfId="4" applyNumberFormat="1" applyFont="1" applyFill="1" applyBorder="1" applyAlignment="1" applyProtection="1">
      <alignment horizontal="center" vertical="center" textRotation="90" wrapText="1"/>
    </xf>
    <xf numFmtId="0" fontId="5" fillId="15" borderId="74" xfId="4" applyNumberFormat="1" applyFont="1" applyFill="1" applyBorder="1" applyAlignment="1" applyProtection="1">
      <alignment horizontal="center" vertical="center" textRotation="90" wrapText="1"/>
    </xf>
    <xf numFmtId="0" fontId="5" fillId="15" borderId="79" xfId="4" applyNumberFormat="1" applyFont="1" applyFill="1" applyBorder="1" applyAlignment="1" applyProtection="1">
      <alignment horizontal="center" vertical="center" textRotation="90" wrapText="1"/>
    </xf>
    <xf numFmtId="0" fontId="5" fillId="0" borderId="14" xfId="4" applyNumberFormat="1" applyFont="1" applyFill="1" applyBorder="1" applyAlignment="1" applyProtection="1">
      <alignment horizontal="center" vertical="center" wrapText="1"/>
    </xf>
    <xf numFmtId="0" fontId="5" fillId="0" borderId="19" xfId="4" applyNumberFormat="1" applyFont="1" applyFill="1" applyBorder="1" applyAlignment="1" applyProtection="1">
      <alignment horizontal="center" vertical="center" wrapText="1"/>
    </xf>
    <xf numFmtId="0" fontId="5" fillId="0" borderId="20" xfId="4" applyNumberFormat="1" applyFont="1" applyFill="1" applyBorder="1" applyAlignment="1" applyProtection="1">
      <alignment horizontal="center" vertical="center" wrapText="1"/>
    </xf>
    <xf numFmtId="0" fontId="14" fillId="0" borderId="68" xfId="4" applyNumberFormat="1" applyFont="1" applyFill="1" applyBorder="1" applyAlignment="1" applyProtection="1">
      <alignment horizontal="center" vertical="center" wrapText="1"/>
    </xf>
    <xf numFmtId="0" fontId="14" fillId="0" borderId="37" xfId="4" applyNumberFormat="1" applyFont="1" applyFill="1" applyBorder="1" applyAlignment="1" applyProtection="1">
      <alignment horizontal="center" vertical="center" wrapText="1"/>
    </xf>
    <xf numFmtId="0" fontId="14" fillId="15" borderId="20" xfId="4" applyNumberFormat="1" applyFont="1" applyFill="1" applyBorder="1" applyAlignment="1" applyProtection="1">
      <alignment horizontal="center" textRotation="90"/>
    </xf>
    <xf numFmtId="0" fontId="14" fillId="15" borderId="20" xfId="4" applyFont="1" applyFill="1" applyBorder="1" applyAlignment="1" applyProtection="1"/>
    <xf numFmtId="0" fontId="5" fillId="0" borderId="32" xfId="4" applyNumberFormat="1" applyFont="1" applyFill="1" applyBorder="1" applyAlignment="1" applyProtection="1">
      <alignment horizontal="center" vertical="center" wrapText="1"/>
    </xf>
    <xf numFmtId="0" fontId="5" fillId="0" borderId="36" xfId="4" applyNumberFormat="1" applyFont="1" applyFill="1" applyBorder="1" applyAlignment="1" applyProtection="1">
      <alignment horizontal="center" vertical="center" wrapText="1"/>
    </xf>
    <xf numFmtId="0" fontId="5" fillId="0" borderId="35" xfId="4" applyNumberFormat="1" applyFont="1" applyFill="1" applyBorder="1" applyAlignment="1" applyProtection="1">
      <alignment horizontal="center" vertical="center" wrapText="1"/>
    </xf>
    <xf numFmtId="0" fontId="5" fillId="0" borderId="40" xfId="4" applyNumberFormat="1" applyFont="1" applyFill="1" applyBorder="1" applyAlignment="1" applyProtection="1">
      <alignment horizontal="center" vertical="center" wrapText="1"/>
    </xf>
    <xf numFmtId="0" fontId="14" fillId="15" borderId="18" xfId="4" applyNumberFormat="1" applyFont="1" applyFill="1" applyBorder="1" applyAlignment="1" applyProtection="1">
      <alignment horizontal="center" vertical="center" textRotation="90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2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3" xfId="0" applyFont="1" applyBorder="1" applyAlignment="1">
      <alignment horizontal="center" vertical="center" textRotation="90" wrapText="1"/>
    </xf>
    <xf numFmtId="0" fontId="14" fillId="0" borderId="26" xfId="0" applyFont="1" applyBorder="1" applyAlignment="1">
      <alignment horizontal="center" vertical="center" textRotation="90" wrapText="1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19" xfId="0" applyFont="1" applyBorder="1" applyAlignment="1" applyProtection="1">
      <alignment horizontal="center" vertical="center" wrapText="1"/>
    </xf>
    <xf numFmtId="0" fontId="5" fillId="0" borderId="81" xfId="0" applyFont="1" applyBorder="1" applyAlignment="1" applyProtection="1">
      <alignment horizontal="center" vertical="center" wrapText="1"/>
    </xf>
    <xf numFmtId="0" fontId="5" fillId="0" borderId="15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5" fillId="0" borderId="49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8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5" fillId="0" borderId="82" xfId="0" applyFont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5" fillId="5" borderId="15" xfId="0" applyFont="1" applyFill="1" applyBorder="1" applyAlignment="1" applyProtection="1">
      <alignment horizontal="center" vertical="center" textRotation="90" wrapText="1"/>
    </xf>
    <xf numFmtId="0" fontId="5" fillId="5" borderId="20" xfId="0" applyFont="1" applyFill="1" applyBorder="1" applyAlignment="1" applyProtection="1">
      <alignment horizontal="center" vertical="center" wrapText="1"/>
    </xf>
    <xf numFmtId="0" fontId="5" fillId="5" borderId="49" xfId="0" applyFont="1" applyFill="1" applyBorder="1" applyAlignment="1" applyProtection="1">
      <alignment horizontal="center" vertical="center" wrapText="1"/>
    </xf>
    <xf numFmtId="0" fontId="33" fillId="11" borderId="0" xfId="8" applyFont="1" applyFill="1" applyBorder="1" applyAlignment="1" applyProtection="1">
      <alignment horizontal="center" vertic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28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82" xfId="0" applyFont="1" applyBorder="1" applyAlignment="1" applyProtection="1">
      <alignment horizontal="center" vertical="center" wrapText="1"/>
    </xf>
    <xf numFmtId="0" fontId="14" fillId="0" borderId="58" xfId="0" applyFont="1" applyBorder="1" applyAlignment="1" applyProtection="1">
      <alignment horizontal="center" vertical="center" wrapText="1"/>
    </xf>
    <xf numFmtId="0" fontId="14" fillId="0" borderId="30" xfId="0" applyFont="1" applyBorder="1" applyAlignment="1" applyProtection="1">
      <alignment horizontal="center" vertical="center" wrapText="1"/>
    </xf>
    <xf numFmtId="0" fontId="14" fillId="0" borderId="14" xfId="0" applyFont="1" applyBorder="1" applyAlignment="1" applyProtection="1">
      <alignment horizontal="center" vertical="center" wrapText="1"/>
    </xf>
    <xf numFmtId="0" fontId="14" fillId="0" borderId="19" xfId="0" applyFont="1" applyBorder="1" applyAlignment="1" applyProtection="1">
      <alignment horizontal="center" vertical="center" wrapText="1"/>
    </xf>
    <xf numFmtId="0" fontId="14" fillId="0" borderId="81" xfId="0" applyFont="1" applyBorder="1" applyAlignment="1" applyProtection="1">
      <alignment horizontal="center" vertical="center" wrapText="1"/>
    </xf>
    <xf numFmtId="0" fontId="14" fillId="0" borderId="15" xfId="0" applyFont="1" applyBorder="1" applyAlignment="1" applyProtection="1">
      <alignment horizontal="center" vertical="center" wrapText="1"/>
    </xf>
    <xf numFmtId="0" fontId="14" fillId="0" borderId="20" xfId="0" applyFont="1" applyBorder="1" applyAlignment="1" applyProtection="1">
      <alignment horizontal="center" vertical="center" wrapText="1"/>
    </xf>
    <xf numFmtId="0" fontId="14" fillId="0" borderId="49" xfId="0" applyFont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1" xfId="0" applyBorder="1" applyAlignment="1">
      <alignment horizont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82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34" fillId="11" borderId="0" xfId="8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 vertical="top" wrapText="1" indent="2"/>
    </xf>
    <xf numFmtId="0" fontId="14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14" fillId="7" borderId="80" xfId="0" applyFont="1" applyFill="1" applyBorder="1" applyAlignment="1">
      <alignment horizontal="center" vertical="center"/>
    </xf>
    <xf numFmtId="0" fontId="14" fillId="7" borderId="77" xfId="0" applyFont="1" applyFill="1" applyBorder="1" applyAlignment="1">
      <alignment horizontal="center" vertical="center"/>
    </xf>
    <xf numFmtId="0" fontId="14" fillId="7" borderId="53" xfId="0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27" fillId="6" borderId="0" xfId="0" applyFont="1" applyFill="1" applyAlignment="1">
      <alignment horizontal="center" vertical="top" wrapText="1"/>
    </xf>
    <xf numFmtId="0" fontId="14" fillId="0" borderId="38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49" xfId="0" applyFont="1" applyBorder="1" applyAlignment="1">
      <alignment horizontal="center"/>
    </xf>
    <xf numFmtId="0" fontId="14" fillId="8" borderId="50" xfId="0" applyFont="1" applyFill="1" applyBorder="1" applyAlignment="1">
      <alignment horizontal="center" vertical="center"/>
    </xf>
    <xf numFmtId="0" fontId="14" fillId="8" borderId="51" xfId="0" applyFont="1" applyFill="1" applyBorder="1" applyAlignment="1">
      <alignment horizontal="center" vertical="center"/>
    </xf>
    <xf numFmtId="0" fontId="14" fillId="8" borderId="52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27" fillId="8" borderId="0" xfId="0" applyFont="1" applyFill="1" applyAlignment="1">
      <alignment horizontal="left" vertical="top" wrapText="1"/>
    </xf>
    <xf numFmtId="0" fontId="14" fillId="0" borderId="12" xfId="0" applyFont="1" applyBorder="1" applyAlignment="1" applyProtection="1">
      <alignment horizontal="center" vertical="center" wrapText="1"/>
    </xf>
    <xf numFmtId="0" fontId="14" fillId="0" borderId="11" xfId="0" applyFont="1" applyBorder="1" applyAlignment="1" applyProtection="1">
      <alignment horizontal="center" vertical="center" wrapText="1"/>
    </xf>
    <xf numFmtId="0" fontId="14" fillId="0" borderId="57" xfId="0" applyFont="1" applyBorder="1" applyAlignment="1" applyProtection="1">
      <alignment horizontal="center" vertical="center" wrapText="1"/>
    </xf>
    <xf numFmtId="0" fontId="0" fillId="0" borderId="26" xfId="0" applyBorder="1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5" fillId="5" borderId="20" xfId="0" applyFont="1" applyFill="1" applyBorder="1" applyAlignment="1" applyProtection="1">
      <alignment horizontal="center" vertical="center" textRotation="90" wrapText="1"/>
    </xf>
    <xf numFmtId="0" fontId="5" fillId="0" borderId="20" xfId="0" applyFont="1" applyFill="1" applyBorder="1" applyAlignment="1" applyProtection="1">
      <alignment horizontal="center" vertical="center" wrapText="1"/>
    </xf>
    <xf numFmtId="0" fontId="5" fillId="0" borderId="49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textRotation="90" wrapText="1"/>
    </xf>
    <xf numFmtId="0" fontId="14" fillId="0" borderId="14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8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textRotation="90" wrapText="1"/>
    </xf>
    <xf numFmtId="0" fontId="34" fillId="11" borderId="0" xfId="8" applyFont="1" applyFill="1" applyAlignment="1" applyProtection="1">
      <alignment horizontal="center" vertical="center" wrapText="1"/>
    </xf>
    <xf numFmtId="0" fontId="28" fillId="0" borderId="0" xfId="0" applyFont="1" applyAlignment="1">
      <alignment horizontal="left" vertical="top" wrapText="1" readingOrder="1"/>
    </xf>
    <xf numFmtId="0" fontId="14" fillId="0" borderId="0" xfId="0" applyFont="1" applyAlignment="1">
      <alignment horizontal="left" vertical="top" wrapText="1" readingOrder="1"/>
    </xf>
    <xf numFmtId="0" fontId="28" fillId="0" borderId="0" xfId="0" applyFont="1" applyAlignment="1">
      <alignment horizontal="left" vertical="top" wrapText="1" indent="2" readingOrder="1"/>
    </xf>
    <xf numFmtId="0" fontId="14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 indent="2" readingOrder="1"/>
    </xf>
    <xf numFmtId="0" fontId="28" fillId="0" borderId="0" xfId="6" applyFont="1" applyAlignment="1">
      <alignment horizontal="left" vertical="top" wrapText="1" indent="2"/>
    </xf>
    <xf numFmtId="0" fontId="14" fillId="0" borderId="0" xfId="6" applyFont="1" applyAlignment="1">
      <alignment horizontal="left" vertical="top" wrapText="1"/>
    </xf>
    <xf numFmtId="0" fontId="28" fillId="0" borderId="0" xfId="6" applyFont="1" applyAlignment="1">
      <alignment horizontal="left" vertical="top" wrapText="1"/>
    </xf>
    <xf numFmtId="0" fontId="5" fillId="0" borderId="6" xfId="6" applyFont="1" applyBorder="1" applyAlignment="1">
      <alignment horizontal="center" vertical="center" wrapText="1"/>
    </xf>
    <xf numFmtId="0" fontId="5" fillId="0" borderId="3" xfId="6" applyBorder="1" applyAlignment="1">
      <alignment horizontal="center" vertical="center" wrapText="1"/>
    </xf>
    <xf numFmtId="0" fontId="18" fillId="0" borderId="68" xfId="6" applyFont="1" applyBorder="1" applyAlignment="1">
      <alignment horizontal="center" vertical="center" wrapText="1"/>
    </xf>
    <xf numFmtId="0" fontId="18" fillId="0" borderId="59" xfId="6" applyFont="1" applyBorder="1" applyAlignment="1">
      <alignment horizontal="center" vertical="center" wrapText="1"/>
    </xf>
    <xf numFmtId="0" fontId="18" fillId="0" borderId="83" xfId="6" applyFont="1" applyBorder="1" applyAlignment="1">
      <alignment horizontal="center" vertical="center" wrapText="1"/>
    </xf>
    <xf numFmtId="0" fontId="14" fillId="0" borderId="14" xfId="6" applyFont="1" applyBorder="1" applyAlignment="1">
      <alignment horizontal="center" vertical="center" wrapText="1"/>
    </xf>
    <xf numFmtId="0" fontId="14" fillId="0" borderId="19" xfId="6" applyFont="1" applyBorder="1" applyAlignment="1">
      <alignment horizontal="center" vertical="center" wrapText="1"/>
    </xf>
    <xf numFmtId="0" fontId="14" fillId="0" borderId="81" xfId="6" applyFont="1" applyBorder="1" applyAlignment="1">
      <alignment horizontal="center" vertical="center" wrapText="1"/>
    </xf>
    <xf numFmtId="0" fontId="17" fillId="0" borderId="0" xfId="6" applyFont="1" applyFill="1" applyBorder="1" applyAlignment="1" applyProtection="1">
      <alignment horizontal="center" vertical="center" wrapText="1"/>
    </xf>
    <xf numFmtId="0" fontId="14" fillId="0" borderId="15" xfId="6" applyFont="1" applyBorder="1" applyAlignment="1">
      <alignment horizontal="center"/>
    </xf>
    <xf numFmtId="0" fontId="14" fillId="0" borderId="20" xfId="6" applyFont="1" applyBorder="1" applyAlignment="1">
      <alignment horizontal="center"/>
    </xf>
    <xf numFmtId="0" fontId="14" fillId="0" borderId="49" xfId="6" applyFont="1" applyBorder="1" applyAlignment="1">
      <alignment horizontal="center"/>
    </xf>
    <xf numFmtId="0" fontId="14" fillId="0" borderId="0" xfId="6" applyFont="1" applyAlignment="1">
      <alignment horizontal="center" vertical="center" wrapText="1"/>
    </xf>
  </cellXfs>
  <cellStyles count="16">
    <cellStyle name="Hyperlink" xfId="8" builtinId="8"/>
    <cellStyle name="Hyperlink 2" xfId="1"/>
    <cellStyle name="Normal" xfId="0" builtinId="0"/>
    <cellStyle name="Normal 2" xfId="2"/>
    <cellStyle name="Normal 2 2" xfId="12"/>
    <cellStyle name="Normal 3" xfId="3"/>
    <cellStyle name="Normal 4" xfId="9"/>
    <cellStyle name="Normal_Sheet1" xfId="4"/>
    <cellStyle name="Normal_Sheet1 2" xfId="5"/>
    <cellStyle name="Normal_Sheet1 3" xfId="11"/>
    <cellStyle name="Percent" xfId="7" builtinId="5"/>
    <cellStyle name="Percent 2" xfId="13"/>
    <cellStyle name="Percent 3" xfId="10"/>
    <cellStyle name="Нормален 2" xfId="6"/>
    <cellStyle name="Нормален 2 2" xfId="14"/>
    <cellStyle name="Хипервръзка 2" xfId="15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706211</xdr:colOff>
      <xdr:row>42</xdr:row>
      <xdr:rowOff>108858</xdr:rowOff>
    </xdr:from>
    <xdr:to>
      <xdr:col>1</xdr:col>
      <xdr:colOff>1921329</xdr:colOff>
      <xdr:row>48</xdr:row>
      <xdr:rowOff>2722</xdr:rowOff>
    </xdr:to>
    <xdr:pic>
      <xdr:nvPicPr>
        <xdr:cNvPr id="3515" name="Picture 4" descr="j031187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604" y="7701644"/>
          <a:ext cx="1215118" cy="10368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49</xdr:row>
      <xdr:rowOff>123825</xdr:rowOff>
    </xdr:from>
    <xdr:to>
      <xdr:col>1</xdr:col>
      <xdr:colOff>895350</xdr:colOff>
      <xdr:row>55</xdr:row>
      <xdr:rowOff>104775</xdr:rowOff>
    </xdr:to>
    <xdr:pic>
      <xdr:nvPicPr>
        <xdr:cNvPr id="1209" name="Picture 4" descr="j031187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943600"/>
          <a:ext cx="12192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51</xdr:row>
      <xdr:rowOff>142875</xdr:rowOff>
    </xdr:from>
    <xdr:to>
      <xdr:col>1</xdr:col>
      <xdr:colOff>1809750</xdr:colOff>
      <xdr:row>59</xdr:row>
      <xdr:rowOff>76200</xdr:rowOff>
    </xdr:to>
    <xdr:pic>
      <xdr:nvPicPr>
        <xdr:cNvPr id="10242" name="Picture 1" descr="j031187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7115175"/>
          <a:ext cx="1209675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atistika@vss.justice.b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zoomScaleNormal="100" workbookViewId="0"/>
  </sheetViews>
  <sheetFormatPr defaultRowHeight="15" x14ac:dyDescent="0.2"/>
  <cols>
    <col min="1" max="8" width="9.140625" style="393"/>
    <col min="9" max="9" width="17.28515625" style="393" customWidth="1"/>
    <col min="10" max="10" width="29.42578125" style="393" customWidth="1"/>
    <col min="11" max="11" width="22.28515625" style="393" customWidth="1"/>
    <col min="12" max="16384" width="9.140625" style="393"/>
  </cols>
  <sheetData>
    <row r="2" spans="1:11" s="389" customFormat="1" ht="15.75" x14ac:dyDescent="0.2">
      <c r="A2" s="566" t="s">
        <v>259</v>
      </c>
      <c r="B2" s="566"/>
      <c r="C2" s="566"/>
      <c r="D2" s="566"/>
      <c r="E2" s="566"/>
      <c r="F2" s="566"/>
      <c r="G2" s="566"/>
      <c r="H2" s="566"/>
      <c r="I2" s="566"/>
      <c r="J2" s="566"/>
      <c r="K2" s="388"/>
    </row>
    <row r="3" spans="1:11" s="391" customFormat="1" ht="15.75" x14ac:dyDescent="0.2">
      <c r="A3" s="566" t="s">
        <v>260</v>
      </c>
      <c r="B3" s="566"/>
      <c r="C3" s="566"/>
      <c r="D3" s="566"/>
      <c r="E3" s="566"/>
      <c r="F3" s="566"/>
      <c r="G3" s="566"/>
      <c r="H3" s="566"/>
      <c r="I3" s="566"/>
      <c r="J3" s="566"/>
      <c r="K3" s="390"/>
    </row>
    <row r="4" spans="1:11" s="391" customFormat="1" ht="15.75" x14ac:dyDescent="0.2">
      <c r="A4" s="566" t="s">
        <v>261</v>
      </c>
      <c r="B4" s="566"/>
      <c r="C4" s="566"/>
      <c r="D4" s="566"/>
      <c r="E4" s="566"/>
      <c r="F4" s="566"/>
      <c r="G4" s="566"/>
      <c r="H4" s="566"/>
      <c r="I4" s="566"/>
      <c r="J4" s="566"/>
      <c r="K4" s="390"/>
    </row>
    <row r="5" spans="1:11" s="391" customFormat="1" ht="15.75" x14ac:dyDescent="0.2">
      <c r="A5" s="566" t="s">
        <v>264</v>
      </c>
      <c r="B5" s="566"/>
      <c r="C5" s="566"/>
      <c r="D5" s="566"/>
      <c r="E5" s="566"/>
      <c r="F5" s="566"/>
      <c r="G5" s="566"/>
      <c r="H5" s="566"/>
      <c r="I5" s="566"/>
      <c r="J5" s="566"/>
      <c r="K5" s="390"/>
    </row>
    <row r="6" spans="1:11" s="391" customFormat="1" ht="15.75" x14ac:dyDescent="0.2">
      <c r="A6" s="566" t="s">
        <v>263</v>
      </c>
      <c r="B6" s="566"/>
      <c r="C6" s="566"/>
      <c r="D6" s="566"/>
      <c r="E6" s="566"/>
      <c r="F6" s="566"/>
      <c r="G6" s="566"/>
      <c r="H6" s="566"/>
      <c r="I6" s="566"/>
      <c r="J6" s="566"/>
      <c r="K6" s="390"/>
    </row>
    <row r="7" spans="1:11" s="391" customFormat="1" ht="15.75" x14ac:dyDescent="0.2">
      <c r="A7" s="566" t="s">
        <v>265</v>
      </c>
      <c r="B7" s="566"/>
      <c r="C7" s="566"/>
      <c r="D7" s="566"/>
      <c r="E7" s="566"/>
      <c r="F7" s="566"/>
      <c r="G7" s="566"/>
      <c r="H7" s="566"/>
      <c r="I7" s="566"/>
      <c r="J7" s="566"/>
      <c r="K7" s="390"/>
    </row>
    <row r="8" spans="1:11" s="391" customFormat="1" ht="15.75" x14ac:dyDescent="0.2">
      <c r="A8" s="566" t="s">
        <v>262</v>
      </c>
      <c r="B8" s="566"/>
      <c r="C8" s="566"/>
      <c r="D8" s="566"/>
      <c r="E8" s="566"/>
      <c r="F8" s="566"/>
      <c r="G8" s="566"/>
      <c r="H8" s="566"/>
      <c r="I8" s="566"/>
      <c r="J8" s="566"/>
      <c r="K8" s="390"/>
    </row>
    <row r="9" spans="1:11" ht="16.5" thickBot="1" x14ac:dyDescent="0.3">
      <c r="A9" s="163"/>
      <c r="B9" s="164"/>
      <c r="C9" s="8"/>
      <c r="D9" s="392"/>
      <c r="E9" s="163"/>
      <c r="F9" s="163"/>
      <c r="G9" s="163"/>
      <c r="H9" s="163"/>
      <c r="I9" s="163"/>
      <c r="J9" s="165"/>
      <c r="K9" s="163"/>
    </row>
    <row r="10" spans="1:11" ht="16.5" thickBot="1" x14ac:dyDescent="0.3">
      <c r="A10" s="563" t="s">
        <v>267</v>
      </c>
      <c r="B10" s="564"/>
      <c r="C10" s="564"/>
      <c r="D10" s="564"/>
      <c r="E10" s="564"/>
      <c r="F10" s="564"/>
      <c r="G10" s="564"/>
      <c r="H10" s="564"/>
      <c r="I10" s="564"/>
      <c r="J10" s="564"/>
      <c r="K10" s="565"/>
    </row>
    <row r="11" spans="1:11" ht="16.5" thickTop="1" x14ac:dyDescent="0.25">
      <c r="A11" s="174"/>
      <c r="B11" s="164"/>
      <c r="C11" s="166"/>
      <c r="D11" s="166"/>
      <c r="E11" s="166"/>
      <c r="F11" s="166"/>
      <c r="G11" s="166"/>
      <c r="H11" s="166"/>
      <c r="I11" s="166"/>
      <c r="J11" s="166"/>
      <c r="K11" s="175"/>
    </row>
    <row r="12" spans="1:11" ht="15.75" x14ac:dyDescent="0.25">
      <c r="A12" s="174"/>
      <c r="B12" s="164"/>
      <c r="C12" s="197" t="s">
        <v>271</v>
      </c>
      <c r="D12" s="197"/>
      <c r="E12" s="197"/>
      <c r="F12" s="197"/>
      <c r="G12" s="197"/>
      <c r="H12" s="197"/>
      <c r="I12" s="197"/>
      <c r="J12" s="197"/>
      <c r="K12" s="175"/>
    </row>
    <row r="13" spans="1:11" ht="15.75" x14ac:dyDescent="0.25">
      <c r="A13" s="174"/>
      <c r="B13" s="164"/>
      <c r="C13" s="197" t="s">
        <v>268</v>
      </c>
      <c r="D13" s="197"/>
      <c r="E13" s="197"/>
      <c r="F13" s="197"/>
      <c r="G13" s="197"/>
      <c r="H13" s="197"/>
      <c r="I13" s="197"/>
      <c r="J13" s="197"/>
      <c r="K13" s="175"/>
    </row>
    <row r="14" spans="1:11" ht="16.5" thickBot="1" x14ac:dyDescent="0.3">
      <c r="A14" s="176"/>
      <c r="B14" s="177"/>
      <c r="C14" s="178"/>
      <c r="D14" s="177"/>
      <c r="E14" s="177"/>
      <c r="F14" s="177"/>
      <c r="G14" s="177"/>
      <c r="H14" s="177"/>
      <c r="I14" s="177"/>
      <c r="J14" s="177"/>
      <c r="K14" s="179"/>
    </row>
    <row r="15" spans="1:11" ht="46.5" customHeight="1" thickTop="1" x14ac:dyDescent="0.2">
      <c r="A15" s="567" t="s">
        <v>413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</row>
    <row r="16" spans="1:11" ht="46.5" customHeight="1" x14ac:dyDescent="0.2">
      <c r="A16" s="567" t="s">
        <v>414</v>
      </c>
      <c r="B16" s="567"/>
      <c r="C16" s="567"/>
      <c r="D16" s="567"/>
      <c r="E16" s="567"/>
      <c r="F16" s="567"/>
      <c r="G16" s="567"/>
      <c r="H16" s="567"/>
      <c r="I16" s="567"/>
      <c r="J16" s="567"/>
      <c r="K16" s="567"/>
    </row>
    <row r="17" spans="1:11" ht="46.5" customHeight="1" x14ac:dyDescent="0.2">
      <c r="A17" s="567" t="s">
        <v>415</v>
      </c>
      <c r="B17" s="567"/>
      <c r="C17" s="567"/>
      <c r="D17" s="567"/>
      <c r="E17" s="567"/>
      <c r="F17" s="567"/>
      <c r="G17" s="567"/>
      <c r="H17" s="567"/>
      <c r="I17" s="567"/>
      <c r="J17" s="567"/>
      <c r="K17" s="567"/>
    </row>
    <row r="18" spans="1:11" ht="46.5" customHeight="1" x14ac:dyDescent="0.2">
      <c r="A18" s="567" t="s">
        <v>416</v>
      </c>
      <c r="B18" s="567"/>
      <c r="C18" s="567"/>
      <c r="D18" s="567"/>
      <c r="E18" s="567"/>
      <c r="F18" s="567"/>
      <c r="G18" s="567"/>
      <c r="H18" s="567"/>
      <c r="I18" s="567"/>
      <c r="J18" s="567"/>
      <c r="K18" s="567"/>
    </row>
    <row r="19" spans="1:11" ht="46.5" customHeight="1" x14ac:dyDescent="0.2">
      <c r="A19" s="567" t="s">
        <v>417</v>
      </c>
      <c r="B19" s="567"/>
      <c r="C19" s="567"/>
      <c r="D19" s="567"/>
      <c r="E19" s="567"/>
      <c r="F19" s="567"/>
      <c r="G19" s="567"/>
      <c r="H19" s="567"/>
      <c r="I19" s="567"/>
      <c r="J19" s="567"/>
      <c r="K19" s="567"/>
    </row>
    <row r="20" spans="1:11" ht="46.5" customHeight="1" x14ac:dyDescent="0.2">
      <c r="A20" s="567" t="s">
        <v>418</v>
      </c>
      <c r="B20" s="567"/>
      <c r="C20" s="567"/>
      <c r="D20" s="567"/>
      <c r="E20" s="567"/>
      <c r="F20" s="567"/>
      <c r="G20" s="567"/>
      <c r="H20" s="567"/>
      <c r="I20" s="567"/>
      <c r="J20" s="567"/>
      <c r="K20" s="567"/>
    </row>
    <row r="21" spans="1:11" ht="46.5" customHeight="1" x14ac:dyDescent="0.2">
      <c r="A21" s="567" t="s">
        <v>419</v>
      </c>
      <c r="B21" s="567"/>
      <c r="C21" s="567"/>
      <c r="D21" s="567"/>
      <c r="E21" s="567"/>
      <c r="F21" s="567"/>
      <c r="G21" s="567"/>
      <c r="H21" s="567"/>
      <c r="I21" s="567"/>
      <c r="J21" s="567"/>
      <c r="K21" s="567"/>
    </row>
    <row r="22" spans="1:11" ht="120" customHeight="1" x14ac:dyDescent="0.2">
      <c r="A22" s="567" t="s">
        <v>427</v>
      </c>
      <c r="B22" s="567"/>
      <c r="C22" s="567"/>
      <c r="D22" s="567"/>
      <c r="E22" s="567"/>
      <c r="F22" s="567"/>
      <c r="G22" s="567"/>
      <c r="H22" s="567"/>
      <c r="I22" s="567"/>
      <c r="J22" s="567"/>
      <c r="K22" s="567"/>
    </row>
    <row r="23" spans="1:11" ht="46.5" customHeight="1" x14ac:dyDescent="0.2">
      <c r="A23" s="567" t="s">
        <v>411</v>
      </c>
      <c r="B23" s="567"/>
      <c r="C23" s="567"/>
      <c r="D23" s="567"/>
      <c r="E23" s="567"/>
      <c r="F23" s="567"/>
      <c r="G23" s="567"/>
      <c r="H23" s="567"/>
      <c r="I23" s="567"/>
      <c r="J23" s="567"/>
      <c r="K23" s="567"/>
    </row>
    <row r="24" spans="1:11" ht="46.5" customHeight="1" x14ac:dyDescent="0.2">
      <c r="A24" s="567" t="s">
        <v>420</v>
      </c>
      <c r="B24" s="567"/>
      <c r="C24" s="567"/>
      <c r="D24" s="567"/>
      <c r="E24" s="567"/>
      <c r="F24" s="567"/>
      <c r="G24" s="567"/>
      <c r="H24" s="567"/>
      <c r="I24" s="567"/>
      <c r="J24" s="567"/>
      <c r="K24" s="567"/>
    </row>
    <row r="25" spans="1:11" ht="46.5" customHeight="1" x14ac:dyDescent="0.2">
      <c r="A25" s="567" t="s">
        <v>412</v>
      </c>
      <c r="B25" s="567"/>
      <c r="C25" s="567"/>
      <c r="D25" s="567"/>
      <c r="E25" s="567"/>
      <c r="F25" s="567"/>
      <c r="G25" s="567"/>
      <c r="H25" s="567"/>
      <c r="I25" s="567"/>
      <c r="J25" s="567"/>
      <c r="K25" s="567"/>
    </row>
    <row r="26" spans="1:11" ht="46.5" customHeight="1" x14ac:dyDescent="0.2">
      <c r="A26" s="567" t="s">
        <v>421</v>
      </c>
      <c r="B26" s="567"/>
      <c r="C26" s="567"/>
      <c r="D26" s="567"/>
      <c r="E26" s="567"/>
      <c r="F26" s="567"/>
      <c r="G26" s="567"/>
      <c r="H26" s="567"/>
      <c r="I26" s="567"/>
      <c r="J26" s="567"/>
      <c r="K26" s="567"/>
    </row>
    <row r="27" spans="1:11" ht="6.75" customHeight="1" x14ac:dyDescent="0.2">
      <c r="A27" s="567"/>
      <c r="B27" s="567"/>
      <c r="C27" s="567"/>
      <c r="D27" s="567"/>
      <c r="E27" s="567"/>
      <c r="F27" s="567"/>
      <c r="G27" s="567"/>
      <c r="H27" s="567"/>
      <c r="I27" s="567"/>
      <c r="J27" s="567"/>
      <c r="K27" s="567"/>
    </row>
    <row r="28" spans="1:11" ht="46.5" customHeight="1" x14ac:dyDescent="0.2">
      <c r="A28" s="567" t="s">
        <v>422</v>
      </c>
      <c r="B28" s="567"/>
      <c r="C28" s="567"/>
      <c r="D28" s="567"/>
      <c r="E28" s="567"/>
      <c r="F28" s="567"/>
      <c r="G28" s="567"/>
      <c r="H28" s="567"/>
      <c r="I28" s="567"/>
      <c r="J28" s="567"/>
      <c r="K28" s="567"/>
    </row>
    <row r="29" spans="1:11" ht="46.5" customHeight="1" x14ac:dyDescent="0.2">
      <c r="A29" s="567" t="s">
        <v>365</v>
      </c>
      <c r="B29" s="567"/>
      <c r="C29" s="567"/>
      <c r="D29" s="567"/>
      <c r="E29" s="567"/>
      <c r="F29" s="567"/>
      <c r="G29" s="567"/>
      <c r="H29" s="567"/>
      <c r="I29" s="567"/>
      <c r="J29" s="567"/>
      <c r="K29" s="567"/>
    </row>
  </sheetData>
  <mergeCells count="23">
    <mergeCell ref="A25:K25"/>
    <mergeCell ref="A26:K26"/>
    <mergeCell ref="A27:K27"/>
    <mergeCell ref="A28:K28"/>
    <mergeCell ref="A29:K29"/>
    <mergeCell ref="A24:K24"/>
    <mergeCell ref="A15:K15"/>
    <mergeCell ref="A16:K16"/>
    <mergeCell ref="A17:K17"/>
    <mergeCell ref="A18:K18"/>
    <mergeCell ref="A19:K19"/>
    <mergeCell ref="A20:K20"/>
    <mergeCell ref="A21:K21"/>
    <mergeCell ref="A22:K22"/>
    <mergeCell ref="A23:K23"/>
    <mergeCell ref="A10:K10"/>
    <mergeCell ref="A2:J2"/>
    <mergeCell ref="A8:J8"/>
    <mergeCell ref="A7:J7"/>
    <mergeCell ref="A6:J6"/>
    <mergeCell ref="A5:J5"/>
    <mergeCell ref="A4:J4"/>
    <mergeCell ref="A3:J3"/>
  </mergeCells>
  <phoneticPr fontId="0" type="noConversion"/>
  <hyperlinks>
    <hyperlink ref="A2:F2" location="'1.Прил 1_Обобщено'!A1" display="1. Приложение 1 - Обобщен отчет за работата на съда"/>
    <hyperlink ref="A3:F3" location="'2.Прил 2_ГД'!A1" display="2. Приложение 2 - Отчет по граждански дела"/>
    <hyperlink ref="A4" location="'3.Прил 2_НД'!A1" display="3. Приложение 2 - Отчет по наказателни дела"/>
    <hyperlink ref="A5" location="'4.Прил 3_НД-съдии'!A1" display="4. Приложение 3 - Справка за дейността на съдиите по граждански дела"/>
    <hyperlink ref="A6" location="'5.Прил 3_Върнати НД'!A1" display="5. Приложение 3 - Справка за резултатите от върнати обжалвани и протестирани наказателни дела на съдиите"/>
    <hyperlink ref="A7" location="'6.Прил 3_ГД-съдии'!A1" display="6. Приложение 3 - Справка за дейността на съдиите по наказаелни дела"/>
    <hyperlink ref="A8" location="'7.Прил 3_Върнати ГД'!A1" display="7. Приложение 3 - Справка за резултатите от върнати обжалвани и протестирани граждански дела на съдиите"/>
    <hyperlink ref="A29" r:id="rId1" display="mailto:statistika@vss.justice.bg"/>
  </hyperlinks>
  <printOptions horizontalCentered="1" verticalCentered="1"/>
  <pageMargins left="0" right="0" top="0.39370078740157483" bottom="0.39370078740157483" header="0.51181102362204722" footer="0.51181102362204722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V140"/>
  <sheetViews>
    <sheetView zoomScale="90" zoomScaleNormal="90" workbookViewId="0"/>
  </sheetViews>
  <sheetFormatPr defaultRowHeight="12.75" x14ac:dyDescent="0.2"/>
  <cols>
    <col min="1" max="1" width="16.85546875" style="297" customWidth="1"/>
    <col min="2" max="2" width="2.7109375" style="297" bestFit="1" customWidth="1"/>
    <col min="3" max="3" width="7.140625" style="297" customWidth="1"/>
    <col min="4" max="4" width="9.5703125" style="297" customWidth="1"/>
    <col min="5" max="5" width="10" style="297" customWidth="1"/>
    <col min="6" max="6" width="10.85546875" style="297" customWidth="1"/>
    <col min="7" max="7" width="13.5703125" style="297" customWidth="1"/>
    <col min="8" max="8" width="9.140625" style="297" customWidth="1"/>
    <col min="9" max="9" width="9.7109375" style="297" customWidth="1"/>
    <col min="10" max="10" width="8.7109375" style="297" customWidth="1"/>
    <col min="11" max="21" width="9.140625" style="297"/>
    <col min="22" max="22" width="12.85546875" style="297" customWidth="1"/>
    <col min="23" max="16384" width="9.140625" style="297"/>
  </cols>
  <sheetData>
    <row r="1" spans="1:22" s="6" customFormat="1" ht="21" customHeight="1" x14ac:dyDescent="0.2">
      <c r="B1" s="568" t="s">
        <v>46</v>
      </c>
      <c r="C1" s="568"/>
      <c r="D1" s="568"/>
      <c r="E1" s="568"/>
      <c r="F1" s="568"/>
      <c r="G1" s="568"/>
      <c r="H1" s="568"/>
      <c r="I1" s="568"/>
      <c r="J1" s="568"/>
      <c r="K1" s="1"/>
      <c r="L1" s="351" t="s">
        <v>45</v>
      </c>
      <c r="M1" s="28"/>
      <c r="N1" s="586" t="s">
        <v>428</v>
      </c>
      <c r="O1" s="586"/>
      <c r="P1" s="586"/>
      <c r="Q1" s="33"/>
      <c r="R1" s="352"/>
      <c r="S1" s="352"/>
      <c r="T1" s="352"/>
    </row>
    <row r="2" spans="1:22" s="6" customFormat="1" ht="16.5" thickBot="1" x14ac:dyDescent="0.25">
      <c r="A2" s="585" t="s">
        <v>266</v>
      </c>
      <c r="B2" s="585"/>
      <c r="C2" s="587"/>
      <c r="D2" s="587"/>
      <c r="E2" s="588"/>
      <c r="F2" s="588"/>
      <c r="G2" s="588"/>
      <c r="H2" s="588"/>
      <c r="I2" s="587"/>
      <c r="J2" s="587"/>
      <c r="K2" s="587"/>
      <c r="L2" s="587"/>
      <c r="M2" s="587"/>
      <c r="N2" s="353"/>
      <c r="O2" s="353"/>
      <c r="P2" s="354"/>
      <c r="Q2" s="354"/>
      <c r="R2" s="354"/>
      <c r="S2" s="354"/>
      <c r="T2" s="355"/>
      <c r="U2" s="355"/>
      <c r="V2" s="356"/>
    </row>
    <row r="3" spans="1:22" ht="15" customHeight="1" thickBot="1" x14ac:dyDescent="0.25">
      <c r="A3" s="598" t="s">
        <v>48</v>
      </c>
      <c r="B3" s="599"/>
      <c r="C3" s="300"/>
      <c r="D3" s="589" t="s">
        <v>58</v>
      </c>
      <c r="E3" s="592" t="s">
        <v>3</v>
      </c>
      <c r="F3" s="571" t="s">
        <v>368</v>
      </c>
      <c r="G3" s="572"/>
      <c r="H3" s="595" t="s">
        <v>269</v>
      </c>
      <c r="I3" s="301"/>
      <c r="J3" s="580" t="s">
        <v>4</v>
      </c>
      <c r="K3" s="622" t="s">
        <v>0</v>
      </c>
      <c r="L3" s="622"/>
      <c r="M3" s="622"/>
      <c r="N3" s="577" t="s">
        <v>7</v>
      </c>
      <c r="O3" s="622" t="s">
        <v>1</v>
      </c>
      <c r="P3" s="622"/>
      <c r="Q3" s="622"/>
      <c r="R3" s="622"/>
      <c r="S3" s="622"/>
      <c r="T3" s="577" t="s">
        <v>10</v>
      </c>
      <c r="U3" s="580" t="s">
        <v>59</v>
      </c>
      <c r="V3" s="301"/>
    </row>
    <row r="4" spans="1:22" ht="72" customHeight="1" x14ac:dyDescent="0.2">
      <c r="A4" s="600"/>
      <c r="B4" s="601"/>
      <c r="C4" s="302" t="s">
        <v>2</v>
      </c>
      <c r="D4" s="590"/>
      <c r="E4" s="593"/>
      <c r="F4" s="569" t="s">
        <v>367</v>
      </c>
      <c r="G4" s="569" t="s">
        <v>366</v>
      </c>
      <c r="H4" s="596"/>
      <c r="I4" s="303" t="s">
        <v>364</v>
      </c>
      <c r="J4" s="581"/>
      <c r="K4" s="583" t="s">
        <v>5</v>
      </c>
      <c r="L4" s="617" t="s">
        <v>6</v>
      </c>
      <c r="M4" s="618"/>
      <c r="N4" s="578"/>
      <c r="O4" s="573" t="s">
        <v>5</v>
      </c>
      <c r="P4" s="619" t="s">
        <v>30</v>
      </c>
      <c r="Q4" s="619" t="s">
        <v>51</v>
      </c>
      <c r="R4" s="619" t="s">
        <v>8</v>
      </c>
      <c r="S4" s="575" t="s">
        <v>9</v>
      </c>
      <c r="T4" s="578"/>
      <c r="U4" s="581"/>
      <c r="V4" s="303" t="s">
        <v>11</v>
      </c>
    </row>
    <row r="5" spans="1:22" ht="24.75" customHeight="1" thickBot="1" x14ac:dyDescent="0.25">
      <c r="A5" s="602"/>
      <c r="B5" s="603"/>
      <c r="C5" s="304"/>
      <c r="D5" s="591"/>
      <c r="E5" s="594"/>
      <c r="F5" s="570"/>
      <c r="G5" s="570"/>
      <c r="H5" s="597"/>
      <c r="I5" s="305"/>
      <c r="J5" s="582"/>
      <c r="K5" s="584"/>
      <c r="L5" s="306" t="s">
        <v>12</v>
      </c>
      <c r="M5" s="307" t="s">
        <v>13</v>
      </c>
      <c r="N5" s="579"/>
      <c r="O5" s="574"/>
      <c r="P5" s="620"/>
      <c r="Q5" s="620"/>
      <c r="R5" s="621"/>
      <c r="S5" s="576"/>
      <c r="T5" s="579"/>
      <c r="U5" s="582"/>
      <c r="V5" s="303"/>
    </row>
    <row r="6" spans="1:22" ht="13.5" thickBot="1" x14ac:dyDescent="0.25">
      <c r="A6" s="396" t="s">
        <v>49</v>
      </c>
      <c r="B6" s="397"/>
      <c r="C6" s="398" t="s">
        <v>50</v>
      </c>
      <c r="D6" s="399">
        <v>1</v>
      </c>
      <c r="E6" s="400">
        <v>2</v>
      </c>
      <c r="F6" s="401" t="s">
        <v>53</v>
      </c>
      <c r="G6" s="401" t="s">
        <v>248</v>
      </c>
      <c r="H6" s="402">
        <v>3</v>
      </c>
      <c r="I6" s="397">
        <v>4</v>
      </c>
      <c r="J6" s="403">
        <v>5</v>
      </c>
      <c r="K6" s="404">
        <v>6</v>
      </c>
      <c r="L6" s="405" t="s">
        <v>54</v>
      </c>
      <c r="M6" s="399" t="s">
        <v>55</v>
      </c>
      <c r="N6" s="403">
        <v>7</v>
      </c>
      <c r="O6" s="404">
        <v>8</v>
      </c>
      <c r="P6" s="405" t="s">
        <v>317</v>
      </c>
      <c r="Q6" s="405" t="s">
        <v>318</v>
      </c>
      <c r="R6" s="405" t="s">
        <v>319</v>
      </c>
      <c r="S6" s="406" t="s">
        <v>320</v>
      </c>
      <c r="T6" s="403">
        <v>9</v>
      </c>
      <c r="U6" s="403">
        <v>10</v>
      </c>
      <c r="V6" s="397">
        <v>11</v>
      </c>
    </row>
    <row r="7" spans="1:22" x14ac:dyDescent="0.2">
      <c r="A7" s="605" t="s">
        <v>64</v>
      </c>
      <c r="B7" s="605" t="s">
        <v>14</v>
      </c>
      <c r="C7" s="22">
        <v>2017</v>
      </c>
      <c r="D7" s="266"/>
      <c r="E7" s="9"/>
      <c r="F7" s="10"/>
      <c r="G7" s="10"/>
      <c r="H7" s="274"/>
      <c r="I7" s="60">
        <f t="shared" ref="I7:I8" si="0">H7+E7</f>
        <v>0</v>
      </c>
      <c r="J7" s="4">
        <f>D7+I7</f>
        <v>0</v>
      </c>
      <c r="K7" s="34">
        <f>N7+O7</f>
        <v>0</v>
      </c>
      <c r="L7" s="10"/>
      <c r="M7" s="54">
        <f>IF(K7&lt;&gt;0,L7/K7,0)</f>
        <v>0</v>
      </c>
      <c r="N7" s="59"/>
      <c r="O7" s="34">
        <f>SUM(P7:S7)</f>
        <v>0</v>
      </c>
      <c r="P7" s="10"/>
      <c r="Q7" s="10"/>
      <c r="R7" s="10"/>
      <c r="S7" s="30"/>
      <c r="T7" s="59"/>
      <c r="U7" s="4">
        <f>J7-K7</f>
        <v>0</v>
      </c>
      <c r="V7" s="13"/>
    </row>
    <row r="8" spans="1:22" x14ac:dyDescent="0.2">
      <c r="A8" s="615"/>
      <c r="B8" s="606"/>
      <c r="C8" s="23">
        <v>2018</v>
      </c>
      <c r="D8" s="267"/>
      <c r="E8" s="11"/>
      <c r="F8" s="12"/>
      <c r="G8" s="12"/>
      <c r="H8" s="275"/>
      <c r="I8" s="61">
        <f t="shared" si="0"/>
        <v>0</v>
      </c>
      <c r="J8" s="5">
        <f>D8+I8</f>
        <v>0</v>
      </c>
      <c r="K8" s="35">
        <f t="shared" ref="K8:K42" si="1">N8+O8</f>
        <v>0</v>
      </c>
      <c r="L8" s="12"/>
      <c r="M8" s="55">
        <f>IF(K8&lt;&gt;0,L8/K8,0)</f>
        <v>0</v>
      </c>
      <c r="N8" s="53"/>
      <c r="O8" s="35">
        <f>SUM(P8:S8)</f>
        <v>0</v>
      </c>
      <c r="P8" s="12"/>
      <c r="Q8" s="12"/>
      <c r="R8" s="12"/>
      <c r="S8" s="31"/>
      <c r="T8" s="53"/>
      <c r="U8" s="5">
        <f>J8-K8</f>
        <v>0</v>
      </c>
      <c r="V8" s="193"/>
    </row>
    <row r="9" spans="1:22" ht="13.5" thickBot="1" x14ac:dyDescent="0.25">
      <c r="A9" s="616"/>
      <c r="B9" s="607"/>
      <c r="C9" s="24">
        <v>2019</v>
      </c>
      <c r="D9" s="312">
        <f>'6.Прил 3_ГДиАД-съдии'!E9</f>
        <v>0</v>
      </c>
      <c r="E9" s="185"/>
      <c r="F9" s="186"/>
      <c r="G9" s="186"/>
      <c r="H9" s="357"/>
      <c r="I9" s="281">
        <f>H9+E9</f>
        <v>0</v>
      </c>
      <c r="J9" s="182">
        <f>D9+I9</f>
        <v>0</v>
      </c>
      <c r="K9" s="36">
        <f>N9+O9</f>
        <v>0</v>
      </c>
      <c r="L9" s="195">
        <f>'6.Прил 3_ГДиАД-съдии'!AU9</f>
        <v>0</v>
      </c>
      <c r="M9" s="57">
        <f>IF(K9&lt;&gt;0,L9/K9,0)</f>
        <v>0</v>
      </c>
      <c r="N9" s="194">
        <f>'6.Прил 3_ГДиАД-съдии'!AG9</f>
        <v>0</v>
      </c>
      <c r="O9" s="39">
        <f>SUM(P9:S9)</f>
        <v>0</v>
      </c>
      <c r="P9" s="186"/>
      <c r="Q9" s="186"/>
      <c r="R9" s="186"/>
      <c r="S9" s="183"/>
      <c r="T9" s="187"/>
      <c r="U9" s="26">
        <f>J9-K9</f>
        <v>0</v>
      </c>
      <c r="V9" s="192"/>
    </row>
    <row r="10" spans="1:22" x14ac:dyDescent="0.2">
      <c r="A10" s="578" t="s">
        <v>52</v>
      </c>
      <c r="B10" s="605" t="s">
        <v>15</v>
      </c>
      <c r="C10" s="22">
        <v>2017</v>
      </c>
      <c r="D10" s="268"/>
      <c r="E10" s="15"/>
      <c r="F10" s="16"/>
      <c r="G10" s="16"/>
      <c r="H10" s="280"/>
      <c r="I10" s="63">
        <f t="shared" ref="I10:I24" si="2">H10+E10</f>
        <v>0</v>
      </c>
      <c r="J10" s="17">
        <f t="shared" ref="J10:J51" si="3">D10+I10</f>
        <v>0</v>
      </c>
      <c r="K10" s="37">
        <f t="shared" si="1"/>
        <v>0</v>
      </c>
      <c r="L10" s="16"/>
      <c r="M10" s="56">
        <f>IF(K10&lt;&gt;0,L10/K10,0)</f>
        <v>0</v>
      </c>
      <c r="N10" s="52"/>
      <c r="O10" s="37">
        <f t="shared" ref="O10:O42" si="4">SUM(P10:S10)</f>
        <v>0</v>
      </c>
      <c r="P10" s="16"/>
      <c r="Q10" s="16"/>
      <c r="R10" s="16"/>
      <c r="S10" s="32"/>
      <c r="T10" s="52"/>
      <c r="U10" s="17">
        <f t="shared" ref="U10:U45" si="5">J10-K10</f>
        <v>0</v>
      </c>
      <c r="V10" s="20"/>
    </row>
    <row r="11" spans="1:22" x14ac:dyDescent="0.2">
      <c r="A11" s="578"/>
      <c r="B11" s="606"/>
      <c r="C11" s="23">
        <v>2018</v>
      </c>
      <c r="D11" s="267"/>
      <c r="E11" s="11"/>
      <c r="F11" s="12"/>
      <c r="G11" s="12"/>
      <c r="H11" s="275"/>
      <c r="I11" s="61">
        <f t="shared" si="2"/>
        <v>0</v>
      </c>
      <c r="J11" s="5">
        <f t="shared" si="3"/>
        <v>0</v>
      </c>
      <c r="K11" s="35">
        <f t="shared" si="1"/>
        <v>0</v>
      </c>
      <c r="L11" s="12"/>
      <c r="M11" s="55">
        <f>IF(K11&lt;&gt;0,L11/K11,0)</f>
        <v>0</v>
      </c>
      <c r="N11" s="53"/>
      <c r="O11" s="35">
        <f t="shared" si="4"/>
        <v>0</v>
      </c>
      <c r="P11" s="12"/>
      <c r="Q11" s="12"/>
      <c r="R11" s="12"/>
      <c r="S11" s="31"/>
      <c r="T11" s="53"/>
      <c r="U11" s="5">
        <f t="shared" si="5"/>
        <v>0</v>
      </c>
      <c r="V11" s="14"/>
    </row>
    <row r="12" spans="1:22" ht="13.5" thickBot="1" x14ac:dyDescent="0.25">
      <c r="A12" s="578"/>
      <c r="B12" s="607"/>
      <c r="C12" s="24">
        <v>2019</v>
      </c>
      <c r="D12" s="312">
        <f>'6.Прил 3_ГДиАД-съдии'!F9</f>
        <v>0</v>
      </c>
      <c r="E12" s="188"/>
      <c r="F12" s="189"/>
      <c r="G12" s="189"/>
      <c r="H12" s="279"/>
      <c r="I12" s="281">
        <f t="shared" si="2"/>
        <v>0</v>
      </c>
      <c r="J12" s="18">
        <f t="shared" si="3"/>
        <v>0</v>
      </c>
      <c r="K12" s="38">
        <f>N12+O12</f>
        <v>0</v>
      </c>
      <c r="L12" s="196">
        <f>'6.Прил 3_ГДиАД-съдии'!AV9</f>
        <v>0</v>
      </c>
      <c r="M12" s="58">
        <f t="shared" ref="M12:M51" si="6">IF(K12&lt;&gt;0,L12/K12,0)</f>
        <v>0</v>
      </c>
      <c r="N12" s="313">
        <f>'6.Прил 3_ГДиАД-съдии'!AH9</f>
        <v>0</v>
      </c>
      <c r="O12" s="50">
        <f>SUM(P12:S12)</f>
        <v>0</v>
      </c>
      <c r="P12" s="189"/>
      <c r="Q12" s="189"/>
      <c r="R12" s="189"/>
      <c r="S12" s="184"/>
      <c r="T12" s="190"/>
      <c r="U12" s="26">
        <f>J12-K12</f>
        <v>0</v>
      </c>
      <c r="V12" s="191"/>
    </row>
    <row r="13" spans="1:22" x14ac:dyDescent="0.2">
      <c r="A13" s="605" t="s">
        <v>78</v>
      </c>
      <c r="B13" s="605" t="s">
        <v>16</v>
      </c>
      <c r="C13" s="22">
        <v>2017</v>
      </c>
      <c r="D13" s="266"/>
      <c r="E13" s="9"/>
      <c r="F13" s="10"/>
      <c r="G13" s="10"/>
      <c r="H13" s="274"/>
      <c r="I13" s="60">
        <f t="shared" si="2"/>
        <v>0</v>
      </c>
      <c r="J13" s="4">
        <f t="shared" si="3"/>
        <v>0</v>
      </c>
      <c r="K13" s="34">
        <f t="shared" si="1"/>
        <v>0</v>
      </c>
      <c r="L13" s="10"/>
      <c r="M13" s="54">
        <f t="shared" si="6"/>
        <v>0</v>
      </c>
      <c r="N13" s="59"/>
      <c r="O13" s="34">
        <f t="shared" si="4"/>
        <v>0</v>
      </c>
      <c r="P13" s="10"/>
      <c r="Q13" s="10"/>
      <c r="R13" s="10"/>
      <c r="S13" s="30"/>
      <c r="T13" s="59"/>
      <c r="U13" s="4">
        <f t="shared" si="5"/>
        <v>0</v>
      </c>
      <c r="V13" s="13"/>
    </row>
    <row r="14" spans="1:22" x14ac:dyDescent="0.2">
      <c r="A14" s="615"/>
      <c r="B14" s="606"/>
      <c r="C14" s="23">
        <v>2018</v>
      </c>
      <c r="D14" s="267"/>
      <c r="E14" s="11"/>
      <c r="F14" s="12"/>
      <c r="G14" s="12"/>
      <c r="H14" s="275"/>
      <c r="I14" s="61">
        <f t="shared" si="2"/>
        <v>0</v>
      </c>
      <c r="J14" s="5">
        <f t="shared" si="3"/>
        <v>0</v>
      </c>
      <c r="K14" s="35">
        <f t="shared" si="1"/>
        <v>0</v>
      </c>
      <c r="L14" s="12"/>
      <c r="M14" s="55">
        <f t="shared" si="6"/>
        <v>0</v>
      </c>
      <c r="N14" s="53"/>
      <c r="O14" s="35">
        <f t="shared" si="4"/>
        <v>0</v>
      </c>
      <c r="P14" s="12"/>
      <c r="Q14" s="12"/>
      <c r="R14" s="12"/>
      <c r="S14" s="31"/>
      <c r="T14" s="53"/>
      <c r="U14" s="5">
        <f t="shared" si="5"/>
        <v>0</v>
      </c>
      <c r="V14" s="14"/>
    </row>
    <row r="15" spans="1:22" ht="13.5" thickBot="1" x14ac:dyDescent="0.25">
      <c r="A15" s="616"/>
      <c r="B15" s="607"/>
      <c r="C15" s="24">
        <v>2019</v>
      </c>
      <c r="D15" s="312">
        <f>'6.Прил 3_ГДиАД-съдии'!G9</f>
        <v>0</v>
      </c>
      <c r="E15" s="185"/>
      <c r="F15" s="186"/>
      <c r="G15" s="186"/>
      <c r="H15" s="278"/>
      <c r="I15" s="281">
        <f t="shared" si="2"/>
        <v>0</v>
      </c>
      <c r="J15" s="26">
        <f t="shared" si="3"/>
        <v>0</v>
      </c>
      <c r="K15" s="25">
        <f>N15+O15</f>
        <v>0</v>
      </c>
      <c r="L15" s="195">
        <f>'6.Прил 3_ГДиАД-съдии'!AW9</f>
        <v>0</v>
      </c>
      <c r="M15" s="57">
        <f t="shared" si="6"/>
        <v>0</v>
      </c>
      <c r="N15" s="194">
        <f>'6.Прил 3_ГДиАД-съдии'!AI9</f>
        <v>0</v>
      </c>
      <c r="O15" s="39">
        <f>SUM(P15:S15)</f>
        <v>0</v>
      </c>
      <c r="P15" s="186"/>
      <c r="Q15" s="186"/>
      <c r="R15" s="186"/>
      <c r="S15" s="183"/>
      <c r="T15" s="187"/>
      <c r="U15" s="26">
        <f>J15-K15</f>
        <v>0</v>
      </c>
      <c r="V15" s="192"/>
    </row>
    <row r="16" spans="1:22" x14ac:dyDescent="0.2">
      <c r="A16" s="605" t="s">
        <v>70</v>
      </c>
      <c r="B16" s="605" t="s">
        <v>17</v>
      </c>
      <c r="C16" s="22">
        <v>2017</v>
      </c>
      <c r="D16" s="268"/>
      <c r="E16" s="15"/>
      <c r="F16" s="16"/>
      <c r="G16" s="16"/>
      <c r="H16" s="280"/>
      <c r="I16" s="63">
        <f t="shared" si="2"/>
        <v>0</v>
      </c>
      <c r="J16" s="17">
        <f t="shared" si="3"/>
        <v>0</v>
      </c>
      <c r="K16" s="37">
        <f t="shared" si="1"/>
        <v>0</v>
      </c>
      <c r="L16" s="16"/>
      <c r="M16" s="56">
        <f t="shared" si="6"/>
        <v>0</v>
      </c>
      <c r="N16" s="52"/>
      <c r="O16" s="37">
        <f t="shared" si="4"/>
        <v>0</v>
      </c>
      <c r="P16" s="16"/>
      <c r="Q16" s="16"/>
      <c r="R16" s="16"/>
      <c r="S16" s="32"/>
      <c r="T16" s="52"/>
      <c r="U16" s="17">
        <f t="shared" si="5"/>
        <v>0</v>
      </c>
      <c r="V16" s="20"/>
    </row>
    <row r="17" spans="1:22" x14ac:dyDescent="0.2">
      <c r="A17" s="606"/>
      <c r="B17" s="606"/>
      <c r="C17" s="23">
        <v>2018</v>
      </c>
      <c r="D17" s="267"/>
      <c r="E17" s="11"/>
      <c r="F17" s="12"/>
      <c r="G17" s="12"/>
      <c r="H17" s="275"/>
      <c r="I17" s="61">
        <f t="shared" si="2"/>
        <v>0</v>
      </c>
      <c r="J17" s="5">
        <f t="shared" si="3"/>
        <v>0</v>
      </c>
      <c r="K17" s="35">
        <f t="shared" si="1"/>
        <v>0</v>
      </c>
      <c r="L17" s="12"/>
      <c r="M17" s="55">
        <f t="shared" si="6"/>
        <v>0</v>
      </c>
      <c r="N17" s="53"/>
      <c r="O17" s="35">
        <f t="shared" si="4"/>
        <v>0</v>
      </c>
      <c r="P17" s="12"/>
      <c r="Q17" s="12"/>
      <c r="R17" s="12"/>
      <c r="S17" s="31"/>
      <c r="T17" s="53"/>
      <c r="U17" s="5">
        <f t="shared" si="5"/>
        <v>0</v>
      </c>
      <c r="V17" s="14"/>
    </row>
    <row r="18" spans="1:22" ht="13.5" thickBot="1" x14ac:dyDescent="0.25">
      <c r="A18" s="607"/>
      <c r="B18" s="607"/>
      <c r="C18" s="24">
        <v>2019</v>
      </c>
      <c r="D18" s="312">
        <f>'6.Прил 3_ГДиАД-съдии'!H9</f>
        <v>0</v>
      </c>
      <c r="E18" s="188"/>
      <c r="F18" s="189"/>
      <c r="G18" s="189"/>
      <c r="H18" s="279"/>
      <c r="I18" s="281">
        <f t="shared" si="2"/>
        <v>0</v>
      </c>
      <c r="J18" s="18">
        <f t="shared" si="3"/>
        <v>0</v>
      </c>
      <c r="K18" s="38">
        <f>N18+O18</f>
        <v>0</v>
      </c>
      <c r="L18" s="196">
        <f>'6.Прил 3_ГДиАД-съдии'!AX9</f>
        <v>0</v>
      </c>
      <c r="M18" s="58">
        <f t="shared" si="6"/>
        <v>0</v>
      </c>
      <c r="N18" s="313">
        <f>'6.Прил 3_ГДиАД-съдии'!AJ9</f>
        <v>0</v>
      </c>
      <c r="O18" s="50">
        <f>SUM(P18:S18)</f>
        <v>0</v>
      </c>
      <c r="P18" s="189"/>
      <c r="Q18" s="189"/>
      <c r="R18" s="189"/>
      <c r="S18" s="184"/>
      <c r="T18" s="190"/>
      <c r="U18" s="26">
        <f>J18-K18</f>
        <v>0</v>
      </c>
      <c r="V18" s="191"/>
    </row>
    <row r="19" spans="1:22" x14ac:dyDescent="0.2">
      <c r="A19" s="577" t="s">
        <v>71</v>
      </c>
      <c r="B19" s="605" t="s">
        <v>18</v>
      </c>
      <c r="C19" s="22">
        <v>2017</v>
      </c>
      <c r="D19" s="266"/>
      <c r="E19" s="9"/>
      <c r="F19" s="10"/>
      <c r="G19" s="10"/>
      <c r="H19" s="274"/>
      <c r="I19" s="60">
        <f t="shared" si="2"/>
        <v>0</v>
      </c>
      <c r="J19" s="4">
        <f t="shared" si="3"/>
        <v>0</v>
      </c>
      <c r="K19" s="34">
        <f t="shared" si="1"/>
        <v>0</v>
      </c>
      <c r="L19" s="10"/>
      <c r="M19" s="54">
        <f t="shared" si="6"/>
        <v>0</v>
      </c>
      <c r="N19" s="59"/>
      <c r="O19" s="34">
        <f t="shared" si="4"/>
        <v>0</v>
      </c>
      <c r="P19" s="10"/>
      <c r="Q19" s="10"/>
      <c r="R19" s="10"/>
      <c r="S19" s="30"/>
      <c r="T19" s="59"/>
      <c r="U19" s="4">
        <f t="shared" si="5"/>
        <v>0</v>
      </c>
      <c r="V19" s="13"/>
    </row>
    <row r="20" spans="1:22" x14ac:dyDescent="0.2">
      <c r="A20" s="578"/>
      <c r="B20" s="606"/>
      <c r="C20" s="23">
        <v>2018</v>
      </c>
      <c r="D20" s="267"/>
      <c r="E20" s="11"/>
      <c r="F20" s="12"/>
      <c r="G20" s="12"/>
      <c r="H20" s="275"/>
      <c r="I20" s="61">
        <f t="shared" si="2"/>
        <v>0</v>
      </c>
      <c r="J20" s="5">
        <f t="shared" si="3"/>
        <v>0</v>
      </c>
      <c r="K20" s="35">
        <f t="shared" si="1"/>
        <v>0</v>
      </c>
      <c r="L20" s="12"/>
      <c r="M20" s="55">
        <f t="shared" si="6"/>
        <v>0</v>
      </c>
      <c r="N20" s="53"/>
      <c r="O20" s="35">
        <f t="shared" si="4"/>
        <v>0</v>
      </c>
      <c r="P20" s="12"/>
      <c r="Q20" s="12"/>
      <c r="R20" s="12"/>
      <c r="S20" s="31"/>
      <c r="T20" s="53"/>
      <c r="U20" s="5">
        <f t="shared" si="5"/>
        <v>0</v>
      </c>
      <c r="V20" s="14"/>
    </row>
    <row r="21" spans="1:22" ht="13.5" thickBot="1" x14ac:dyDescent="0.25">
      <c r="A21" s="579"/>
      <c r="B21" s="614"/>
      <c r="C21" s="24">
        <v>2019</v>
      </c>
      <c r="D21" s="312">
        <f>'6.Прил 3_ГДиАД-съдии'!I9</f>
        <v>0</v>
      </c>
      <c r="E21" s="185"/>
      <c r="F21" s="186"/>
      <c r="G21" s="186"/>
      <c r="H21" s="278"/>
      <c r="I21" s="281">
        <f t="shared" si="2"/>
        <v>0</v>
      </c>
      <c r="J21" s="26">
        <f t="shared" si="3"/>
        <v>0</v>
      </c>
      <c r="K21" s="36">
        <f>N21+O21</f>
        <v>0</v>
      </c>
      <c r="L21" s="196">
        <f>'6.Прил 3_ГДиАД-съдии'!AY9</f>
        <v>0</v>
      </c>
      <c r="M21" s="57">
        <f t="shared" si="6"/>
        <v>0</v>
      </c>
      <c r="N21" s="313">
        <f>'6.Прил 3_ГДиАД-съдии'!AK9</f>
        <v>0</v>
      </c>
      <c r="O21" s="39">
        <f>SUM(P21:S21)</f>
        <v>0</v>
      </c>
      <c r="P21" s="186"/>
      <c r="Q21" s="186"/>
      <c r="R21" s="186"/>
      <c r="S21" s="183"/>
      <c r="T21" s="187"/>
      <c r="U21" s="26">
        <f>J21-K21</f>
        <v>0</v>
      </c>
      <c r="V21" s="192"/>
    </row>
    <row r="22" spans="1:22" x14ac:dyDescent="0.2">
      <c r="A22" s="578" t="s">
        <v>61</v>
      </c>
      <c r="B22" s="605" t="s">
        <v>19</v>
      </c>
      <c r="C22" s="22">
        <v>2017</v>
      </c>
      <c r="D22" s="266"/>
      <c r="E22" s="9"/>
      <c r="F22" s="10"/>
      <c r="G22" s="10"/>
      <c r="H22" s="274"/>
      <c r="I22" s="60">
        <f t="shared" si="2"/>
        <v>0</v>
      </c>
      <c r="J22" s="4">
        <f t="shared" si="3"/>
        <v>0</v>
      </c>
      <c r="K22" s="34">
        <f t="shared" si="1"/>
        <v>0</v>
      </c>
      <c r="L22" s="10"/>
      <c r="M22" s="54">
        <f t="shared" si="6"/>
        <v>0</v>
      </c>
      <c r="N22" s="59"/>
      <c r="O22" s="34">
        <f t="shared" si="4"/>
        <v>0</v>
      </c>
      <c r="P22" s="10"/>
      <c r="Q22" s="10"/>
      <c r="R22" s="10"/>
      <c r="S22" s="30"/>
      <c r="T22" s="59"/>
      <c r="U22" s="4">
        <f t="shared" si="5"/>
        <v>0</v>
      </c>
      <c r="V22" s="13"/>
    </row>
    <row r="23" spans="1:22" x14ac:dyDescent="0.2">
      <c r="A23" s="578"/>
      <c r="B23" s="606"/>
      <c r="C23" s="23">
        <v>2018</v>
      </c>
      <c r="D23" s="267"/>
      <c r="E23" s="11"/>
      <c r="F23" s="12"/>
      <c r="G23" s="12"/>
      <c r="H23" s="275"/>
      <c r="I23" s="61">
        <f t="shared" si="2"/>
        <v>0</v>
      </c>
      <c r="J23" s="5">
        <f t="shared" si="3"/>
        <v>0</v>
      </c>
      <c r="K23" s="35">
        <f t="shared" si="1"/>
        <v>0</v>
      </c>
      <c r="L23" s="12"/>
      <c r="M23" s="55">
        <f t="shared" si="6"/>
        <v>0</v>
      </c>
      <c r="N23" s="53"/>
      <c r="O23" s="35">
        <f t="shared" si="4"/>
        <v>0</v>
      </c>
      <c r="P23" s="12"/>
      <c r="Q23" s="12"/>
      <c r="R23" s="12"/>
      <c r="S23" s="31"/>
      <c r="T23" s="53"/>
      <c r="U23" s="5">
        <f t="shared" si="5"/>
        <v>0</v>
      </c>
      <c r="V23" s="14"/>
    </row>
    <row r="24" spans="1:22" ht="13.5" thickBot="1" x14ac:dyDescent="0.25">
      <c r="A24" s="578"/>
      <c r="B24" s="607"/>
      <c r="C24" s="24">
        <v>2019</v>
      </c>
      <c r="D24" s="312">
        <f>'6.Прил 3_ГДиАД-съдии'!J9</f>
        <v>0</v>
      </c>
      <c r="E24" s="185"/>
      <c r="F24" s="186"/>
      <c r="G24" s="186"/>
      <c r="H24" s="278"/>
      <c r="I24" s="281">
        <f t="shared" si="2"/>
        <v>0</v>
      </c>
      <c r="J24" s="18">
        <f t="shared" si="3"/>
        <v>0</v>
      </c>
      <c r="K24" s="36">
        <f>N24+O24</f>
        <v>0</v>
      </c>
      <c r="L24" s="196">
        <f>'6.Прил 3_ГДиАД-съдии'!AZ9</f>
        <v>0</v>
      </c>
      <c r="M24" s="58">
        <f t="shared" si="6"/>
        <v>0</v>
      </c>
      <c r="N24" s="313">
        <f>'6.Прил 3_ГДиАД-съдии'!AL9</f>
        <v>0</v>
      </c>
      <c r="O24" s="50">
        <f>SUM(P24:S24)</f>
        <v>0</v>
      </c>
      <c r="P24" s="189"/>
      <c r="Q24" s="189"/>
      <c r="R24" s="189"/>
      <c r="S24" s="184"/>
      <c r="T24" s="190"/>
      <c r="U24" s="26">
        <f>J24-K24</f>
        <v>0</v>
      </c>
      <c r="V24" s="191"/>
    </row>
    <row r="25" spans="1:22" x14ac:dyDescent="0.2">
      <c r="A25" s="608" t="s">
        <v>31</v>
      </c>
      <c r="B25" s="605" t="s">
        <v>39</v>
      </c>
      <c r="C25" s="22">
        <v>2017</v>
      </c>
      <c r="D25" s="269">
        <f>D7+D10+D13+D16+D19+D22</f>
        <v>0</v>
      </c>
      <c r="E25" s="287">
        <f t="shared" ref="E25:V25" si="7">E7+E10+E13+E16+E19+E22</f>
        <v>0</v>
      </c>
      <c r="F25" s="273">
        <f t="shared" si="7"/>
        <v>0</v>
      </c>
      <c r="G25" s="273">
        <f t="shared" si="7"/>
        <v>0</v>
      </c>
      <c r="H25" s="288">
        <f t="shared" si="7"/>
        <v>0</v>
      </c>
      <c r="I25" s="60">
        <f t="shared" si="7"/>
        <v>0</v>
      </c>
      <c r="J25" s="4">
        <f t="shared" si="7"/>
        <v>0</v>
      </c>
      <c r="K25" s="34">
        <f t="shared" si="7"/>
        <v>0</v>
      </c>
      <c r="L25" s="41">
        <f t="shared" si="7"/>
        <v>0</v>
      </c>
      <c r="M25" s="54">
        <f t="shared" si="6"/>
        <v>0</v>
      </c>
      <c r="N25" s="4">
        <f t="shared" si="7"/>
        <v>0</v>
      </c>
      <c r="O25" s="34">
        <f t="shared" si="7"/>
        <v>0</v>
      </c>
      <c r="P25" s="41">
        <f t="shared" si="7"/>
        <v>0</v>
      </c>
      <c r="Q25" s="41">
        <f t="shared" si="7"/>
        <v>0</v>
      </c>
      <c r="R25" s="41">
        <f t="shared" si="7"/>
        <v>0</v>
      </c>
      <c r="S25" s="44">
        <f t="shared" si="7"/>
        <v>0</v>
      </c>
      <c r="T25" s="4">
        <f t="shared" si="7"/>
        <v>0</v>
      </c>
      <c r="U25" s="4">
        <f t="shared" si="7"/>
        <v>0</v>
      </c>
      <c r="V25" s="60">
        <f t="shared" si="7"/>
        <v>0</v>
      </c>
    </row>
    <row r="26" spans="1:22" x14ac:dyDescent="0.2">
      <c r="A26" s="609"/>
      <c r="B26" s="606"/>
      <c r="C26" s="23">
        <v>2018</v>
      </c>
      <c r="D26" s="270">
        <f>D8+D11+D14+D17+D20+D23</f>
        <v>0</v>
      </c>
      <c r="E26" s="3">
        <f t="shared" ref="E26:V26" si="8">E8+E11+E14+E17+E20+E23</f>
        <v>0</v>
      </c>
      <c r="F26" s="40">
        <f t="shared" si="8"/>
        <v>0</v>
      </c>
      <c r="G26" s="40">
        <f t="shared" si="8"/>
        <v>0</v>
      </c>
      <c r="H26" s="276">
        <f t="shared" si="8"/>
        <v>0</v>
      </c>
      <c r="I26" s="61">
        <f t="shared" si="8"/>
        <v>0</v>
      </c>
      <c r="J26" s="5">
        <f t="shared" si="8"/>
        <v>0</v>
      </c>
      <c r="K26" s="35">
        <f t="shared" si="8"/>
        <v>0</v>
      </c>
      <c r="L26" s="40">
        <f t="shared" si="8"/>
        <v>0</v>
      </c>
      <c r="M26" s="55">
        <f t="shared" si="6"/>
        <v>0</v>
      </c>
      <c r="N26" s="5">
        <f t="shared" si="8"/>
        <v>0</v>
      </c>
      <c r="O26" s="35">
        <f t="shared" si="8"/>
        <v>0</v>
      </c>
      <c r="P26" s="40">
        <f t="shared" si="8"/>
        <v>0</v>
      </c>
      <c r="Q26" s="40">
        <f t="shared" si="8"/>
        <v>0</v>
      </c>
      <c r="R26" s="40">
        <f t="shared" si="8"/>
        <v>0</v>
      </c>
      <c r="S26" s="45">
        <f t="shared" si="8"/>
        <v>0</v>
      </c>
      <c r="T26" s="5">
        <f t="shared" si="8"/>
        <v>0</v>
      </c>
      <c r="U26" s="5">
        <f t="shared" si="8"/>
        <v>0</v>
      </c>
      <c r="V26" s="61">
        <f t="shared" si="8"/>
        <v>0</v>
      </c>
    </row>
    <row r="27" spans="1:22" ht="13.5" thickBot="1" x14ac:dyDescent="0.25">
      <c r="A27" s="610"/>
      <c r="B27" s="607"/>
      <c r="C27" s="24">
        <v>2019</v>
      </c>
      <c r="D27" s="314">
        <f>D9+D12+D15+D18+D21+D24</f>
        <v>0</v>
      </c>
      <c r="E27" s="27">
        <f t="shared" ref="E27:V27" si="9">E9+E12+E15+E18+E21+E24</f>
        <v>0</v>
      </c>
      <c r="F27" s="43">
        <f t="shared" si="9"/>
        <v>0</v>
      </c>
      <c r="G27" s="43">
        <f t="shared" si="9"/>
        <v>0</v>
      </c>
      <c r="H27" s="289">
        <f t="shared" si="9"/>
        <v>0</v>
      </c>
      <c r="I27" s="281">
        <f t="shared" si="9"/>
        <v>0</v>
      </c>
      <c r="J27" s="26">
        <f t="shared" si="9"/>
        <v>0</v>
      </c>
      <c r="K27" s="39">
        <f t="shared" si="9"/>
        <v>0</v>
      </c>
      <c r="L27" s="42">
        <f t="shared" si="9"/>
        <v>0</v>
      </c>
      <c r="M27" s="57">
        <f t="shared" si="6"/>
        <v>0</v>
      </c>
      <c r="N27" s="26">
        <f t="shared" si="9"/>
        <v>0</v>
      </c>
      <c r="O27" s="39">
        <f t="shared" si="9"/>
        <v>0</v>
      </c>
      <c r="P27" s="42">
        <f t="shared" si="9"/>
        <v>0</v>
      </c>
      <c r="Q27" s="42">
        <f t="shared" si="9"/>
        <v>0</v>
      </c>
      <c r="R27" s="42">
        <f t="shared" si="9"/>
        <v>0</v>
      </c>
      <c r="S27" s="46">
        <f t="shared" si="9"/>
        <v>0</v>
      </c>
      <c r="T27" s="26">
        <f t="shared" si="9"/>
        <v>0</v>
      </c>
      <c r="U27" s="26">
        <f t="shared" si="9"/>
        <v>0</v>
      </c>
      <c r="V27" s="62">
        <f t="shared" si="9"/>
        <v>0</v>
      </c>
    </row>
    <row r="28" spans="1:22" x14ac:dyDescent="0.2">
      <c r="A28" s="605" t="s">
        <v>76</v>
      </c>
      <c r="B28" s="605" t="s">
        <v>20</v>
      </c>
      <c r="C28" s="22">
        <v>2017</v>
      </c>
      <c r="D28" s="268"/>
      <c r="E28" s="9"/>
      <c r="F28" s="10"/>
      <c r="G28" s="10"/>
      <c r="H28" s="274"/>
      <c r="I28" s="63">
        <f>H28+E28</f>
        <v>0</v>
      </c>
      <c r="J28" s="17">
        <f>D28+I28</f>
        <v>0</v>
      </c>
      <c r="K28" s="37">
        <f t="shared" si="1"/>
        <v>0</v>
      </c>
      <c r="L28" s="16"/>
      <c r="M28" s="56">
        <f t="shared" si="6"/>
        <v>0</v>
      </c>
      <c r="N28" s="52"/>
      <c r="O28" s="37">
        <f t="shared" si="4"/>
        <v>0</v>
      </c>
      <c r="P28" s="16"/>
      <c r="Q28" s="16"/>
      <c r="R28" s="16"/>
      <c r="S28" s="32"/>
      <c r="T28" s="52"/>
      <c r="U28" s="17">
        <f t="shared" si="5"/>
        <v>0</v>
      </c>
      <c r="V28" s="20"/>
    </row>
    <row r="29" spans="1:22" x14ac:dyDescent="0.2">
      <c r="A29" s="606"/>
      <c r="B29" s="606"/>
      <c r="C29" s="23">
        <v>2018</v>
      </c>
      <c r="D29" s="267"/>
      <c r="E29" s="11"/>
      <c r="F29" s="12"/>
      <c r="G29" s="12"/>
      <c r="H29" s="275"/>
      <c r="I29" s="61">
        <f t="shared" ref="I29:I45" si="10">H29+E29</f>
        <v>0</v>
      </c>
      <c r="J29" s="5">
        <f t="shared" si="3"/>
        <v>0</v>
      </c>
      <c r="K29" s="35">
        <f t="shared" si="1"/>
        <v>0</v>
      </c>
      <c r="L29" s="12"/>
      <c r="M29" s="55">
        <f t="shared" si="6"/>
        <v>0</v>
      </c>
      <c r="N29" s="53"/>
      <c r="O29" s="35">
        <f>SUM(P29:S29)</f>
        <v>0</v>
      </c>
      <c r="P29" s="12"/>
      <c r="Q29" s="12"/>
      <c r="R29" s="12"/>
      <c r="S29" s="31"/>
      <c r="T29" s="53"/>
      <c r="U29" s="5">
        <f t="shared" si="5"/>
        <v>0</v>
      </c>
      <c r="V29" s="14"/>
    </row>
    <row r="30" spans="1:22" ht="13.5" thickBot="1" x14ac:dyDescent="0.25">
      <c r="A30" s="607"/>
      <c r="B30" s="607"/>
      <c r="C30" s="24">
        <v>2019</v>
      </c>
      <c r="D30" s="315">
        <f>'4.Прил 3_НД-съдии'!E8</f>
        <v>0</v>
      </c>
      <c r="E30" s="290"/>
      <c r="F30" s="186"/>
      <c r="G30" s="186"/>
      <c r="H30" s="278"/>
      <c r="I30" s="281">
        <f t="shared" si="10"/>
        <v>0</v>
      </c>
      <c r="J30" s="18">
        <f t="shared" si="3"/>
        <v>0</v>
      </c>
      <c r="K30" s="171">
        <f>N30+O30</f>
        <v>0</v>
      </c>
      <c r="L30" s="316">
        <f>'4.Прил 3_НД-съдии'!AO8</f>
        <v>0</v>
      </c>
      <c r="M30" s="58">
        <f t="shared" si="6"/>
        <v>0</v>
      </c>
      <c r="N30" s="317">
        <f>'4.Прил 3_НД-съдии'!AC8</f>
        <v>0</v>
      </c>
      <c r="O30" s="50">
        <f>SUM(P30:S30)</f>
        <v>0</v>
      </c>
      <c r="P30" s="189"/>
      <c r="Q30" s="189"/>
      <c r="R30" s="189"/>
      <c r="S30" s="184"/>
      <c r="T30" s="190"/>
      <c r="U30" s="18">
        <f t="shared" si="5"/>
        <v>0</v>
      </c>
      <c r="V30" s="318">
        <f>'3.Прил 2_НД'!R93</f>
        <v>0</v>
      </c>
    </row>
    <row r="31" spans="1:22" x14ac:dyDescent="0.2">
      <c r="A31" s="605" t="s">
        <v>77</v>
      </c>
      <c r="B31" s="605" t="s">
        <v>22</v>
      </c>
      <c r="C31" s="22">
        <v>2017</v>
      </c>
      <c r="D31" s="266"/>
      <c r="E31" s="15"/>
      <c r="F31" s="16"/>
      <c r="G31" s="16"/>
      <c r="H31" s="280"/>
      <c r="I31" s="60">
        <f t="shared" si="10"/>
        <v>0</v>
      </c>
      <c r="J31" s="4">
        <f t="shared" si="3"/>
        <v>0</v>
      </c>
      <c r="K31" s="34">
        <f t="shared" si="1"/>
        <v>0</v>
      </c>
      <c r="L31" s="10"/>
      <c r="M31" s="54">
        <f t="shared" si="6"/>
        <v>0</v>
      </c>
      <c r="N31" s="59"/>
      <c r="O31" s="34">
        <f t="shared" si="4"/>
        <v>0</v>
      </c>
      <c r="P31" s="10"/>
      <c r="Q31" s="10"/>
      <c r="R31" s="10"/>
      <c r="S31" s="30"/>
      <c r="T31" s="59"/>
      <c r="U31" s="4">
        <f t="shared" si="5"/>
        <v>0</v>
      </c>
      <c r="V31" s="13"/>
    </row>
    <row r="32" spans="1:22" x14ac:dyDescent="0.2">
      <c r="A32" s="606"/>
      <c r="B32" s="606"/>
      <c r="C32" s="23">
        <v>2018</v>
      </c>
      <c r="D32" s="267"/>
      <c r="E32" s="11"/>
      <c r="F32" s="12"/>
      <c r="G32" s="12"/>
      <c r="H32" s="275"/>
      <c r="I32" s="61">
        <f t="shared" si="10"/>
        <v>0</v>
      </c>
      <c r="J32" s="5">
        <f t="shared" si="3"/>
        <v>0</v>
      </c>
      <c r="K32" s="35">
        <f t="shared" si="1"/>
        <v>0</v>
      </c>
      <c r="L32" s="12"/>
      <c r="M32" s="55">
        <f t="shared" si="6"/>
        <v>0</v>
      </c>
      <c r="N32" s="53"/>
      <c r="O32" s="35">
        <f t="shared" si="4"/>
        <v>0</v>
      </c>
      <c r="P32" s="12"/>
      <c r="Q32" s="12"/>
      <c r="R32" s="12"/>
      <c r="S32" s="31"/>
      <c r="T32" s="53"/>
      <c r="U32" s="5">
        <f t="shared" si="5"/>
        <v>0</v>
      </c>
      <c r="V32" s="21"/>
    </row>
    <row r="33" spans="1:22" ht="13.5" thickBot="1" x14ac:dyDescent="0.25">
      <c r="A33" s="607"/>
      <c r="B33" s="607"/>
      <c r="C33" s="24">
        <v>2019</v>
      </c>
      <c r="D33" s="312">
        <f>'4.Прил 3_НД-съдии'!F8</f>
        <v>0</v>
      </c>
      <c r="E33" s="283"/>
      <c r="F33" s="189"/>
      <c r="G33" s="189"/>
      <c r="H33" s="279"/>
      <c r="I33" s="281">
        <f t="shared" si="10"/>
        <v>0</v>
      </c>
      <c r="J33" s="26">
        <f t="shared" si="3"/>
        <v>0</v>
      </c>
      <c r="K33" s="265">
        <f t="shared" si="1"/>
        <v>0</v>
      </c>
      <c r="L33" s="319">
        <f>'4.Прил 3_НД-съдии'!AP8</f>
        <v>0</v>
      </c>
      <c r="M33" s="57">
        <f t="shared" si="6"/>
        <v>0</v>
      </c>
      <c r="N33" s="320">
        <f>'4.Прил 3_НД-съдии'!AD8</f>
        <v>0</v>
      </c>
      <c r="O33" s="39">
        <f t="shared" si="4"/>
        <v>0</v>
      </c>
      <c r="P33" s="186"/>
      <c r="Q33" s="186"/>
      <c r="R33" s="186"/>
      <c r="S33" s="183"/>
      <c r="T33" s="187"/>
      <c r="U33" s="26">
        <f t="shared" si="5"/>
        <v>0</v>
      </c>
      <c r="V33" s="321">
        <f>'3.Прил 2_НД'!R94</f>
        <v>0</v>
      </c>
    </row>
    <row r="34" spans="1:22" x14ac:dyDescent="0.2">
      <c r="A34" s="605" t="s">
        <v>72</v>
      </c>
      <c r="B34" s="605" t="s">
        <v>23</v>
      </c>
      <c r="C34" s="22">
        <v>2017</v>
      </c>
      <c r="D34" s="268"/>
      <c r="E34" s="9"/>
      <c r="F34" s="10"/>
      <c r="G34" s="10"/>
      <c r="H34" s="274"/>
      <c r="I34" s="63">
        <f t="shared" si="10"/>
        <v>0</v>
      </c>
      <c r="J34" s="17">
        <f t="shared" si="3"/>
        <v>0</v>
      </c>
      <c r="K34" s="37">
        <f t="shared" si="1"/>
        <v>0</v>
      </c>
      <c r="L34" s="16"/>
      <c r="M34" s="56">
        <f t="shared" si="6"/>
        <v>0</v>
      </c>
      <c r="N34" s="52"/>
      <c r="O34" s="37">
        <f>SUM(P34:S34)</f>
        <v>0</v>
      </c>
      <c r="P34" s="16"/>
      <c r="Q34" s="16"/>
      <c r="R34" s="16"/>
      <c r="S34" s="32"/>
      <c r="T34" s="52"/>
      <c r="U34" s="17">
        <f t="shared" si="5"/>
        <v>0</v>
      </c>
      <c r="V34" s="20"/>
    </row>
    <row r="35" spans="1:22" x14ac:dyDescent="0.2">
      <c r="A35" s="606"/>
      <c r="B35" s="606"/>
      <c r="C35" s="23">
        <v>2018</v>
      </c>
      <c r="D35" s="267"/>
      <c r="E35" s="11"/>
      <c r="F35" s="12"/>
      <c r="G35" s="12"/>
      <c r="H35" s="275"/>
      <c r="I35" s="61">
        <f t="shared" si="10"/>
        <v>0</v>
      </c>
      <c r="J35" s="5">
        <f t="shared" si="3"/>
        <v>0</v>
      </c>
      <c r="K35" s="35">
        <f t="shared" si="1"/>
        <v>0</v>
      </c>
      <c r="L35" s="12"/>
      <c r="M35" s="55">
        <f t="shared" si="6"/>
        <v>0</v>
      </c>
      <c r="N35" s="53"/>
      <c r="O35" s="35">
        <f t="shared" si="4"/>
        <v>0</v>
      </c>
      <c r="P35" s="12"/>
      <c r="Q35" s="12"/>
      <c r="R35" s="12"/>
      <c r="S35" s="31"/>
      <c r="T35" s="53"/>
      <c r="U35" s="5">
        <f t="shared" si="5"/>
        <v>0</v>
      </c>
      <c r="V35" s="14"/>
    </row>
    <row r="36" spans="1:22" ht="13.5" thickBot="1" x14ac:dyDescent="0.25">
      <c r="A36" s="607"/>
      <c r="B36" s="607"/>
      <c r="C36" s="24">
        <v>2019</v>
      </c>
      <c r="D36" s="312">
        <f>'4.Прил 3_НД-съдии'!G8</f>
        <v>0</v>
      </c>
      <c r="E36" s="277"/>
      <c r="F36" s="186"/>
      <c r="G36" s="186"/>
      <c r="H36" s="278"/>
      <c r="I36" s="281">
        <f t="shared" si="10"/>
        <v>0</v>
      </c>
      <c r="J36" s="18">
        <f t="shared" si="3"/>
        <v>0</v>
      </c>
      <c r="K36" s="171">
        <f t="shared" si="1"/>
        <v>0</v>
      </c>
      <c r="L36" s="316">
        <f>'4.Прил 3_НД-съдии'!AQ8</f>
        <v>0</v>
      </c>
      <c r="M36" s="58">
        <f t="shared" si="6"/>
        <v>0</v>
      </c>
      <c r="N36" s="317">
        <f>'4.Прил 3_НД-съдии'!AE8</f>
        <v>0</v>
      </c>
      <c r="O36" s="50">
        <f t="shared" si="4"/>
        <v>0</v>
      </c>
      <c r="P36" s="189"/>
      <c r="Q36" s="189"/>
      <c r="R36" s="189"/>
      <c r="S36" s="184"/>
      <c r="T36" s="190"/>
      <c r="U36" s="18">
        <f t="shared" si="5"/>
        <v>0</v>
      </c>
      <c r="V36" s="318">
        <f>'3.Прил 2_НД'!R95</f>
        <v>0</v>
      </c>
    </row>
    <row r="37" spans="1:22" x14ac:dyDescent="0.2">
      <c r="A37" s="605" t="s">
        <v>73</v>
      </c>
      <c r="B37" s="605" t="s">
        <v>24</v>
      </c>
      <c r="C37" s="22">
        <v>2017</v>
      </c>
      <c r="D37" s="266"/>
      <c r="E37" s="15"/>
      <c r="F37" s="16"/>
      <c r="G37" s="16"/>
      <c r="H37" s="280"/>
      <c r="I37" s="60">
        <f t="shared" si="10"/>
        <v>0</v>
      </c>
      <c r="J37" s="4">
        <f t="shared" si="3"/>
        <v>0</v>
      </c>
      <c r="K37" s="34">
        <f t="shared" si="1"/>
        <v>0</v>
      </c>
      <c r="L37" s="10"/>
      <c r="M37" s="54">
        <f t="shared" si="6"/>
        <v>0</v>
      </c>
      <c r="N37" s="59"/>
      <c r="O37" s="34">
        <f t="shared" si="4"/>
        <v>0</v>
      </c>
      <c r="P37" s="10"/>
      <c r="Q37" s="10"/>
      <c r="R37" s="10"/>
      <c r="S37" s="30"/>
      <c r="T37" s="59"/>
      <c r="U37" s="4">
        <f t="shared" si="5"/>
        <v>0</v>
      </c>
      <c r="V37" s="13"/>
    </row>
    <row r="38" spans="1:22" x14ac:dyDescent="0.2">
      <c r="A38" s="606"/>
      <c r="B38" s="606"/>
      <c r="C38" s="23">
        <v>2018</v>
      </c>
      <c r="D38" s="267"/>
      <c r="E38" s="11"/>
      <c r="F38" s="12"/>
      <c r="G38" s="12"/>
      <c r="H38" s="275"/>
      <c r="I38" s="61">
        <f t="shared" si="10"/>
        <v>0</v>
      </c>
      <c r="J38" s="5">
        <f t="shared" si="3"/>
        <v>0</v>
      </c>
      <c r="K38" s="35">
        <f t="shared" si="1"/>
        <v>0</v>
      </c>
      <c r="L38" s="12"/>
      <c r="M38" s="55">
        <f t="shared" si="6"/>
        <v>0</v>
      </c>
      <c r="N38" s="53"/>
      <c r="O38" s="35">
        <f t="shared" si="4"/>
        <v>0</v>
      </c>
      <c r="P38" s="12"/>
      <c r="Q38" s="12"/>
      <c r="R38" s="12"/>
      <c r="S38" s="31"/>
      <c r="T38" s="53"/>
      <c r="U38" s="5">
        <f t="shared" si="5"/>
        <v>0</v>
      </c>
      <c r="V38" s="14"/>
    </row>
    <row r="39" spans="1:22" ht="13.5" thickBot="1" x14ac:dyDescent="0.25">
      <c r="A39" s="607"/>
      <c r="B39" s="607"/>
      <c r="C39" s="24">
        <v>2019</v>
      </c>
      <c r="D39" s="271"/>
      <c r="E39" s="188"/>
      <c r="F39" s="189"/>
      <c r="G39" s="189"/>
      <c r="H39" s="279"/>
      <c r="I39" s="281">
        <f t="shared" si="10"/>
        <v>0</v>
      </c>
      <c r="J39" s="26">
        <f t="shared" si="3"/>
        <v>0</v>
      </c>
      <c r="K39" s="36">
        <f t="shared" si="1"/>
        <v>0</v>
      </c>
      <c r="L39" s="186"/>
      <c r="M39" s="57">
        <f t="shared" si="6"/>
        <v>0</v>
      </c>
      <c r="N39" s="187"/>
      <c r="O39" s="39">
        <f t="shared" si="4"/>
        <v>0</v>
      </c>
      <c r="P39" s="186"/>
      <c r="Q39" s="186"/>
      <c r="R39" s="186"/>
      <c r="S39" s="183"/>
      <c r="T39" s="187"/>
      <c r="U39" s="26">
        <f t="shared" si="5"/>
        <v>0</v>
      </c>
      <c r="V39" s="192"/>
    </row>
    <row r="40" spans="1:22" x14ac:dyDescent="0.2">
      <c r="A40" s="605" t="s">
        <v>74</v>
      </c>
      <c r="B40" s="605" t="s">
        <v>25</v>
      </c>
      <c r="C40" s="22">
        <v>2017</v>
      </c>
      <c r="D40" s="268"/>
      <c r="E40" s="9"/>
      <c r="F40" s="10"/>
      <c r="G40" s="10"/>
      <c r="H40" s="274"/>
      <c r="I40" s="63">
        <f t="shared" si="10"/>
        <v>0</v>
      </c>
      <c r="J40" s="17">
        <f t="shared" si="3"/>
        <v>0</v>
      </c>
      <c r="K40" s="37">
        <f t="shared" si="1"/>
        <v>0</v>
      </c>
      <c r="L40" s="47"/>
      <c r="M40" s="56">
        <f t="shared" si="6"/>
        <v>0</v>
      </c>
      <c r="N40" s="218"/>
      <c r="O40" s="37">
        <f t="shared" si="4"/>
        <v>0</v>
      </c>
      <c r="P40" s="16"/>
      <c r="Q40" s="16"/>
      <c r="R40" s="16"/>
      <c r="S40" s="32"/>
      <c r="T40" s="322" t="s">
        <v>21</v>
      </c>
      <c r="U40" s="17">
        <f t="shared" si="5"/>
        <v>0</v>
      </c>
      <c r="V40" s="323" t="s">
        <v>21</v>
      </c>
    </row>
    <row r="41" spans="1:22" x14ac:dyDescent="0.2">
      <c r="A41" s="606"/>
      <c r="B41" s="606"/>
      <c r="C41" s="23">
        <v>2018</v>
      </c>
      <c r="D41" s="267"/>
      <c r="E41" s="11"/>
      <c r="F41" s="12"/>
      <c r="G41" s="12"/>
      <c r="H41" s="275"/>
      <c r="I41" s="61">
        <f t="shared" si="10"/>
        <v>0</v>
      </c>
      <c r="J41" s="5">
        <f t="shared" si="3"/>
        <v>0</v>
      </c>
      <c r="K41" s="35">
        <f t="shared" si="1"/>
        <v>0</v>
      </c>
      <c r="L41" s="29"/>
      <c r="M41" s="55">
        <f t="shared" si="6"/>
        <v>0</v>
      </c>
      <c r="N41" s="219"/>
      <c r="O41" s="35">
        <f t="shared" si="4"/>
        <v>0</v>
      </c>
      <c r="P41" s="12"/>
      <c r="Q41" s="12"/>
      <c r="R41" s="12"/>
      <c r="S41" s="31"/>
      <c r="T41" s="311" t="s">
        <v>21</v>
      </c>
      <c r="U41" s="5">
        <f t="shared" si="5"/>
        <v>0</v>
      </c>
      <c r="V41" s="324" t="s">
        <v>21</v>
      </c>
    </row>
    <row r="42" spans="1:22" ht="13.5" thickBot="1" x14ac:dyDescent="0.25">
      <c r="A42" s="607"/>
      <c r="B42" s="607"/>
      <c r="C42" s="24">
        <v>2019</v>
      </c>
      <c r="D42" s="272"/>
      <c r="E42" s="185"/>
      <c r="F42" s="186"/>
      <c r="G42" s="186"/>
      <c r="H42" s="278"/>
      <c r="I42" s="281">
        <f t="shared" si="10"/>
        <v>0</v>
      </c>
      <c r="J42" s="18">
        <f t="shared" si="3"/>
        <v>0</v>
      </c>
      <c r="K42" s="38">
        <f t="shared" si="1"/>
        <v>0</v>
      </c>
      <c r="L42" s="189"/>
      <c r="M42" s="58">
        <f t="shared" si="6"/>
        <v>0</v>
      </c>
      <c r="N42" s="190"/>
      <c r="O42" s="50">
        <f t="shared" si="4"/>
        <v>0</v>
      </c>
      <c r="P42" s="189"/>
      <c r="Q42" s="189"/>
      <c r="R42" s="189"/>
      <c r="S42" s="184"/>
      <c r="T42" s="313" t="s">
        <v>21</v>
      </c>
      <c r="U42" s="48">
        <f t="shared" si="5"/>
        <v>0</v>
      </c>
      <c r="V42" s="325" t="s">
        <v>21</v>
      </c>
    </row>
    <row r="43" spans="1:22" x14ac:dyDescent="0.2">
      <c r="A43" s="605" t="s">
        <v>75</v>
      </c>
      <c r="B43" s="605" t="s">
        <v>40</v>
      </c>
      <c r="C43" s="22">
        <v>2017</v>
      </c>
      <c r="D43" s="266"/>
      <c r="E43" s="15"/>
      <c r="F43" s="16"/>
      <c r="G43" s="16"/>
      <c r="H43" s="280"/>
      <c r="I43" s="60">
        <f t="shared" si="10"/>
        <v>0</v>
      </c>
      <c r="J43" s="4">
        <f t="shared" si="3"/>
        <v>0</v>
      </c>
      <c r="K43" s="34">
        <f>N43+O43</f>
        <v>0</v>
      </c>
      <c r="L43" s="10"/>
      <c r="M43" s="54">
        <f t="shared" si="6"/>
        <v>0</v>
      </c>
      <c r="N43" s="59"/>
      <c r="O43" s="34">
        <f>SUM(P43:S43)</f>
        <v>0</v>
      </c>
      <c r="P43" s="10"/>
      <c r="Q43" s="10"/>
      <c r="R43" s="10"/>
      <c r="S43" s="30"/>
      <c r="T43" s="59"/>
      <c r="U43" s="4">
        <f t="shared" si="5"/>
        <v>0</v>
      </c>
      <c r="V43" s="13"/>
    </row>
    <row r="44" spans="1:22" x14ac:dyDescent="0.2">
      <c r="A44" s="606"/>
      <c r="B44" s="606"/>
      <c r="C44" s="23">
        <v>2018</v>
      </c>
      <c r="D44" s="267"/>
      <c r="E44" s="11"/>
      <c r="F44" s="12"/>
      <c r="G44" s="12"/>
      <c r="H44" s="275"/>
      <c r="I44" s="61">
        <f t="shared" si="10"/>
        <v>0</v>
      </c>
      <c r="J44" s="5">
        <f t="shared" si="3"/>
        <v>0</v>
      </c>
      <c r="K44" s="35">
        <f>N44+O44</f>
        <v>0</v>
      </c>
      <c r="L44" s="12"/>
      <c r="M44" s="55">
        <f t="shared" si="6"/>
        <v>0</v>
      </c>
      <c r="N44" s="53"/>
      <c r="O44" s="35">
        <f>SUM(P44:S44)</f>
        <v>0</v>
      </c>
      <c r="P44" s="12"/>
      <c r="Q44" s="12"/>
      <c r="R44" s="12"/>
      <c r="S44" s="31"/>
      <c r="T44" s="53"/>
      <c r="U44" s="5">
        <f t="shared" si="5"/>
        <v>0</v>
      </c>
      <c r="V44" s="14"/>
    </row>
    <row r="45" spans="1:22" ht="13.5" thickBot="1" x14ac:dyDescent="0.25">
      <c r="A45" s="607"/>
      <c r="B45" s="607"/>
      <c r="C45" s="24">
        <v>2019</v>
      </c>
      <c r="D45" s="326">
        <f>'4.Прил 3_НД-съдии'!I8</f>
        <v>0</v>
      </c>
      <c r="E45" s="283"/>
      <c r="F45" s="189"/>
      <c r="G45" s="189"/>
      <c r="H45" s="279"/>
      <c r="I45" s="281">
        <f t="shared" si="10"/>
        <v>0</v>
      </c>
      <c r="J45" s="182">
        <f t="shared" si="3"/>
        <v>0</v>
      </c>
      <c r="K45" s="36">
        <f>N45+O45</f>
        <v>0</v>
      </c>
      <c r="L45" s="327">
        <f>'4.Прил 3_НД-съдии'!AS8</f>
        <v>0</v>
      </c>
      <c r="M45" s="57">
        <f t="shared" si="6"/>
        <v>0</v>
      </c>
      <c r="N45" s="194">
        <f>'4.Прил 3_НД-съдии'!AG8</f>
        <v>0</v>
      </c>
      <c r="O45" s="39">
        <f>SUM(P45:S45)</f>
        <v>0</v>
      </c>
      <c r="P45" s="186"/>
      <c r="Q45" s="186"/>
      <c r="R45" s="186"/>
      <c r="S45" s="183"/>
      <c r="T45" s="187"/>
      <c r="U45" s="26">
        <f t="shared" si="5"/>
        <v>0</v>
      </c>
      <c r="V45" s="192"/>
    </row>
    <row r="46" spans="1:22" x14ac:dyDescent="0.2">
      <c r="A46" s="608" t="s">
        <v>32</v>
      </c>
      <c r="B46" s="605" t="s">
        <v>41</v>
      </c>
      <c r="C46" s="22">
        <v>2017</v>
      </c>
      <c r="D46" s="269">
        <f t="shared" ref="D46:H48" si="11">D28+D31+D34+D37+D40+D43</f>
        <v>0</v>
      </c>
      <c r="E46" s="2">
        <f t="shared" si="11"/>
        <v>0</v>
      </c>
      <c r="F46" s="41">
        <f t="shared" si="11"/>
        <v>0</v>
      </c>
      <c r="G46" s="41">
        <f>G28+G31+G34+G37+G40+G43</f>
        <v>0</v>
      </c>
      <c r="H46" s="285">
        <f t="shared" si="11"/>
        <v>0</v>
      </c>
      <c r="I46" s="60">
        <f>I28+I31+I34+I37+I40+I43</f>
        <v>0</v>
      </c>
      <c r="J46" s="4">
        <f>D46+I46</f>
        <v>0</v>
      </c>
      <c r="K46" s="34">
        <f t="shared" ref="K46:L48" si="12">K28+K31+K34+K37+K40+K43</f>
        <v>0</v>
      </c>
      <c r="L46" s="41">
        <f t="shared" si="12"/>
        <v>0</v>
      </c>
      <c r="M46" s="54">
        <f t="shared" si="6"/>
        <v>0</v>
      </c>
      <c r="N46" s="4">
        <f t="shared" ref="N46:S48" si="13">N28+N31+N34+N37+N40+N43</f>
        <v>0</v>
      </c>
      <c r="O46" s="34">
        <f t="shared" si="13"/>
        <v>0</v>
      </c>
      <c r="P46" s="41">
        <f t="shared" si="13"/>
        <v>0</v>
      </c>
      <c r="Q46" s="41">
        <f t="shared" si="13"/>
        <v>0</v>
      </c>
      <c r="R46" s="41">
        <f t="shared" si="13"/>
        <v>0</v>
      </c>
      <c r="S46" s="44">
        <f t="shared" si="13"/>
        <v>0</v>
      </c>
      <c r="T46" s="4">
        <f>T28+T31+T34+T37+T43</f>
        <v>0</v>
      </c>
      <c r="U46" s="4">
        <f>U28+U31+U34+U37+U40+U43</f>
        <v>0</v>
      </c>
      <c r="V46" s="60">
        <f>V28+V31+V34+V37+V43</f>
        <v>0</v>
      </c>
    </row>
    <row r="47" spans="1:22" x14ac:dyDescent="0.2">
      <c r="A47" s="609"/>
      <c r="B47" s="606"/>
      <c r="C47" s="23">
        <v>2018</v>
      </c>
      <c r="D47" s="270">
        <f t="shared" si="11"/>
        <v>0</v>
      </c>
      <c r="E47" s="3">
        <f t="shared" si="11"/>
        <v>0</v>
      </c>
      <c r="F47" s="40">
        <f t="shared" si="11"/>
        <v>0</v>
      </c>
      <c r="G47" s="40">
        <f>G29+G32+G35+G38+G41+G44</f>
        <v>0</v>
      </c>
      <c r="H47" s="276">
        <f t="shared" si="11"/>
        <v>0</v>
      </c>
      <c r="I47" s="61">
        <f>I29+I32+I35+I38+I41+I44</f>
        <v>0</v>
      </c>
      <c r="J47" s="5">
        <f t="shared" si="3"/>
        <v>0</v>
      </c>
      <c r="K47" s="35">
        <f t="shared" si="12"/>
        <v>0</v>
      </c>
      <c r="L47" s="40">
        <f t="shared" si="12"/>
        <v>0</v>
      </c>
      <c r="M47" s="55">
        <f t="shared" si="6"/>
        <v>0</v>
      </c>
      <c r="N47" s="5">
        <f t="shared" si="13"/>
        <v>0</v>
      </c>
      <c r="O47" s="35">
        <f t="shared" si="13"/>
        <v>0</v>
      </c>
      <c r="P47" s="40">
        <f t="shared" si="13"/>
        <v>0</v>
      </c>
      <c r="Q47" s="40">
        <f t="shared" si="13"/>
        <v>0</v>
      </c>
      <c r="R47" s="40">
        <f t="shared" si="13"/>
        <v>0</v>
      </c>
      <c r="S47" s="45">
        <f t="shared" si="13"/>
        <v>0</v>
      </c>
      <c r="T47" s="5">
        <f>T29+T32+T35+T38+T44</f>
        <v>0</v>
      </c>
      <c r="U47" s="5">
        <f>U29+U32+U35+U38+U41+U44</f>
        <v>0</v>
      </c>
      <c r="V47" s="61">
        <f>V29+V32+V35+V38+V44</f>
        <v>0</v>
      </c>
    </row>
    <row r="48" spans="1:22" ht="13.5" thickBot="1" x14ac:dyDescent="0.25">
      <c r="A48" s="610"/>
      <c r="B48" s="607"/>
      <c r="C48" s="24">
        <v>2019</v>
      </c>
      <c r="D48" s="284">
        <f t="shared" si="11"/>
        <v>0</v>
      </c>
      <c r="E48" s="25">
        <f t="shared" si="11"/>
        <v>0</v>
      </c>
      <c r="F48" s="42">
        <f t="shared" si="11"/>
        <v>0</v>
      </c>
      <c r="G48" s="42">
        <f>G30+G33+G36+G39+G42+G45</f>
        <v>0</v>
      </c>
      <c r="H48" s="286">
        <f t="shared" si="11"/>
        <v>0</v>
      </c>
      <c r="I48" s="62">
        <f>I30+I33+I36+I39+I42+I45</f>
        <v>0</v>
      </c>
      <c r="J48" s="26">
        <f t="shared" si="3"/>
        <v>0</v>
      </c>
      <c r="K48" s="36">
        <f t="shared" si="12"/>
        <v>0</v>
      </c>
      <c r="L48" s="43">
        <f t="shared" si="12"/>
        <v>0</v>
      </c>
      <c r="M48" s="58">
        <f t="shared" si="6"/>
        <v>0</v>
      </c>
      <c r="N48" s="26">
        <f t="shared" si="13"/>
        <v>0</v>
      </c>
      <c r="O48" s="50">
        <f t="shared" si="13"/>
        <v>0</v>
      </c>
      <c r="P48" s="43">
        <f t="shared" si="13"/>
        <v>0</v>
      </c>
      <c r="Q48" s="43">
        <f t="shared" si="13"/>
        <v>0</v>
      </c>
      <c r="R48" s="43">
        <f t="shared" si="13"/>
        <v>0</v>
      </c>
      <c r="S48" s="49">
        <f t="shared" si="13"/>
        <v>0</v>
      </c>
      <c r="T48" s="26">
        <f>T30+T33+T36+T39+T45</f>
        <v>0</v>
      </c>
      <c r="U48" s="26">
        <f>U30+U33+U36+U39+U42+U45</f>
        <v>0</v>
      </c>
      <c r="V48" s="62">
        <f>V30+V33+V36+V39+V45</f>
        <v>0</v>
      </c>
    </row>
    <row r="49" spans="1:22" x14ac:dyDescent="0.2">
      <c r="A49" s="608" t="s">
        <v>38</v>
      </c>
      <c r="B49" s="605" t="s">
        <v>26</v>
      </c>
      <c r="C49" s="22">
        <v>2017</v>
      </c>
      <c r="D49" s="269">
        <f t="shared" ref="D49:L51" si="14">D25+D46</f>
        <v>0</v>
      </c>
      <c r="E49" s="287">
        <f t="shared" si="14"/>
        <v>0</v>
      </c>
      <c r="F49" s="273">
        <f t="shared" si="14"/>
        <v>0</v>
      </c>
      <c r="G49" s="273">
        <f>G25+G46</f>
        <v>0</v>
      </c>
      <c r="H49" s="288">
        <f t="shared" ref="H49:I51" si="15">H25+H46</f>
        <v>0</v>
      </c>
      <c r="I49" s="63">
        <f t="shared" si="15"/>
        <v>0</v>
      </c>
      <c r="J49" s="17">
        <f t="shared" si="3"/>
        <v>0</v>
      </c>
      <c r="K49" s="34">
        <f t="shared" si="14"/>
        <v>0</v>
      </c>
      <c r="L49" s="41">
        <f t="shared" si="14"/>
        <v>0</v>
      </c>
      <c r="M49" s="54">
        <f t="shared" si="6"/>
        <v>0</v>
      </c>
      <c r="N49" s="17">
        <f t="shared" ref="N49:V49" si="16">N25+N46</f>
        <v>0</v>
      </c>
      <c r="O49" s="34">
        <f t="shared" si="16"/>
        <v>0</v>
      </c>
      <c r="P49" s="41">
        <f t="shared" si="16"/>
        <v>0</v>
      </c>
      <c r="Q49" s="41">
        <f t="shared" si="16"/>
        <v>0</v>
      </c>
      <c r="R49" s="41">
        <f t="shared" si="16"/>
        <v>0</v>
      </c>
      <c r="S49" s="44">
        <f t="shared" si="16"/>
        <v>0</v>
      </c>
      <c r="T49" s="17">
        <f t="shared" si="16"/>
        <v>0</v>
      </c>
      <c r="U49" s="17">
        <f t="shared" si="16"/>
        <v>0</v>
      </c>
      <c r="V49" s="63">
        <f t="shared" si="16"/>
        <v>0</v>
      </c>
    </row>
    <row r="50" spans="1:22" x14ac:dyDescent="0.2">
      <c r="A50" s="609"/>
      <c r="B50" s="606"/>
      <c r="C50" s="23">
        <v>2018</v>
      </c>
      <c r="D50" s="270">
        <f t="shared" si="14"/>
        <v>0</v>
      </c>
      <c r="E50" s="3">
        <f t="shared" si="14"/>
        <v>0</v>
      </c>
      <c r="F50" s="40">
        <f t="shared" si="14"/>
        <v>0</v>
      </c>
      <c r="G50" s="40">
        <f>G26+G47</f>
        <v>0</v>
      </c>
      <c r="H50" s="276">
        <f t="shared" si="15"/>
        <v>0</v>
      </c>
      <c r="I50" s="63">
        <f t="shared" si="15"/>
        <v>0</v>
      </c>
      <c r="J50" s="17">
        <f t="shared" si="3"/>
        <v>0</v>
      </c>
      <c r="K50" s="35">
        <f t="shared" si="14"/>
        <v>0</v>
      </c>
      <c r="L50" s="40">
        <f t="shared" si="14"/>
        <v>0</v>
      </c>
      <c r="M50" s="55">
        <f t="shared" si="6"/>
        <v>0</v>
      </c>
      <c r="N50" s="17">
        <f t="shared" ref="N50:V50" si="17">N26+N47</f>
        <v>0</v>
      </c>
      <c r="O50" s="35">
        <f t="shared" si="17"/>
        <v>0</v>
      </c>
      <c r="P50" s="40">
        <f t="shared" si="17"/>
        <v>0</v>
      </c>
      <c r="Q50" s="40">
        <f t="shared" si="17"/>
        <v>0</v>
      </c>
      <c r="R50" s="40">
        <f t="shared" si="17"/>
        <v>0</v>
      </c>
      <c r="S50" s="45">
        <f t="shared" si="17"/>
        <v>0</v>
      </c>
      <c r="T50" s="17">
        <f t="shared" si="17"/>
        <v>0</v>
      </c>
      <c r="U50" s="17">
        <f t="shared" si="17"/>
        <v>0</v>
      </c>
      <c r="V50" s="63">
        <f t="shared" si="17"/>
        <v>0</v>
      </c>
    </row>
    <row r="51" spans="1:22" ht="13.5" thickBot="1" x14ac:dyDescent="0.25">
      <c r="A51" s="610"/>
      <c r="B51" s="607"/>
      <c r="C51" s="24">
        <v>2019</v>
      </c>
      <c r="D51" s="284">
        <f t="shared" si="14"/>
        <v>0</v>
      </c>
      <c r="E51" s="25">
        <f t="shared" si="14"/>
        <v>0</v>
      </c>
      <c r="F51" s="42">
        <f t="shared" si="14"/>
        <v>0</v>
      </c>
      <c r="G51" s="42">
        <f>G27+G48</f>
        <v>0</v>
      </c>
      <c r="H51" s="286">
        <f t="shared" si="15"/>
        <v>0</v>
      </c>
      <c r="I51" s="282">
        <f t="shared" si="15"/>
        <v>0</v>
      </c>
      <c r="J51" s="51">
        <f t="shared" si="3"/>
        <v>0</v>
      </c>
      <c r="K51" s="39">
        <f t="shared" si="14"/>
        <v>0</v>
      </c>
      <c r="L51" s="42">
        <f t="shared" si="14"/>
        <v>0</v>
      </c>
      <c r="M51" s="57">
        <f t="shared" si="6"/>
        <v>0</v>
      </c>
      <c r="N51" s="51">
        <f t="shared" ref="N51:V51" si="18">N27+N48</f>
        <v>0</v>
      </c>
      <c r="O51" s="39">
        <f t="shared" si="18"/>
        <v>0</v>
      </c>
      <c r="P51" s="42">
        <f t="shared" si="18"/>
        <v>0</v>
      </c>
      <c r="Q51" s="42">
        <f t="shared" si="18"/>
        <v>0</v>
      </c>
      <c r="R51" s="42">
        <f t="shared" si="18"/>
        <v>0</v>
      </c>
      <c r="S51" s="46">
        <f t="shared" si="18"/>
        <v>0</v>
      </c>
      <c r="T51" s="51">
        <f t="shared" si="18"/>
        <v>0</v>
      </c>
      <c r="U51" s="51">
        <f t="shared" si="18"/>
        <v>0</v>
      </c>
      <c r="V51" s="64">
        <f t="shared" si="18"/>
        <v>0</v>
      </c>
    </row>
    <row r="52" spans="1:22" x14ac:dyDescent="0.2">
      <c r="A52" s="577" t="s">
        <v>33</v>
      </c>
      <c r="B52" s="605" t="s">
        <v>47</v>
      </c>
      <c r="C52" s="22">
        <v>2017</v>
      </c>
      <c r="D52" s="308"/>
      <c r="E52" s="307"/>
      <c r="F52" s="307"/>
      <c r="G52" s="307"/>
      <c r="H52" s="307"/>
      <c r="I52" s="309"/>
      <c r="J52" s="20"/>
      <c r="K52" s="32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</row>
    <row r="53" spans="1:22" x14ac:dyDescent="0.2">
      <c r="A53" s="578"/>
      <c r="B53" s="606"/>
      <c r="C53" s="23">
        <v>2018</v>
      </c>
      <c r="D53" s="329"/>
      <c r="E53" s="307"/>
      <c r="F53" s="307"/>
      <c r="G53" s="307"/>
      <c r="H53" s="307"/>
      <c r="I53" s="330"/>
      <c r="J53" s="14"/>
      <c r="K53" s="32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</row>
    <row r="54" spans="1:22" ht="13.5" thickBot="1" x14ac:dyDescent="0.25">
      <c r="A54" s="579"/>
      <c r="B54" s="607"/>
      <c r="C54" s="24">
        <v>2019</v>
      </c>
      <c r="D54" s="329"/>
      <c r="E54" s="307"/>
      <c r="F54" s="307"/>
      <c r="G54" s="307"/>
      <c r="H54" s="307"/>
      <c r="I54" s="330"/>
      <c r="J54" s="19"/>
      <c r="K54" s="328"/>
      <c r="L54" s="298"/>
      <c r="M54" s="298"/>
      <c r="N54" s="298"/>
      <c r="O54" s="298"/>
      <c r="P54" s="298"/>
      <c r="Q54" s="298"/>
      <c r="R54" s="604" t="s">
        <v>60</v>
      </c>
      <c r="S54" s="604"/>
      <c r="T54" s="604"/>
      <c r="U54" s="604"/>
      <c r="V54" s="604"/>
    </row>
    <row r="55" spans="1:22" x14ac:dyDescent="0.2">
      <c r="A55" s="608" t="s">
        <v>69</v>
      </c>
      <c r="B55" s="605" t="s">
        <v>27</v>
      </c>
      <c r="C55" s="22">
        <v>2017</v>
      </c>
      <c r="D55" s="308"/>
      <c r="E55" s="310"/>
      <c r="F55" s="310"/>
      <c r="G55" s="310"/>
      <c r="H55" s="310"/>
      <c r="I55" s="309"/>
      <c r="J55" s="331">
        <f>IF(J52&lt;&gt;0,J49/M1/J52,0)</f>
        <v>0</v>
      </c>
      <c r="K55" s="331">
        <f>IF(J52&lt;&gt;0,K49/M1/J52,0)</f>
        <v>0</v>
      </c>
      <c r="L55" s="298"/>
      <c r="M55" s="298"/>
      <c r="N55" s="298"/>
      <c r="O55" s="307"/>
      <c r="P55" s="307"/>
      <c r="Q55" s="98" t="s">
        <v>576</v>
      </c>
      <c r="R55" s="98"/>
      <c r="S55" s="298"/>
      <c r="T55" s="298"/>
      <c r="U55" s="298"/>
      <c r="V55" s="298"/>
    </row>
    <row r="56" spans="1:22" x14ac:dyDescent="0.2">
      <c r="A56" s="609"/>
      <c r="B56" s="606"/>
      <c r="C56" s="23">
        <v>2018</v>
      </c>
      <c r="D56" s="329"/>
      <c r="E56" s="307"/>
      <c r="F56" s="307"/>
      <c r="G56" s="307"/>
      <c r="H56" s="307"/>
      <c r="I56" s="330"/>
      <c r="J56" s="332">
        <f>IF(J53&lt;&gt;0,J50/M1/J53,0)</f>
        <v>0</v>
      </c>
      <c r="K56" s="332">
        <f>IF(J53&lt;&gt;0,K50/M1/J53,0)</f>
        <v>0</v>
      </c>
      <c r="L56" s="298"/>
      <c r="M56" s="298"/>
      <c r="N56" s="298"/>
      <c r="O56" s="307"/>
      <c r="P56" s="307"/>
      <c r="Q56" s="297" t="s">
        <v>710</v>
      </c>
      <c r="R56" s="307"/>
      <c r="S56" s="298"/>
      <c r="T56" s="298"/>
      <c r="U56" s="298"/>
      <c r="V56" s="298"/>
    </row>
    <row r="57" spans="1:22" ht="13.5" thickBot="1" x14ac:dyDescent="0.25">
      <c r="A57" s="610"/>
      <c r="B57" s="607"/>
      <c r="C57" s="24">
        <v>2019</v>
      </c>
      <c r="D57" s="329"/>
      <c r="E57" s="307"/>
      <c r="F57" s="307"/>
      <c r="G57" s="307"/>
      <c r="H57" s="307"/>
      <c r="I57" s="330"/>
      <c r="J57" s="333">
        <f>IF(J54&lt;&gt;0,J51/M1/J54,0)</f>
        <v>0</v>
      </c>
      <c r="K57" s="333">
        <f>IF(J54&lt;&gt;0,K51/M1/J54,0)</f>
        <v>0</v>
      </c>
      <c r="L57" s="298"/>
      <c r="M57" s="298"/>
      <c r="N57" s="298"/>
      <c r="O57" s="307"/>
      <c r="P57" s="307"/>
      <c r="Q57" s="307"/>
      <c r="R57" s="307"/>
      <c r="S57" s="298"/>
      <c r="T57" s="298"/>
      <c r="U57" s="298"/>
      <c r="V57" s="298"/>
    </row>
    <row r="58" spans="1:22" x14ac:dyDescent="0.2">
      <c r="A58" s="577" t="s">
        <v>34</v>
      </c>
      <c r="B58" s="605" t="s">
        <v>42</v>
      </c>
      <c r="C58" s="22">
        <v>2017</v>
      </c>
      <c r="D58" s="308"/>
      <c r="E58" s="310"/>
      <c r="F58" s="310"/>
      <c r="G58" s="310"/>
      <c r="H58" s="310"/>
      <c r="I58" s="309"/>
      <c r="J58" s="20"/>
      <c r="K58" s="328"/>
      <c r="L58" s="298"/>
      <c r="M58" s="298"/>
      <c r="N58" s="298"/>
      <c r="O58" s="307"/>
      <c r="P58" s="307"/>
      <c r="Q58" s="307"/>
      <c r="R58" s="307"/>
      <c r="S58" s="298"/>
      <c r="T58" s="298"/>
      <c r="U58" s="298"/>
      <c r="V58" s="298"/>
    </row>
    <row r="59" spans="1:22" x14ac:dyDescent="0.2">
      <c r="A59" s="578"/>
      <c r="B59" s="606"/>
      <c r="C59" s="23">
        <v>2018</v>
      </c>
      <c r="D59" s="329"/>
      <c r="E59" s="307"/>
      <c r="F59" s="307"/>
      <c r="G59" s="307"/>
      <c r="H59" s="307"/>
      <c r="I59" s="330"/>
      <c r="J59" s="14"/>
      <c r="K59" s="328"/>
      <c r="L59" s="298"/>
      <c r="M59" s="298"/>
      <c r="N59" s="298"/>
      <c r="O59" s="307"/>
      <c r="P59" s="307"/>
      <c r="Q59" s="307"/>
      <c r="R59" s="307"/>
      <c r="S59" s="298"/>
      <c r="T59" s="298"/>
      <c r="U59" s="298"/>
      <c r="V59" s="298"/>
    </row>
    <row r="60" spans="1:22" ht="13.5" thickBot="1" x14ac:dyDescent="0.25">
      <c r="A60" s="579"/>
      <c r="B60" s="607"/>
      <c r="C60" s="24">
        <v>2019</v>
      </c>
      <c r="D60" s="329"/>
      <c r="E60" s="307"/>
      <c r="F60" s="307"/>
      <c r="G60" s="307"/>
      <c r="H60" s="307"/>
      <c r="I60" s="330"/>
      <c r="J60" s="19"/>
      <c r="K60" s="328"/>
      <c r="L60" s="298"/>
      <c r="M60" s="298"/>
      <c r="N60" s="298"/>
      <c r="O60" s="307"/>
      <c r="P60" s="307"/>
      <c r="Q60" s="307"/>
      <c r="R60" s="307"/>
      <c r="S60" s="298"/>
      <c r="T60" s="298"/>
      <c r="U60" s="298"/>
      <c r="V60" s="298"/>
    </row>
    <row r="61" spans="1:22" x14ac:dyDescent="0.2">
      <c r="A61" s="577" t="s">
        <v>35</v>
      </c>
      <c r="B61" s="605" t="s">
        <v>43</v>
      </c>
      <c r="C61" s="22">
        <v>2017</v>
      </c>
      <c r="D61" s="308"/>
      <c r="E61" s="310"/>
      <c r="F61" s="310"/>
      <c r="G61" s="310"/>
      <c r="H61" s="310"/>
      <c r="I61" s="309"/>
      <c r="J61" s="331">
        <f>IF(J58&lt;&gt;0,J25/M1/J58,0)</f>
        <v>0</v>
      </c>
      <c r="K61" s="331">
        <f>IF(J58&lt;&gt;0,K25/M1/J58,0)</f>
        <v>0</v>
      </c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</row>
    <row r="62" spans="1:22" x14ac:dyDescent="0.2">
      <c r="A62" s="578"/>
      <c r="B62" s="606"/>
      <c r="C62" s="23">
        <v>2018</v>
      </c>
      <c r="D62" s="329"/>
      <c r="E62" s="307"/>
      <c r="F62" s="307"/>
      <c r="G62" s="307"/>
      <c r="H62" s="307"/>
      <c r="I62" s="330"/>
      <c r="J62" s="332">
        <f>IF(J59&lt;&gt;0,J26/M1/J59,0)</f>
        <v>0</v>
      </c>
      <c r="K62" s="332">
        <f>IF(J59&lt;&gt;0,K26/M1/J59,0)</f>
        <v>0</v>
      </c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</row>
    <row r="63" spans="1:22" ht="13.5" thickBot="1" x14ac:dyDescent="0.25">
      <c r="A63" s="579"/>
      <c r="B63" s="607"/>
      <c r="C63" s="24">
        <v>2019</v>
      </c>
      <c r="D63" s="334"/>
      <c r="E63" s="299"/>
      <c r="F63" s="299"/>
      <c r="G63" s="299"/>
      <c r="H63" s="299"/>
      <c r="I63" s="335"/>
      <c r="J63" s="333">
        <f>IF(J60&lt;&gt;0,J27/M1/J60,0)</f>
        <v>0</v>
      </c>
      <c r="K63" s="333">
        <f>IF(J60&lt;&gt;0,K27/M1/J60,0)</f>
        <v>0</v>
      </c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</row>
    <row r="64" spans="1:22" x14ac:dyDescent="0.2">
      <c r="A64" s="577" t="s">
        <v>37</v>
      </c>
      <c r="B64" s="605" t="s">
        <v>62</v>
      </c>
      <c r="C64" s="22">
        <v>2017</v>
      </c>
      <c r="D64" s="308"/>
      <c r="E64" s="310"/>
      <c r="F64" s="310"/>
      <c r="G64" s="310"/>
      <c r="H64" s="310"/>
      <c r="I64" s="309"/>
      <c r="J64" s="20"/>
      <c r="K64" s="336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</row>
    <row r="65" spans="1:22" x14ac:dyDescent="0.2">
      <c r="A65" s="578"/>
      <c r="B65" s="606"/>
      <c r="C65" s="23">
        <v>2018</v>
      </c>
      <c r="D65" s="329"/>
      <c r="E65" s="307"/>
      <c r="F65" s="307"/>
      <c r="G65" s="307"/>
      <c r="H65" s="307"/>
      <c r="I65" s="330"/>
      <c r="J65" s="14"/>
      <c r="K65" s="336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</row>
    <row r="66" spans="1:22" ht="13.5" thickBot="1" x14ac:dyDescent="0.25">
      <c r="A66" s="579"/>
      <c r="B66" s="607"/>
      <c r="C66" s="24">
        <v>2019</v>
      </c>
      <c r="D66" s="334"/>
      <c r="E66" s="299"/>
      <c r="F66" s="299"/>
      <c r="G66" s="299"/>
      <c r="H66" s="299"/>
      <c r="I66" s="335"/>
      <c r="J66" s="19"/>
      <c r="K66" s="336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</row>
    <row r="67" spans="1:22" x14ac:dyDescent="0.2">
      <c r="A67" s="577" t="s">
        <v>36</v>
      </c>
      <c r="B67" s="605" t="s">
        <v>63</v>
      </c>
      <c r="C67" s="22">
        <v>2017</v>
      </c>
      <c r="D67" s="308"/>
      <c r="E67" s="310"/>
      <c r="F67" s="310"/>
      <c r="G67" s="310"/>
      <c r="H67" s="310"/>
      <c r="I67" s="309"/>
      <c r="J67" s="331">
        <f>IF(J64&lt;&gt;0,J46/M1/J64,0)</f>
        <v>0</v>
      </c>
      <c r="K67" s="331">
        <f>IF(J64&lt;&gt;0,K46/M1/J64,0)</f>
        <v>0</v>
      </c>
      <c r="L67" s="298"/>
      <c r="M67" s="298"/>
      <c r="N67" s="298"/>
      <c r="O67" s="298"/>
      <c r="P67" s="298"/>
      <c r="Q67" s="298"/>
    </row>
    <row r="68" spans="1:22" x14ac:dyDescent="0.2">
      <c r="A68" s="578"/>
      <c r="B68" s="606"/>
      <c r="C68" s="23">
        <v>2018</v>
      </c>
      <c r="D68" s="329"/>
      <c r="E68" s="307"/>
      <c r="F68" s="307"/>
      <c r="G68" s="307"/>
      <c r="H68" s="307"/>
      <c r="I68" s="330"/>
      <c r="J68" s="332">
        <f>IF(J65&lt;&gt;0,J47/M1/J65,0)</f>
        <v>0</v>
      </c>
      <c r="K68" s="332">
        <f>IF(J65&lt;&gt;0,K47/M1/J65,0)</f>
        <v>0</v>
      </c>
      <c r="L68" s="298"/>
      <c r="M68" s="298"/>
      <c r="N68" s="298"/>
      <c r="O68" s="298"/>
      <c r="P68" s="298"/>
      <c r="Q68" s="298"/>
    </row>
    <row r="69" spans="1:22" ht="13.5" thickBot="1" x14ac:dyDescent="0.25">
      <c r="A69" s="579"/>
      <c r="B69" s="607"/>
      <c r="C69" s="24">
        <v>2019</v>
      </c>
      <c r="D69" s="334"/>
      <c r="E69" s="299"/>
      <c r="F69" s="299"/>
      <c r="G69" s="299"/>
      <c r="H69" s="299"/>
      <c r="I69" s="335"/>
      <c r="J69" s="333">
        <f>IF(J66&lt;&gt;0,J48/M1/J66,0)</f>
        <v>0</v>
      </c>
      <c r="K69" s="333">
        <f>IF(J66&lt;&gt;0,K48/M1/J66,0)</f>
        <v>0</v>
      </c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</row>
    <row r="70" spans="1:22" x14ac:dyDescent="0.2">
      <c r="A70" s="605" t="s">
        <v>81</v>
      </c>
      <c r="B70" s="605" t="s">
        <v>80</v>
      </c>
      <c r="C70" s="22">
        <v>2017</v>
      </c>
      <c r="D70" s="308"/>
      <c r="E70" s="310"/>
      <c r="F70" s="337"/>
      <c r="G70" s="337"/>
      <c r="H70" s="337"/>
      <c r="I70" s="338"/>
      <c r="J70" s="20"/>
      <c r="K70" s="336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</row>
    <row r="71" spans="1:22" x14ac:dyDescent="0.2">
      <c r="A71" s="606"/>
      <c r="B71" s="606"/>
      <c r="C71" s="23">
        <v>2018</v>
      </c>
      <c r="D71" s="329"/>
      <c r="E71" s="307"/>
      <c r="F71" s="339"/>
      <c r="G71" s="339"/>
      <c r="H71" s="339"/>
      <c r="I71" s="340"/>
      <c r="J71" s="14"/>
      <c r="K71" s="336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</row>
    <row r="72" spans="1:22" ht="13.5" thickBot="1" x14ac:dyDescent="0.25">
      <c r="A72" s="607"/>
      <c r="B72" s="607"/>
      <c r="C72" s="24">
        <v>2019</v>
      </c>
      <c r="D72" s="334"/>
      <c r="E72" s="299"/>
      <c r="F72" s="341"/>
      <c r="G72" s="341"/>
      <c r="H72" s="341"/>
      <c r="I72" s="342"/>
      <c r="J72" s="19"/>
      <c r="K72" s="336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</row>
    <row r="73" spans="1:22" x14ac:dyDescent="0.2">
      <c r="A73" s="611" t="s">
        <v>79</v>
      </c>
      <c r="B73" s="605" t="s">
        <v>65</v>
      </c>
      <c r="C73" s="22">
        <v>2017</v>
      </c>
      <c r="D73" s="308"/>
      <c r="E73" s="310"/>
      <c r="F73" s="337"/>
      <c r="G73" s="337"/>
      <c r="H73" s="337"/>
      <c r="I73" s="338"/>
      <c r="J73" s="343">
        <f>IF(J70&lt;&gt;0,J49/J70,0)</f>
        <v>0</v>
      </c>
      <c r="K73" s="344">
        <f>IF(J70&lt;&gt;0,K49/J70,0)</f>
        <v>0</v>
      </c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</row>
    <row r="74" spans="1:22" x14ac:dyDescent="0.2">
      <c r="A74" s="612"/>
      <c r="B74" s="606"/>
      <c r="C74" s="23">
        <v>2018</v>
      </c>
      <c r="D74" s="329"/>
      <c r="E74" s="307"/>
      <c r="F74" s="339"/>
      <c r="G74" s="339"/>
      <c r="H74" s="339"/>
      <c r="I74" s="340"/>
      <c r="J74" s="345">
        <f>IF(J71&lt;&gt;0,J50/J71,0)</f>
        <v>0</v>
      </c>
      <c r="K74" s="346">
        <f>IF(J71&lt;&gt;0,K50/J71,0)</f>
        <v>0</v>
      </c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</row>
    <row r="75" spans="1:22" ht="13.5" thickBot="1" x14ac:dyDescent="0.25">
      <c r="A75" s="613"/>
      <c r="B75" s="607"/>
      <c r="C75" s="24">
        <v>2019</v>
      </c>
      <c r="D75" s="334"/>
      <c r="E75" s="299"/>
      <c r="F75" s="341"/>
      <c r="G75" s="341"/>
      <c r="H75" s="341"/>
      <c r="I75" s="342"/>
      <c r="J75" s="347">
        <f>IF(J72&lt;&gt;0,J51/J72,0)</f>
        <v>0</v>
      </c>
      <c r="K75" s="348">
        <f>IF(J72&lt;&gt;0,K51/J72,0)</f>
        <v>0</v>
      </c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</row>
    <row r="76" spans="1:22" s="6" customFormat="1" ht="33.75" customHeight="1" x14ac:dyDescent="0.2"/>
    <row r="77" spans="1:22" s="6" customFormat="1" x14ac:dyDescent="0.2">
      <c r="A77" s="7" t="s">
        <v>66</v>
      </c>
      <c r="C77" s="358"/>
    </row>
    <row r="78" spans="1:22" s="6" customFormat="1" x14ac:dyDescent="0.2">
      <c r="A78" s="7" t="s">
        <v>44</v>
      </c>
      <c r="C78" s="358"/>
      <c r="H78" s="7" t="s">
        <v>67</v>
      </c>
      <c r="M78" s="7" t="s">
        <v>28</v>
      </c>
    </row>
    <row r="79" spans="1:22" s="6" customFormat="1" x14ac:dyDescent="0.2">
      <c r="A79" s="7" t="s">
        <v>68</v>
      </c>
      <c r="C79" s="7"/>
    </row>
    <row r="80" spans="1:22" s="6" customFormat="1" x14ac:dyDescent="0.2">
      <c r="P80" s="6" t="s">
        <v>29</v>
      </c>
    </row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6" customFormat="1" x14ac:dyDescent="0.2"/>
    <row r="101" s="6" customFormat="1" x14ac:dyDescent="0.2"/>
    <row r="126" spans="3:14" x14ac:dyDescent="0.2"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</row>
    <row r="137" spans="11:14" x14ac:dyDescent="0.2">
      <c r="K137" s="350"/>
      <c r="L137" s="350"/>
      <c r="M137" s="350"/>
      <c r="N137" s="350"/>
    </row>
    <row r="138" spans="11:14" x14ac:dyDescent="0.2">
      <c r="K138" s="350"/>
      <c r="L138" s="350"/>
      <c r="M138" s="350"/>
      <c r="N138" s="350"/>
    </row>
    <row r="139" spans="11:14" x14ac:dyDescent="0.2">
      <c r="K139" s="350"/>
      <c r="L139" s="350"/>
      <c r="M139" s="350"/>
      <c r="N139" s="350"/>
    </row>
    <row r="140" spans="11:14" x14ac:dyDescent="0.2">
      <c r="K140" s="350"/>
      <c r="L140" s="350"/>
      <c r="M140" s="350"/>
      <c r="N140" s="350"/>
    </row>
  </sheetData>
  <sheetProtection password="D259" sheet="1" objects="1" scenarios="1" formatColumns="0" formatRows="0"/>
  <mergeCells count="71">
    <mergeCell ref="T3:T5"/>
    <mergeCell ref="U3:U5"/>
    <mergeCell ref="L4:M4"/>
    <mergeCell ref="P4:P5"/>
    <mergeCell ref="Q4:Q5"/>
    <mergeCell ref="R4:R5"/>
    <mergeCell ref="K3:M3"/>
    <mergeCell ref="O3:S3"/>
    <mergeCell ref="A7:A9"/>
    <mergeCell ref="B7:B9"/>
    <mergeCell ref="A10:A12"/>
    <mergeCell ref="B10:B12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A37:A39"/>
    <mergeCell ref="B37:B39"/>
    <mergeCell ref="A40:A42"/>
    <mergeCell ref="B40:B42"/>
    <mergeCell ref="A43:A45"/>
    <mergeCell ref="B43:B45"/>
    <mergeCell ref="A46:A48"/>
    <mergeCell ref="B46:B48"/>
    <mergeCell ref="A73:A75"/>
    <mergeCell ref="B73:B75"/>
    <mergeCell ref="A61:A63"/>
    <mergeCell ref="B61:B63"/>
    <mergeCell ref="A64:A66"/>
    <mergeCell ref="B64:B66"/>
    <mergeCell ref="A67:A69"/>
    <mergeCell ref="B67:B69"/>
    <mergeCell ref="R54:V54"/>
    <mergeCell ref="A70:A72"/>
    <mergeCell ref="B70:B72"/>
    <mergeCell ref="A49:A51"/>
    <mergeCell ref="B49:B51"/>
    <mergeCell ref="A52:A54"/>
    <mergeCell ref="B52:B54"/>
    <mergeCell ref="A55:A57"/>
    <mergeCell ref="B55:B57"/>
    <mergeCell ref="A58:A60"/>
    <mergeCell ref="B58:B60"/>
    <mergeCell ref="B1:J1"/>
    <mergeCell ref="G4:G5"/>
    <mergeCell ref="F3:G3"/>
    <mergeCell ref="O4:O5"/>
    <mergeCell ref="S4:S5"/>
    <mergeCell ref="N3:N5"/>
    <mergeCell ref="J3:J5"/>
    <mergeCell ref="K4:K5"/>
    <mergeCell ref="A2:B2"/>
    <mergeCell ref="N1:P1"/>
    <mergeCell ref="C2:M2"/>
    <mergeCell ref="D3:D5"/>
    <mergeCell ref="E3:E5"/>
    <mergeCell ref="H3:H5"/>
    <mergeCell ref="F4:F5"/>
    <mergeCell ref="A3:B5"/>
  </mergeCells>
  <hyperlinks>
    <hyperlink ref="A2:B2" location="'Списък Приложения'!A1" display="НАЗАД"/>
  </hyperlinks>
  <printOptions horizontalCentered="1"/>
  <pageMargins left="0" right="0" top="0" bottom="0" header="0" footer="0"/>
  <pageSetup paperSize="9" scale="69" orientation="landscape" r:id="rId1"/>
  <rowBreaks count="1" manualBreakCount="1">
    <brk id="51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5" stopIfTrue="1" operator="notEqual" id="{2A77F751-B131-4534-9BDC-AE0A741257BE}">
            <xm:f>'6.Прил 3_ГДиАД-съдии'!$AM$9</xm:f>
            <x14:dxf>
              <fill>
                <patternFill>
                  <bgColor rgb="FFFF0000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120" stopIfTrue="1" operator="notEqual" id="{B9CECDAB-014B-44B6-AFDF-C80D39BF1E39}">
            <xm:f>'6.Прил 3_ГДиАД-съдии'!$AN$9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ellIs" priority="118" stopIfTrue="1" operator="notEqual" id="{73A9D04E-0241-4CCD-A51E-62DFACCC17DB}">
            <xm:f>'6.Прил 3_ГДиАД-съдии'!$T$9</xm:f>
            <x14:dxf>
              <fill>
                <patternFill>
                  <bgColor rgb="FFFF000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ellIs" priority="116" stopIfTrue="1" operator="notEqual" id="{7E6C04D6-F096-4A28-BAFC-B069F7349CF3}">
            <xm:f>'6.Прил 3_ГДиАД-съдии'!$AO$9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ellIs" priority="112" stopIfTrue="1" operator="notEqual" id="{EE5A6B89-DE52-42B5-866A-DB8C531BCDC7}">
            <xm:f>'6.Прил 3_ГДиАД-съдии'!$AP$9</xm:f>
            <x14:dxf>
              <fill>
                <patternFill>
                  <bgColor rgb="FFFF0000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ellIs" priority="108" stopIfTrue="1" operator="notEqual" id="{5AB11A5B-4209-4F81-A911-A3413D1E5681}">
            <xm:f>'6.Прил 3_ГДиАД-съдии'!$AQ$9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04" stopIfTrue="1" operator="notEqual" id="{18306EEC-E111-48BB-A9F6-ED3289398132}">
            <xm:f>'6.Прил 3_ГДиАД-съдии'!$AR$9</xm:f>
            <x14:dxf>
              <fill>
                <patternFill>
                  <bgColor rgb="FFFF0000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ellIs" priority="96" stopIfTrue="1" operator="notEqual" id="{5831E442-EE93-4EC5-8928-2089FAA15777}">
            <xm:f>'6.Прил 3_ГДиАД-съдии'!$AS$9</xm:f>
            <x14:dxf>
              <fill>
                <patternFill>
                  <bgColor rgb="FFFF0000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ellIs" priority="92" stopIfTrue="1" operator="notEqual" id="{41708E8E-7A6D-48E9-A8BF-D96126C49F6D}">
            <xm:f>'4.Прил 3_НД-съдии'!$AI$8</xm:f>
            <x14:dxf>
              <fill>
                <patternFill>
                  <bgColor rgb="FFFF0000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88" stopIfTrue="1" operator="notEqual" id="{D2E3E41D-5A52-4A3F-B362-B53DE45CDC2C}">
            <xm:f>'4.Прил 3_НД-съдии'!$AJ$8</xm:f>
            <x14:dxf>
              <fill>
                <patternFill>
                  <bgColor rgb="FFFF0000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ellIs" priority="84" stopIfTrue="1" operator="notEqual" id="{CF54F441-32D7-47F0-9222-8DA857C063F3}">
            <xm:f>'4.Прил 3_НД-съдии'!$AK$8</xm:f>
            <x14:dxf>
              <fill>
                <patternFill>
                  <bgColor rgb="FFFF0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80" stopIfTrue="1" operator="notEqual" id="{DCBA76A8-0788-4048-BC39-4B18BD1885C4}">
            <xm:f>'4.Прил 3_НД-съдии'!$AM$8</xm:f>
            <x14:dxf>
              <fill>
                <patternFill>
                  <bgColor rgb="FFFF0000"/>
                </patternFill>
              </fill>
            </x14:dxf>
          </x14:cfRule>
          <xm:sqref>O45</xm:sqref>
        </x14:conditionalFormatting>
        <x14:conditionalFormatting xmlns:xm="http://schemas.microsoft.com/office/excel/2006/main">
          <x14:cfRule type="cellIs" priority="129" stopIfTrue="1" operator="notEqual" id="{F2FFF26C-C371-49F4-A633-E4F21EB2B118}">
            <xm:f>'6.Прил 3_ГДиАД-съдии'!$R$9</xm:f>
            <x14:dxf>
              <fill>
                <patternFill>
                  <bgColor rgb="FFFF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28" stopIfTrue="1" operator="notEqual" id="{B647A511-DD48-49B7-AD61-939D644580A5}">
            <xm:f>'6.Прил 3_ГДиАД-съдии'!$Y$9</xm:f>
            <x14:dxf>
              <fill>
                <patternFill>
                  <bgColor rgb="FFFF0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124" stopIfTrue="1" operator="notEqual" id="{52B4E2A0-F859-4688-A4DF-22D2A373C5DE}">
            <xm:f>'6.Прил 3_ГДиАД-съдии'!$BA$9</xm:f>
            <x14:dxf>
              <fill>
                <patternFill>
                  <bgColor rgb="FFFF0000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122" stopIfTrue="1" operator="notEqual" id="{FCD9F0DC-C320-427C-9121-2ECA3354712B}">
            <xm:f>'6.Прил 3_ГДиАД-съдии'!$S$9</xm:f>
            <x14:dxf>
              <fill>
                <patternFill>
                  <bgColor rgb="FFFF0000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ellIs" priority="121" stopIfTrue="1" operator="notEqual" id="{9152B3C6-B24E-496B-9DC9-FBB920B0DEF7}">
            <xm:f>'6.Прил 3_ГДиАД-съдии'!$Z$9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ellIs" priority="119" stopIfTrue="1" operator="notEqual" id="{E9353AA5-6E56-454B-9AE2-A2163A83FA79}">
            <xm:f>'6.Прил 3_ГДиАД-съдии'!$BB$9</xm:f>
            <x14:dxf>
              <fill>
                <patternFill>
                  <bgColor rgb="FFFF0000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ellIs" priority="117" stopIfTrue="1" operator="notEqual" id="{CC5B34F3-BA12-4810-9EAB-393C6D85E6E8}">
            <xm:f>'6.Прил 3_ГДиАД-съдии'!$AA$9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ellIs" priority="114" stopIfTrue="1" operator="notEqual" id="{10DD0A5E-87CE-4BAF-B4B2-A01C22FF354D}">
            <xm:f>'6.Прил 3_ГДиАД-съдии'!$U$9</xm:f>
            <x14:dxf>
              <fill>
                <patternFill>
                  <bgColor rgb="FFFF0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110" stopIfTrue="1" operator="notEqual" id="{5E26A902-244C-4C95-9317-A2C8F08A6F60}">
            <xm:f>'6.Прил 3_ГДиАД-съдии'!$V$9</xm:f>
            <x14:dxf>
              <fill>
                <patternFill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106" stopIfTrue="1" operator="notEqual" id="{F1F4242A-95E7-498B-9C10-6979495BCCAC}">
            <xm:f>'6.Прил 3_ГДиАД-съдии'!$W$9</xm:f>
            <x14:dxf>
              <fill>
                <patternFill>
                  <bgColor rgb="FFFF0000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ellIs" priority="105" stopIfTrue="1" operator="notEqual" id="{B75FF5D9-A4F8-4F69-8309-BA907E2B7B7C}">
            <xm:f>'6.Прил 3_ГДиАД-съдии'!$AD$9</xm:f>
            <x14:dxf>
              <fill>
                <patternFill>
                  <bgColor rgb="FFFF0000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ellIs" priority="98" stopIfTrue="1" operator="notEqual" id="{F9262CDE-DCFB-47F6-9BEA-838A6180B472}">
            <xm:f>'6.Прил 3_ГДиАД-съдии'!$X$9</xm:f>
            <x14:dxf>
              <fill>
                <patternFill>
                  <bgColor rgb="FFFF0000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ellIs" priority="94" stopIfTrue="1" operator="notEqual" id="{E478565F-81C0-4CF6-915A-EFD2D4BE4228}">
            <xm:f>'4.Прил 3_НД-съдии'!$Q$8</xm:f>
            <x14:dxf>
              <fill>
                <patternFill>
                  <bgColor rgb="FFFF0000"/>
                </patternFill>
              </fill>
            </x14:dxf>
          </x14:cfRule>
          <xm:sqref>J30</xm:sqref>
        </x14:conditionalFormatting>
        <x14:conditionalFormatting xmlns:xm="http://schemas.microsoft.com/office/excel/2006/main">
          <x14:cfRule type="cellIs" priority="93" stopIfTrue="1" operator="notEqual" id="{F5C05880-B8A7-4946-AC51-09B53334FB8F}">
            <xm:f>'4.Прил 3_НД-съдии'!$W$8</xm:f>
            <x14:dxf>
              <fill>
                <patternFill>
                  <bgColor rgb="FFFF0000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cellIs" priority="86" stopIfTrue="1" operator="notEqual" id="{666EDDB4-96D1-4201-BB60-8DA28B368044}">
            <xm:f>'4.Прил 3_НД-съдии'!$S$8</xm:f>
            <x14:dxf>
              <fill>
                <patternFill>
                  <bgColor rgb="FFFF0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82" stopIfTrue="1" operator="notEqual" id="{5EA6F937-4A27-4D07-A7A7-EC7B38E635DD}">
            <xm:f>'4.Прил 3_НД-съдии'!$U$8</xm:f>
            <x14:dxf>
              <fill>
                <patternFill>
                  <bgColor rgb="FFFF0000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ellIs" priority="81" stopIfTrue="1" operator="notEqual" id="{C730B499-2F10-4927-BE70-BC272D001394}">
            <xm:f>'4.Прил 3_НД-съдии'!$AA$8</xm:f>
            <x14:dxf>
              <fill>
                <patternFill>
                  <bgColor rgb="FFFF0000"/>
                </patternFill>
              </fill>
            </x14:dxf>
          </x14:cfRule>
          <xm:sqref>K45</xm:sqref>
        </x14:conditionalFormatting>
        <x14:conditionalFormatting xmlns:xm="http://schemas.microsoft.com/office/excel/2006/main">
          <x14:cfRule type="cellIs" priority="45" stopIfTrue="1" operator="notEqual" id="{4C6B0D4F-9296-4D6E-9517-150C4922E575}">
            <xm:f>'4.Прил 3_НД-съдии'!$R$8</xm:f>
            <x14:dxf>
              <fill>
                <patternFill>
                  <bgColor rgb="FFFF0000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ellIs" priority="44" stopIfTrue="1" operator="notEqual" id="{A56B9F55-E55D-4E5A-B2F8-CB9F4F79F16D}">
            <xm:f>'4.Прил 3_НД-съдии'!$P$8</xm:f>
            <x14:dxf>
              <fill>
                <patternFill>
                  <bgColor rgb="FFFF000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ellIs" priority="43" stopIfTrue="1" operator="notEqual" id="{2DCB0F37-540C-4C9D-9CC0-792F373F82A2}">
            <xm:f>'6.Прил 3_ГДиАД-съдии'!$AB$9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42" stopIfTrue="1" operator="notEqual" id="{15A7517F-894E-4A60-8D21-0F3E985A8F6B}">
            <xm:f>'6.Прил 3_ГДиАД-съдии'!$AC$9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40" stopIfTrue="1" operator="notEqual" id="{0A188652-C2A9-45AF-91CA-5BE63FE22A81}">
            <xm:f>'6.Прил 3_ГДиАД-съдии'!$AE$9</xm:f>
            <x14:dxf>
              <fill>
                <patternFill>
                  <bgColor rgb="FFFF0000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cellIs" priority="39" stopIfTrue="1" operator="notEqual" id="{0451905C-D1E2-440E-9CE9-AFE2ED1D747E}">
            <xm:f>'4.Прил 3_НД-съдии'!$X$8</xm:f>
            <x14:dxf>
              <fill>
                <patternFill>
                  <bgColor rgb="FFFF000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ellIs" priority="38" stopIfTrue="1" operator="notEqual" id="{F9F2BB26-876B-44E5-A7E2-DB77BCE4509B}">
            <xm:f>'4.Прил 3_НД-съдии'!$Y$8</xm:f>
            <x14:dxf>
              <fill>
                <patternFill>
                  <bgColor rgb="FFFF0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37" stopIfTrue="1" operator="notEqual" id="{BFE11B40-5BA6-43CE-B5C9-18FD12C1B035}">
            <xm:f>'4.Прил 3_НД-съдии'!$V$8</xm:f>
            <x14:dxf>
              <fill>
                <patternFill>
                  <bgColor rgb="FFFF000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ellIs" priority="36" operator="notEqual" id="{D2205079-A819-4064-AA87-06A4170ECEA4}">
            <xm:f>'6.Прил 3_ГДиАД-съдии'!$L$9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ellIs" priority="35" operator="notEqual" id="{C145FE92-B969-4727-9A60-4709C0603E8E}">
            <xm:f>'6.Прил 3_ГДиАД-съдии'!$M$9</xm:f>
            <x14:dxf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34" operator="notEqual" id="{41A94599-1A70-43D0-A068-E4AD491FB5A4}">
            <xm:f>'6.Прил 3_ГДиАД-съдии'!$N$9</xm:f>
            <x14:dxf>
              <fill>
                <patternFill>
                  <bgColor rgb="FFFF0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33" operator="notEqual" id="{F59A58CF-2817-4305-B3C4-CFE4949C2DCF}">
            <xm:f>'6.Прил 3_ГДиАД-съдии'!$O$9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32" operator="notEqual" id="{8BA21ACE-D0A3-47CE-B2B2-B362D66D5600}">
            <xm:f>'6.Прил 3_ГДиАД-съдии'!$P$9</xm:f>
            <x14:dxf>
              <fill>
                <patternFill>
                  <bgColor rgb="FFFF0000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ellIs" priority="30" operator="notEqual" id="{429B8D8B-5A11-475D-862E-35E16839B23A}">
            <xm:f>'6.Прил 3_ГДиАД-съдии'!$Q$9</xm:f>
            <x14:dxf>
              <fill>
                <patternFill>
                  <bgColor rgb="FFFF00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ellIs" priority="29" stopIfTrue="1" operator="notEqual" id="{3952DEC2-FDAB-4717-AB18-17A98C3DE7F7}">
            <xm:f>'6.Прил 3_ГДиАД-съдии'!$K$9</xm:f>
            <x14:dxf>
              <fill>
                <patternFill>
                  <bgColor rgb="FFFF0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28" stopIfTrue="1" operator="notEqual" id="{69D95584-F12A-405F-93C9-EDAADACFBD09}">
            <xm:f>'4.Прил 3_НД-съдии'!$K$8</xm:f>
            <x14:dxf>
              <fill>
                <patternFill>
                  <bgColor rgb="FFFF0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ellIs" priority="27" stopIfTrue="1" operator="notEqual" id="{EF47625E-A529-4AA6-952D-2C99A84B1AA4}">
            <xm:f>'4.Прил 3_НД-съдии'!$L$8</xm:f>
            <x14:dxf>
              <fill>
                <patternFill>
                  <bgColor rgb="FFFF0000"/>
                </patternFill>
              </fill>
            </x14:dxf>
          </x14:cfRule>
          <xm:sqref>I33</xm:sqref>
        </x14:conditionalFormatting>
        <x14:conditionalFormatting xmlns:xm="http://schemas.microsoft.com/office/excel/2006/main">
          <x14:cfRule type="cellIs" priority="26" stopIfTrue="1" operator="notEqual" id="{0AD23819-EC8F-4DBD-B8AB-48969BE0B503}">
            <xm:f>'4.Прил 3_НД-съдии'!$M$8</xm:f>
            <x14:dxf>
              <fill>
                <patternFill>
                  <bgColor rgb="FFFF0000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cellIs" priority="25" stopIfTrue="1" operator="notEqual" id="{3A25D98A-D961-4D2E-94EF-5B8498FE11CF}">
            <xm:f>'4.Прил 3_НД-съдии'!$O$8</xm:f>
            <x14:dxf>
              <fill>
                <patternFill>
                  <bgColor rgb="FFFF000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ellIs" priority="24" stopIfTrue="1" operator="notEqual" id="{D2DA6444-1670-497B-B583-4C60881E32EE}">
            <xm:f>'4.Прил 3_НД-съдии'!$J$8</xm:f>
            <x14:dxf>
              <fill>
                <patternFill>
                  <bgColor rgb="FFFF0000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ellIs" priority="16" stopIfTrue="1" operator="notEqual" id="{72A08477-894D-41A8-AC7F-C8190258CCF7}">
            <xm:f>'6.Прил 3_ГДиАД-съдии'!$D$9</xm:f>
            <x14:dxf>
              <fill>
                <patternFill>
                  <bgColor rgb="FFFF000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13" stopIfTrue="1" operator="notEqual" id="{E67522BF-7B63-4363-BC24-2EE4404B92D4}">
            <xm:f>'4.Прил 3_НД-съдии'!$D$8</xm:f>
            <x14:dxf>
              <fill>
                <patternFill>
                  <bgColor rgb="FFFF0000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2" stopIfTrue="1" operator="notEqual" id="{8FE2DBD9-1DEE-4D5C-B59D-044DBAD4CC51}">
            <xm:f>'6.Прил 3_ГДиАД-съдии'!$BC$9</xm:f>
            <x14:dxf>
              <fill>
                <patternFill>
                  <bgColor rgb="FFFF0000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ellIs" priority="11" stopIfTrue="1" operator="notEqual" id="{EA50B177-1127-45EF-903F-FC60DFC67D24}">
            <xm:f>'6.Прил 3_ГДиАД-съдии'!$BD$9</xm:f>
            <x14:dxf>
              <fill>
                <patternFill>
                  <bgColor rgb="FFFF0000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cellIs" priority="10" stopIfTrue="1" operator="notEqual" id="{6F29F9D9-C785-4026-A049-F64E321DA4BD}">
            <xm:f>'6.Прил 3_ГДиАД-съдии'!$BE$9</xm:f>
            <x14:dxf>
              <fill>
                <patternFill>
                  <bgColor rgb="FFFF0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9" stopIfTrue="1" operator="notEqual" id="{E1F4A4EF-623A-4493-A94F-3B9A6862EA50}">
            <xm:f>'6.Прил 3_ГДиАД-съдии'!$BF$9</xm:f>
            <x14:dxf>
              <fill>
                <patternFill>
                  <bgColor rgb="FFFF00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ellIs" priority="7" stopIfTrue="1" operator="notEqual" id="{3C537648-759D-4D40-9262-9696E9BD3838}">
            <xm:f>'6.Прил 3_ГДиАД-съдии'!$BG$9</xm:f>
            <x14:dxf>
              <fill>
                <patternFill>
                  <bgColor rgb="FFFF00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ellIs" priority="6" stopIfTrue="1" operator="notEqual" id="{EB6B165C-FA74-49A4-B5B9-53A39079071C}">
            <xm:f>'4.Прил 3_НД-съдии'!$AT$8</xm:f>
            <x14:dxf>
              <fill>
                <patternFill>
                  <bgColor rgb="FFFF0000"/>
                </patternFill>
              </fill>
            </x14:dxf>
          </x14:cfRule>
          <xm:sqref>U48</xm:sqref>
        </x14:conditionalFormatting>
        <x14:conditionalFormatting xmlns:xm="http://schemas.microsoft.com/office/excel/2006/main">
          <x14:cfRule type="cellIs" priority="4" stopIfTrue="1" operator="notEqual" id="{D9B1FA01-4501-41AA-B09E-9E906D23A7AB}">
            <xm:f>'4.Прил 3_НД-съдии'!$AN$8</xm:f>
            <x14:dxf>
              <fill>
                <patternFill>
                  <bgColor rgb="FFFF0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3" stopIfTrue="1" operator="notEqual" id="{E4DF1F51-B26D-4514-B471-E0C9114FF482}">
            <xm:f>'4.Прил 3_НД-съдии'!$AB$8</xm:f>
            <x14:dxf>
              <fill>
                <patternFill>
                  <bgColor rgb="FFFF0000"/>
                </patternFill>
              </fill>
            </x14:dxf>
          </x14:cfRule>
          <xm:sqref>N48</xm:sqref>
        </x14:conditionalFormatting>
        <x14:conditionalFormatting xmlns:xm="http://schemas.microsoft.com/office/excel/2006/main">
          <x14:cfRule type="cellIs" priority="2" stopIfTrue="1" operator="notEqual" id="{9BBF9F18-2AEF-4C83-87B3-DACCC31F0307}">
            <xm:f>'4.Прил 3_НД-съдии'!$AH$8</xm:f>
            <x14:dxf>
              <fill>
                <patternFill>
                  <bgColor rgb="FFFF0000"/>
                </patternFill>
              </fill>
            </x14:dxf>
          </x14:cfRule>
          <xm:sqref>O48</xm:sqref>
        </x14:conditionalFormatting>
        <x14:conditionalFormatting xmlns:xm="http://schemas.microsoft.com/office/excel/2006/main">
          <x14:cfRule type="cellIs" priority="1" stopIfTrue="1" operator="notEqual" id="{33CEFF2F-03A8-4AF9-8817-B50444754576}">
            <xm:f>'2.Прил 2_ГД'!$S$48</xm:f>
            <x14:dxf>
              <fill>
                <patternFill>
                  <bgColor rgb="FFFF0000"/>
                </patternFill>
              </fill>
            </x14:dxf>
          </x14:cfRule>
          <xm:sqref>V27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U93"/>
  <sheetViews>
    <sheetView zoomScale="85" zoomScaleNormal="85" workbookViewId="0">
      <selection activeCell="D75" sqref="D75"/>
    </sheetView>
  </sheetViews>
  <sheetFormatPr defaultRowHeight="12.75" x14ac:dyDescent="0.2"/>
  <cols>
    <col min="1" max="1" width="50.42578125" style="84" customWidth="1"/>
    <col min="2" max="2" width="7.28515625" style="84" customWidth="1"/>
    <col min="3" max="5" width="7.140625" style="84" customWidth="1"/>
    <col min="6" max="6" width="9" style="84" customWidth="1"/>
    <col min="7" max="7" width="7.5703125" style="84" customWidth="1"/>
    <col min="8" max="8" width="8.140625" style="84" customWidth="1"/>
    <col min="9" max="9" width="7.7109375" style="84" customWidth="1"/>
    <col min="10" max="10" width="8" style="84" customWidth="1"/>
    <col min="11" max="17" width="7.7109375" style="84" customWidth="1"/>
    <col min="18" max="18" width="10.140625" style="84" customWidth="1"/>
    <col min="19" max="16384" width="9.140625" style="84"/>
  </cols>
  <sheetData>
    <row r="1" spans="1:21" s="70" customFormat="1" ht="15.75" x14ac:dyDescent="0.25">
      <c r="A1" s="626" t="s">
        <v>430</v>
      </c>
      <c r="B1" s="626"/>
      <c r="C1" s="626"/>
      <c r="D1" s="626"/>
      <c r="E1" s="626"/>
      <c r="F1" s="626"/>
      <c r="G1" s="626"/>
      <c r="H1" s="375"/>
      <c r="I1" s="375"/>
      <c r="J1" s="375"/>
      <c r="K1" s="68"/>
      <c r="L1" s="291" t="s">
        <v>45</v>
      </c>
      <c r="M1" s="69"/>
      <c r="N1" s="623" t="s">
        <v>429</v>
      </c>
      <c r="O1" s="623"/>
      <c r="P1" s="623"/>
      <c r="Q1" s="623"/>
      <c r="R1" s="623"/>
      <c r="S1" s="656" t="s">
        <v>266</v>
      </c>
      <c r="T1" s="656"/>
      <c r="U1" s="656"/>
    </row>
    <row r="2" spans="1:21" s="70" customFormat="1" ht="13.5" thickBot="1" x14ac:dyDescent="0.25">
      <c r="C2" s="71"/>
      <c r="D2" s="71"/>
      <c r="E2" s="71"/>
      <c r="F2" s="71"/>
      <c r="G2" s="71"/>
    </row>
    <row r="3" spans="1:21" ht="12.75" customHeight="1" x14ac:dyDescent="0.2">
      <c r="A3" s="630" t="s">
        <v>82</v>
      </c>
      <c r="B3" s="632" t="s">
        <v>83</v>
      </c>
      <c r="C3" s="635" t="s">
        <v>84</v>
      </c>
      <c r="D3" s="638" t="s">
        <v>85</v>
      </c>
      <c r="E3" s="639"/>
      <c r="F3" s="640"/>
      <c r="G3" s="651" t="s">
        <v>270</v>
      </c>
      <c r="H3" s="644" t="s">
        <v>361</v>
      </c>
      <c r="I3" s="641" t="s">
        <v>362</v>
      </c>
      <c r="J3" s="646" t="s">
        <v>357</v>
      </c>
      <c r="K3" s="647"/>
      <c r="L3" s="647"/>
      <c r="M3" s="647"/>
      <c r="N3" s="647"/>
      <c r="O3" s="647"/>
      <c r="P3" s="647"/>
      <c r="Q3" s="648"/>
      <c r="R3" s="653" t="s">
        <v>86</v>
      </c>
      <c r="S3" s="660" t="s">
        <v>87</v>
      </c>
    </row>
    <row r="4" spans="1:21" ht="12.75" customHeight="1" x14ac:dyDescent="0.2">
      <c r="A4" s="631"/>
      <c r="B4" s="633"/>
      <c r="C4" s="636"/>
      <c r="D4" s="624" t="s">
        <v>88</v>
      </c>
      <c r="E4" s="624" t="s">
        <v>89</v>
      </c>
      <c r="F4" s="625" t="s">
        <v>360</v>
      </c>
      <c r="G4" s="627"/>
      <c r="H4" s="645"/>
      <c r="I4" s="642"/>
      <c r="J4" s="628" t="s">
        <v>90</v>
      </c>
      <c r="K4" s="624" t="s">
        <v>91</v>
      </c>
      <c r="L4" s="624" t="s">
        <v>92</v>
      </c>
      <c r="M4" s="624" t="s">
        <v>93</v>
      </c>
      <c r="N4" s="663" t="s">
        <v>94</v>
      </c>
      <c r="O4" s="663"/>
      <c r="P4" s="624" t="s">
        <v>95</v>
      </c>
      <c r="Q4" s="664" t="s">
        <v>712</v>
      </c>
      <c r="R4" s="654"/>
      <c r="S4" s="661"/>
    </row>
    <row r="5" spans="1:21" x14ac:dyDescent="0.2">
      <c r="A5" s="631"/>
      <c r="B5" s="633"/>
      <c r="C5" s="636"/>
      <c r="D5" s="624"/>
      <c r="E5" s="624"/>
      <c r="F5" s="627"/>
      <c r="G5" s="627"/>
      <c r="H5" s="645"/>
      <c r="I5" s="642"/>
      <c r="J5" s="628"/>
      <c r="K5" s="624"/>
      <c r="L5" s="624"/>
      <c r="M5" s="624"/>
      <c r="N5" s="624" t="s">
        <v>96</v>
      </c>
      <c r="O5" s="624" t="s">
        <v>97</v>
      </c>
      <c r="P5" s="624"/>
      <c r="Q5" s="665"/>
      <c r="R5" s="654"/>
      <c r="S5" s="661"/>
    </row>
    <row r="6" spans="1:21" x14ac:dyDescent="0.2">
      <c r="A6" s="631"/>
      <c r="B6" s="633"/>
      <c r="C6" s="636"/>
      <c r="D6" s="624"/>
      <c r="E6" s="624"/>
      <c r="F6" s="627"/>
      <c r="G6" s="627"/>
      <c r="H6" s="645"/>
      <c r="I6" s="642"/>
      <c r="J6" s="628"/>
      <c r="K6" s="624"/>
      <c r="L6" s="624"/>
      <c r="M6" s="624"/>
      <c r="N6" s="624"/>
      <c r="O6" s="624"/>
      <c r="P6" s="624"/>
      <c r="Q6" s="665"/>
      <c r="R6" s="654"/>
      <c r="S6" s="661"/>
    </row>
    <row r="7" spans="1:21" ht="12.75" customHeight="1" x14ac:dyDescent="0.2">
      <c r="A7" s="631"/>
      <c r="B7" s="633"/>
      <c r="C7" s="636"/>
      <c r="D7" s="624"/>
      <c r="E7" s="624"/>
      <c r="F7" s="627"/>
      <c r="G7" s="627"/>
      <c r="H7" s="645"/>
      <c r="I7" s="642"/>
      <c r="J7" s="628"/>
      <c r="K7" s="624"/>
      <c r="L7" s="624"/>
      <c r="M7" s="624"/>
      <c r="N7" s="624"/>
      <c r="O7" s="624"/>
      <c r="P7" s="624"/>
      <c r="Q7" s="665"/>
      <c r="R7" s="654"/>
      <c r="S7" s="661"/>
    </row>
    <row r="8" spans="1:21" x14ac:dyDescent="0.2">
      <c r="A8" s="631"/>
      <c r="B8" s="633"/>
      <c r="C8" s="636"/>
      <c r="D8" s="624"/>
      <c r="E8" s="624"/>
      <c r="F8" s="627"/>
      <c r="G8" s="627"/>
      <c r="H8" s="645"/>
      <c r="I8" s="642"/>
      <c r="J8" s="628"/>
      <c r="K8" s="624"/>
      <c r="L8" s="624"/>
      <c r="M8" s="624"/>
      <c r="N8" s="624"/>
      <c r="O8" s="624"/>
      <c r="P8" s="624"/>
      <c r="Q8" s="665"/>
      <c r="R8" s="654"/>
      <c r="S8" s="661"/>
    </row>
    <row r="9" spans="1:21" x14ac:dyDescent="0.2">
      <c r="A9" s="631"/>
      <c r="B9" s="633"/>
      <c r="C9" s="636"/>
      <c r="D9" s="624"/>
      <c r="E9" s="624"/>
      <c r="F9" s="627"/>
      <c r="G9" s="627"/>
      <c r="H9" s="645"/>
      <c r="I9" s="642"/>
      <c r="J9" s="628"/>
      <c r="K9" s="624"/>
      <c r="L9" s="624"/>
      <c r="M9" s="624"/>
      <c r="N9" s="624"/>
      <c r="O9" s="624"/>
      <c r="P9" s="624"/>
      <c r="Q9" s="665"/>
      <c r="R9" s="654"/>
      <c r="S9" s="661"/>
    </row>
    <row r="10" spans="1:21" ht="52.5" customHeight="1" thickBot="1" x14ac:dyDescent="0.25">
      <c r="A10" s="631"/>
      <c r="B10" s="634"/>
      <c r="C10" s="637"/>
      <c r="D10" s="625"/>
      <c r="E10" s="625"/>
      <c r="F10" s="627"/>
      <c r="G10" s="627"/>
      <c r="H10" s="645"/>
      <c r="I10" s="643"/>
      <c r="J10" s="629"/>
      <c r="K10" s="625"/>
      <c r="L10" s="625"/>
      <c r="M10" s="625"/>
      <c r="N10" s="625"/>
      <c r="O10" s="625"/>
      <c r="P10" s="625"/>
      <c r="Q10" s="666"/>
      <c r="R10" s="655"/>
      <c r="S10" s="662"/>
    </row>
    <row r="11" spans="1:21" ht="13.5" thickBot="1" x14ac:dyDescent="0.25">
      <c r="A11" s="508" t="s">
        <v>49</v>
      </c>
      <c r="B11" s="509" t="s">
        <v>50</v>
      </c>
      <c r="C11" s="508">
        <v>1</v>
      </c>
      <c r="D11" s="510">
        <v>2</v>
      </c>
      <c r="E11" s="510">
        <v>3</v>
      </c>
      <c r="F11" s="510">
        <v>4</v>
      </c>
      <c r="G11" s="510">
        <v>5</v>
      </c>
      <c r="H11" s="510">
        <v>6</v>
      </c>
      <c r="I11" s="509">
        <v>7</v>
      </c>
      <c r="J11" s="508">
        <v>8</v>
      </c>
      <c r="K11" s="510">
        <v>9</v>
      </c>
      <c r="L11" s="510">
        <v>10</v>
      </c>
      <c r="M11" s="510">
        <v>11</v>
      </c>
      <c r="N11" s="510">
        <v>12</v>
      </c>
      <c r="O11" s="510">
        <v>13</v>
      </c>
      <c r="P11" s="510">
        <v>14</v>
      </c>
      <c r="Q11" s="511">
        <v>15</v>
      </c>
      <c r="R11" s="531">
        <v>16</v>
      </c>
      <c r="S11" s="512">
        <v>17</v>
      </c>
    </row>
    <row r="12" spans="1:21" ht="28.5" x14ac:dyDescent="0.2">
      <c r="A12" s="526" t="s">
        <v>577</v>
      </c>
      <c r="B12" s="498" t="s">
        <v>578</v>
      </c>
      <c r="C12" s="505"/>
      <c r="D12" s="161"/>
      <c r="E12" s="161"/>
      <c r="F12" s="161"/>
      <c r="G12" s="161"/>
      <c r="H12" s="517">
        <f>G12+F12+E12+D12</f>
        <v>0</v>
      </c>
      <c r="I12" s="532">
        <f>SUM(C12+H12)</f>
        <v>0</v>
      </c>
      <c r="J12" s="542">
        <f>SUM(K12,L12,M12,N12,O12)</f>
        <v>0</v>
      </c>
      <c r="K12" s="161"/>
      <c r="L12" s="161"/>
      <c r="M12" s="161"/>
      <c r="N12" s="161"/>
      <c r="O12" s="161"/>
      <c r="P12" s="161"/>
      <c r="Q12" s="506"/>
      <c r="R12" s="535">
        <f>I12-J12</f>
        <v>0</v>
      </c>
      <c r="S12" s="507"/>
    </row>
    <row r="13" spans="1:21" x14ac:dyDescent="0.2">
      <c r="A13" s="524" t="s">
        <v>699</v>
      </c>
      <c r="B13" s="499" t="s">
        <v>579</v>
      </c>
      <c r="C13" s="502"/>
      <c r="D13" s="160"/>
      <c r="E13" s="160"/>
      <c r="F13" s="160"/>
      <c r="G13" s="160"/>
      <c r="H13" s="518">
        <f t="shared" ref="H13:H36" si="0">G13+F13+E13+D13</f>
        <v>0</v>
      </c>
      <c r="I13" s="533">
        <f t="shared" ref="I13:I36" si="1">SUM(C13+H13)</f>
        <v>0</v>
      </c>
      <c r="J13" s="539">
        <f t="shared" ref="J13:J36" si="2">SUM(K13,L13,M13,N13,O13)</f>
        <v>0</v>
      </c>
      <c r="K13" s="160"/>
      <c r="L13" s="160"/>
      <c r="M13" s="160"/>
      <c r="N13" s="160"/>
      <c r="O13" s="160"/>
      <c r="P13" s="160"/>
      <c r="Q13" s="162"/>
      <c r="R13" s="536">
        <f t="shared" ref="R13:R36" si="3">I13-J13</f>
        <v>0</v>
      </c>
      <c r="S13" s="172"/>
    </row>
    <row r="14" spans="1:21" x14ac:dyDescent="0.2">
      <c r="A14" s="522" t="s">
        <v>580</v>
      </c>
      <c r="B14" s="499" t="s">
        <v>581</v>
      </c>
      <c r="C14" s="502"/>
      <c r="D14" s="160"/>
      <c r="E14" s="160"/>
      <c r="F14" s="160"/>
      <c r="G14" s="160"/>
      <c r="H14" s="518">
        <f t="shared" si="0"/>
        <v>0</v>
      </c>
      <c r="I14" s="533">
        <f t="shared" si="1"/>
        <v>0</v>
      </c>
      <c r="J14" s="539">
        <f t="shared" si="2"/>
        <v>0</v>
      </c>
      <c r="K14" s="160"/>
      <c r="L14" s="160"/>
      <c r="M14" s="160"/>
      <c r="N14" s="160"/>
      <c r="O14" s="160"/>
      <c r="P14" s="160"/>
      <c r="Q14" s="162"/>
      <c r="R14" s="536">
        <f t="shared" si="3"/>
        <v>0</v>
      </c>
      <c r="S14" s="172"/>
    </row>
    <row r="15" spans="1:21" x14ac:dyDescent="0.2">
      <c r="A15" s="522" t="s">
        <v>582</v>
      </c>
      <c r="B15" s="499" t="s">
        <v>583</v>
      </c>
      <c r="C15" s="502"/>
      <c r="D15" s="160"/>
      <c r="E15" s="160"/>
      <c r="F15" s="160"/>
      <c r="G15" s="160"/>
      <c r="H15" s="518">
        <f t="shared" ref="H15:H17" si="4">G15+F15+E15+D15</f>
        <v>0</v>
      </c>
      <c r="I15" s="533">
        <f t="shared" ref="I15:I17" si="5">SUM(C15+H15)</f>
        <v>0</v>
      </c>
      <c r="J15" s="539">
        <f t="shared" ref="J15:J17" si="6">SUM(K15,L15,M15,N15,O15)</f>
        <v>0</v>
      </c>
      <c r="K15" s="160"/>
      <c r="L15" s="160"/>
      <c r="M15" s="160"/>
      <c r="N15" s="160"/>
      <c r="O15" s="160"/>
      <c r="P15" s="160"/>
      <c r="Q15" s="162"/>
      <c r="R15" s="536">
        <f t="shared" ref="R15:R17" si="7">I15-J15</f>
        <v>0</v>
      </c>
      <c r="S15" s="172"/>
    </row>
    <row r="16" spans="1:21" ht="25.5" x14ac:dyDescent="0.2">
      <c r="A16" s="522" t="s">
        <v>635</v>
      </c>
      <c r="B16" s="523" t="s">
        <v>700</v>
      </c>
      <c r="C16" s="502"/>
      <c r="D16" s="160"/>
      <c r="E16" s="160"/>
      <c r="F16" s="160"/>
      <c r="G16" s="160"/>
      <c r="H16" s="518">
        <f t="shared" si="4"/>
        <v>0</v>
      </c>
      <c r="I16" s="533">
        <f t="shared" si="5"/>
        <v>0</v>
      </c>
      <c r="J16" s="539">
        <f t="shared" si="6"/>
        <v>0</v>
      </c>
      <c r="K16" s="160"/>
      <c r="L16" s="160"/>
      <c r="M16" s="160"/>
      <c r="N16" s="160"/>
      <c r="O16" s="160"/>
      <c r="P16" s="160"/>
      <c r="Q16" s="162"/>
      <c r="R16" s="536">
        <f t="shared" si="7"/>
        <v>0</v>
      </c>
      <c r="S16" s="172"/>
    </row>
    <row r="17" spans="1:19" ht="25.5" x14ac:dyDescent="0.2">
      <c r="A17" s="522" t="s">
        <v>584</v>
      </c>
      <c r="B17" s="499" t="s">
        <v>585</v>
      </c>
      <c r="C17" s="502"/>
      <c r="D17" s="160"/>
      <c r="E17" s="160"/>
      <c r="F17" s="160"/>
      <c r="G17" s="160"/>
      <c r="H17" s="518">
        <f t="shared" si="4"/>
        <v>0</v>
      </c>
      <c r="I17" s="533">
        <f t="shared" si="5"/>
        <v>0</v>
      </c>
      <c r="J17" s="539">
        <f t="shared" si="6"/>
        <v>0</v>
      </c>
      <c r="K17" s="160"/>
      <c r="L17" s="160"/>
      <c r="M17" s="160"/>
      <c r="N17" s="160"/>
      <c r="O17" s="160"/>
      <c r="P17" s="160"/>
      <c r="Q17" s="162"/>
      <c r="R17" s="536">
        <f t="shared" si="7"/>
        <v>0</v>
      </c>
      <c r="S17" s="172"/>
    </row>
    <row r="18" spans="1:19" ht="14.25" x14ac:dyDescent="0.2">
      <c r="A18" s="527" t="s">
        <v>98</v>
      </c>
      <c r="B18" s="500" t="s">
        <v>586</v>
      </c>
      <c r="C18" s="502"/>
      <c r="D18" s="160"/>
      <c r="E18" s="160"/>
      <c r="F18" s="160"/>
      <c r="G18" s="160"/>
      <c r="H18" s="518">
        <f t="shared" si="0"/>
        <v>0</v>
      </c>
      <c r="I18" s="533">
        <f t="shared" si="1"/>
        <v>0</v>
      </c>
      <c r="J18" s="539">
        <f t="shared" si="2"/>
        <v>0</v>
      </c>
      <c r="K18" s="160"/>
      <c r="L18" s="160"/>
      <c r="M18" s="160"/>
      <c r="N18" s="160"/>
      <c r="O18" s="160"/>
      <c r="P18" s="160"/>
      <c r="Q18" s="162"/>
      <c r="R18" s="536">
        <f t="shared" si="3"/>
        <v>0</v>
      </c>
      <c r="S18" s="172"/>
    </row>
    <row r="19" spans="1:19" x14ac:dyDescent="0.2">
      <c r="A19" s="525" t="s">
        <v>631</v>
      </c>
      <c r="B19" s="499" t="s">
        <v>587</v>
      </c>
      <c r="C19" s="502"/>
      <c r="D19" s="160"/>
      <c r="E19" s="160"/>
      <c r="F19" s="160"/>
      <c r="G19" s="160"/>
      <c r="H19" s="518">
        <f t="shared" si="0"/>
        <v>0</v>
      </c>
      <c r="I19" s="533">
        <f t="shared" si="1"/>
        <v>0</v>
      </c>
      <c r="J19" s="539">
        <f t="shared" si="2"/>
        <v>0</v>
      </c>
      <c r="K19" s="160"/>
      <c r="L19" s="160"/>
      <c r="M19" s="160"/>
      <c r="N19" s="160"/>
      <c r="O19" s="160"/>
      <c r="P19" s="160"/>
      <c r="Q19" s="162"/>
      <c r="R19" s="536">
        <f t="shared" si="3"/>
        <v>0</v>
      </c>
      <c r="S19" s="172"/>
    </row>
    <row r="20" spans="1:19" x14ac:dyDescent="0.2">
      <c r="A20" s="522" t="s">
        <v>588</v>
      </c>
      <c r="B20" s="499" t="s">
        <v>589</v>
      </c>
      <c r="C20" s="502"/>
      <c r="D20" s="160"/>
      <c r="E20" s="160"/>
      <c r="F20" s="160"/>
      <c r="G20" s="160"/>
      <c r="H20" s="518">
        <f t="shared" si="0"/>
        <v>0</v>
      </c>
      <c r="I20" s="533">
        <f t="shared" si="1"/>
        <v>0</v>
      </c>
      <c r="J20" s="539">
        <f t="shared" si="2"/>
        <v>0</v>
      </c>
      <c r="K20" s="160"/>
      <c r="L20" s="160"/>
      <c r="M20" s="160"/>
      <c r="N20" s="160"/>
      <c r="O20" s="160"/>
      <c r="P20" s="160"/>
      <c r="Q20" s="162"/>
      <c r="R20" s="536">
        <f t="shared" si="3"/>
        <v>0</v>
      </c>
      <c r="S20" s="172"/>
    </row>
    <row r="21" spans="1:19" x14ac:dyDescent="0.2">
      <c r="A21" s="522" t="s">
        <v>590</v>
      </c>
      <c r="B21" s="499" t="s">
        <v>591</v>
      </c>
      <c r="C21" s="502"/>
      <c r="D21" s="160"/>
      <c r="E21" s="160"/>
      <c r="F21" s="160"/>
      <c r="G21" s="160"/>
      <c r="H21" s="518">
        <f t="shared" si="0"/>
        <v>0</v>
      </c>
      <c r="I21" s="533">
        <f t="shared" si="1"/>
        <v>0</v>
      </c>
      <c r="J21" s="539">
        <f t="shared" si="2"/>
        <v>0</v>
      </c>
      <c r="K21" s="160"/>
      <c r="L21" s="160"/>
      <c r="M21" s="160"/>
      <c r="N21" s="160"/>
      <c r="O21" s="160"/>
      <c r="P21" s="160"/>
      <c r="Q21" s="162"/>
      <c r="R21" s="536">
        <f t="shared" si="3"/>
        <v>0</v>
      </c>
      <c r="S21" s="172"/>
    </row>
    <row r="22" spans="1:19" ht="25.5" x14ac:dyDescent="0.2">
      <c r="A22" s="522" t="s">
        <v>636</v>
      </c>
      <c r="B22" s="523" t="s">
        <v>701</v>
      </c>
      <c r="C22" s="502"/>
      <c r="D22" s="160"/>
      <c r="E22" s="160"/>
      <c r="F22" s="160"/>
      <c r="G22" s="160"/>
      <c r="H22" s="518">
        <f t="shared" ref="H22" si="8">G22+F22+E22+D22</f>
        <v>0</v>
      </c>
      <c r="I22" s="533">
        <f t="shared" ref="I22" si="9">SUM(C22+H22)</f>
        <v>0</v>
      </c>
      <c r="J22" s="539">
        <f t="shared" ref="J22" si="10">SUM(K22,L22,M22,N22,O22)</f>
        <v>0</v>
      </c>
      <c r="K22" s="160"/>
      <c r="L22" s="160"/>
      <c r="M22" s="160"/>
      <c r="N22" s="160"/>
      <c r="O22" s="160"/>
      <c r="P22" s="160"/>
      <c r="Q22" s="162"/>
      <c r="R22" s="536">
        <f t="shared" ref="R22" si="11">I22-J22</f>
        <v>0</v>
      </c>
      <c r="S22" s="172"/>
    </row>
    <row r="23" spans="1:19" x14ac:dyDescent="0.2">
      <c r="A23" s="522" t="s">
        <v>592</v>
      </c>
      <c r="B23" s="499" t="s">
        <v>593</v>
      </c>
      <c r="C23" s="502"/>
      <c r="D23" s="160"/>
      <c r="E23" s="160"/>
      <c r="F23" s="160"/>
      <c r="G23" s="160"/>
      <c r="H23" s="518">
        <f t="shared" si="0"/>
        <v>0</v>
      </c>
      <c r="I23" s="533">
        <f t="shared" si="1"/>
        <v>0</v>
      </c>
      <c r="J23" s="539">
        <f t="shared" si="2"/>
        <v>0</v>
      </c>
      <c r="K23" s="160"/>
      <c r="L23" s="160"/>
      <c r="M23" s="160"/>
      <c r="N23" s="160"/>
      <c r="O23" s="160"/>
      <c r="P23" s="160"/>
      <c r="Q23" s="162"/>
      <c r="R23" s="536">
        <f t="shared" si="3"/>
        <v>0</v>
      </c>
      <c r="S23" s="172"/>
    </row>
    <row r="24" spans="1:19" x14ac:dyDescent="0.2">
      <c r="A24" s="522" t="s">
        <v>594</v>
      </c>
      <c r="B24" s="499" t="s">
        <v>595</v>
      </c>
      <c r="C24" s="502"/>
      <c r="D24" s="160"/>
      <c r="E24" s="160"/>
      <c r="F24" s="160"/>
      <c r="G24" s="160"/>
      <c r="H24" s="518">
        <f t="shared" si="0"/>
        <v>0</v>
      </c>
      <c r="I24" s="533">
        <f t="shared" si="1"/>
        <v>0</v>
      </c>
      <c r="J24" s="539">
        <f t="shared" si="2"/>
        <v>0</v>
      </c>
      <c r="K24" s="160"/>
      <c r="L24" s="160"/>
      <c r="M24" s="160"/>
      <c r="N24" s="160"/>
      <c r="O24" s="160"/>
      <c r="P24" s="160"/>
      <c r="Q24" s="162"/>
      <c r="R24" s="536">
        <f t="shared" si="3"/>
        <v>0</v>
      </c>
      <c r="S24" s="172"/>
    </row>
    <row r="25" spans="1:19" x14ac:dyDescent="0.2">
      <c r="A25" s="522" t="s">
        <v>596</v>
      </c>
      <c r="B25" s="499" t="s">
        <v>597</v>
      </c>
      <c r="C25" s="502"/>
      <c r="D25" s="160"/>
      <c r="E25" s="160"/>
      <c r="F25" s="160"/>
      <c r="G25" s="160"/>
      <c r="H25" s="518">
        <f t="shared" si="0"/>
        <v>0</v>
      </c>
      <c r="I25" s="533">
        <f t="shared" si="1"/>
        <v>0</v>
      </c>
      <c r="J25" s="539">
        <f t="shared" si="2"/>
        <v>0</v>
      </c>
      <c r="K25" s="160"/>
      <c r="L25" s="160"/>
      <c r="M25" s="160"/>
      <c r="N25" s="160"/>
      <c r="O25" s="160"/>
      <c r="P25" s="160"/>
      <c r="Q25" s="162"/>
      <c r="R25" s="536">
        <f t="shared" si="3"/>
        <v>0</v>
      </c>
      <c r="S25" s="172"/>
    </row>
    <row r="26" spans="1:19" ht="14.25" x14ac:dyDescent="0.2">
      <c r="A26" s="527" t="s">
        <v>100</v>
      </c>
      <c r="B26" s="500" t="s">
        <v>598</v>
      </c>
      <c r="C26" s="502"/>
      <c r="D26" s="160"/>
      <c r="E26" s="160"/>
      <c r="F26" s="160"/>
      <c r="G26" s="160"/>
      <c r="H26" s="518">
        <f t="shared" si="0"/>
        <v>0</v>
      </c>
      <c r="I26" s="533">
        <f t="shared" si="1"/>
        <v>0</v>
      </c>
      <c r="J26" s="539">
        <f t="shared" si="2"/>
        <v>0</v>
      </c>
      <c r="K26" s="160"/>
      <c r="L26" s="160"/>
      <c r="M26" s="160"/>
      <c r="N26" s="160"/>
      <c r="O26" s="160"/>
      <c r="P26" s="160"/>
      <c r="Q26" s="162"/>
      <c r="R26" s="536">
        <f t="shared" si="3"/>
        <v>0</v>
      </c>
      <c r="S26" s="172"/>
    </row>
    <row r="27" spans="1:19" ht="14.25" x14ac:dyDescent="0.2">
      <c r="A27" s="527" t="s">
        <v>599</v>
      </c>
      <c r="B27" s="500" t="s">
        <v>600</v>
      </c>
      <c r="C27" s="502"/>
      <c r="D27" s="160"/>
      <c r="E27" s="160"/>
      <c r="F27" s="160"/>
      <c r="G27" s="160"/>
      <c r="H27" s="518">
        <f t="shared" si="0"/>
        <v>0</v>
      </c>
      <c r="I27" s="533">
        <f t="shared" si="1"/>
        <v>0</v>
      </c>
      <c r="J27" s="539">
        <f t="shared" si="2"/>
        <v>0</v>
      </c>
      <c r="K27" s="160"/>
      <c r="L27" s="160"/>
      <c r="M27" s="160"/>
      <c r="N27" s="160"/>
      <c r="O27" s="160"/>
      <c r="P27" s="160"/>
      <c r="Q27" s="162"/>
      <c r="R27" s="536">
        <f t="shared" si="3"/>
        <v>0</v>
      </c>
      <c r="S27" s="172"/>
    </row>
    <row r="28" spans="1:19" x14ac:dyDescent="0.2">
      <c r="A28" s="524" t="s">
        <v>711</v>
      </c>
      <c r="B28" s="499" t="s">
        <v>601</v>
      </c>
      <c r="C28" s="502"/>
      <c r="D28" s="160"/>
      <c r="E28" s="160"/>
      <c r="F28" s="160"/>
      <c r="G28" s="160"/>
      <c r="H28" s="518">
        <f t="shared" si="0"/>
        <v>0</v>
      </c>
      <c r="I28" s="533">
        <f t="shared" si="1"/>
        <v>0</v>
      </c>
      <c r="J28" s="539">
        <f t="shared" si="2"/>
        <v>0</v>
      </c>
      <c r="K28" s="160"/>
      <c r="L28" s="160"/>
      <c r="M28" s="160"/>
      <c r="N28" s="160"/>
      <c r="O28" s="160"/>
      <c r="P28" s="160"/>
      <c r="Q28" s="162"/>
      <c r="R28" s="536">
        <f t="shared" si="3"/>
        <v>0</v>
      </c>
      <c r="S28" s="172"/>
    </row>
    <row r="29" spans="1:19" ht="14.25" x14ac:dyDescent="0.2">
      <c r="A29" s="527" t="s">
        <v>602</v>
      </c>
      <c r="B29" s="500" t="s">
        <v>603</v>
      </c>
      <c r="C29" s="502"/>
      <c r="D29" s="160"/>
      <c r="E29" s="160"/>
      <c r="F29" s="160"/>
      <c r="G29" s="160"/>
      <c r="H29" s="518">
        <f t="shared" si="0"/>
        <v>0</v>
      </c>
      <c r="I29" s="533">
        <f t="shared" si="1"/>
        <v>0</v>
      </c>
      <c r="J29" s="539">
        <f t="shared" si="2"/>
        <v>0</v>
      </c>
      <c r="K29" s="160"/>
      <c r="L29" s="160"/>
      <c r="M29" s="160"/>
      <c r="N29" s="160"/>
      <c r="O29" s="160"/>
      <c r="P29" s="160"/>
      <c r="Q29" s="162"/>
      <c r="R29" s="536">
        <f t="shared" si="3"/>
        <v>0</v>
      </c>
      <c r="S29" s="172"/>
    </row>
    <row r="30" spans="1:19" ht="14.25" x14ac:dyDescent="0.2">
      <c r="A30" s="527" t="s">
        <v>103</v>
      </c>
      <c r="B30" s="500" t="s">
        <v>604</v>
      </c>
      <c r="C30" s="502"/>
      <c r="D30" s="160"/>
      <c r="E30" s="160"/>
      <c r="F30" s="160"/>
      <c r="G30" s="160"/>
      <c r="H30" s="518">
        <f t="shared" si="0"/>
        <v>0</v>
      </c>
      <c r="I30" s="533">
        <f t="shared" si="1"/>
        <v>0</v>
      </c>
      <c r="J30" s="539">
        <f t="shared" si="2"/>
        <v>0</v>
      </c>
      <c r="K30" s="160"/>
      <c r="L30" s="160"/>
      <c r="M30" s="160"/>
      <c r="N30" s="160"/>
      <c r="O30" s="160"/>
      <c r="P30" s="160"/>
      <c r="Q30" s="162"/>
      <c r="R30" s="536">
        <f t="shared" si="3"/>
        <v>0</v>
      </c>
      <c r="S30" s="172"/>
    </row>
    <row r="31" spans="1:19" x14ac:dyDescent="0.2">
      <c r="A31" s="524" t="s">
        <v>642</v>
      </c>
      <c r="B31" s="499" t="s">
        <v>605</v>
      </c>
      <c r="C31" s="502"/>
      <c r="D31" s="160"/>
      <c r="E31" s="160"/>
      <c r="F31" s="160"/>
      <c r="G31" s="160"/>
      <c r="H31" s="518">
        <f t="shared" si="0"/>
        <v>0</v>
      </c>
      <c r="I31" s="533">
        <f t="shared" si="1"/>
        <v>0</v>
      </c>
      <c r="J31" s="539">
        <f t="shared" si="2"/>
        <v>0</v>
      </c>
      <c r="K31" s="160"/>
      <c r="L31" s="160"/>
      <c r="M31" s="160"/>
      <c r="N31" s="160"/>
      <c r="O31" s="160"/>
      <c r="P31" s="160"/>
      <c r="Q31" s="162"/>
      <c r="R31" s="536">
        <f t="shared" si="3"/>
        <v>0</v>
      </c>
      <c r="S31" s="172"/>
    </row>
    <row r="32" spans="1:19" ht="25.5" x14ac:dyDescent="0.2">
      <c r="A32" s="522" t="s">
        <v>606</v>
      </c>
      <c r="B32" s="499" t="s">
        <v>607</v>
      </c>
      <c r="C32" s="502"/>
      <c r="D32" s="160"/>
      <c r="E32" s="160"/>
      <c r="F32" s="160"/>
      <c r="G32" s="160"/>
      <c r="H32" s="518">
        <f t="shared" si="0"/>
        <v>0</v>
      </c>
      <c r="I32" s="533">
        <f t="shared" si="1"/>
        <v>0</v>
      </c>
      <c r="J32" s="539">
        <f t="shared" si="2"/>
        <v>0</v>
      </c>
      <c r="K32" s="160"/>
      <c r="L32" s="160"/>
      <c r="M32" s="160"/>
      <c r="N32" s="160"/>
      <c r="O32" s="160"/>
      <c r="P32" s="160"/>
      <c r="Q32" s="162"/>
      <c r="R32" s="536">
        <f t="shared" si="3"/>
        <v>0</v>
      </c>
      <c r="S32" s="172"/>
    </row>
    <row r="33" spans="1:19" ht="39" customHeight="1" x14ac:dyDescent="0.2">
      <c r="A33" s="522" t="s">
        <v>608</v>
      </c>
      <c r="B33" s="499" t="s">
        <v>609</v>
      </c>
      <c r="C33" s="502"/>
      <c r="D33" s="160"/>
      <c r="E33" s="160"/>
      <c r="F33" s="160"/>
      <c r="G33" s="160"/>
      <c r="H33" s="518">
        <f t="shared" si="0"/>
        <v>0</v>
      </c>
      <c r="I33" s="533">
        <f t="shared" si="1"/>
        <v>0</v>
      </c>
      <c r="J33" s="539">
        <f t="shared" si="2"/>
        <v>0</v>
      </c>
      <c r="K33" s="160"/>
      <c r="L33" s="160"/>
      <c r="M33" s="160"/>
      <c r="N33" s="160"/>
      <c r="O33" s="160"/>
      <c r="P33" s="160"/>
      <c r="Q33" s="162"/>
      <c r="R33" s="536">
        <f t="shared" si="3"/>
        <v>0</v>
      </c>
      <c r="S33" s="172"/>
    </row>
    <row r="34" spans="1:19" ht="14.25" x14ac:dyDescent="0.2">
      <c r="A34" s="527" t="s">
        <v>610</v>
      </c>
      <c r="B34" s="500" t="s">
        <v>611</v>
      </c>
      <c r="C34" s="502"/>
      <c r="D34" s="160"/>
      <c r="E34" s="160"/>
      <c r="F34" s="160"/>
      <c r="G34" s="160"/>
      <c r="H34" s="518">
        <f t="shared" si="0"/>
        <v>0</v>
      </c>
      <c r="I34" s="533">
        <f t="shared" si="1"/>
        <v>0</v>
      </c>
      <c r="J34" s="539">
        <f t="shared" si="2"/>
        <v>0</v>
      </c>
      <c r="K34" s="160"/>
      <c r="L34" s="160"/>
      <c r="M34" s="160"/>
      <c r="N34" s="160"/>
      <c r="O34" s="160"/>
      <c r="P34" s="160"/>
      <c r="Q34" s="162"/>
      <c r="R34" s="536">
        <f t="shared" si="3"/>
        <v>0</v>
      </c>
      <c r="S34" s="172"/>
    </row>
    <row r="35" spans="1:19" ht="14.25" x14ac:dyDescent="0.2">
      <c r="A35" s="527" t="s">
        <v>612</v>
      </c>
      <c r="B35" s="500" t="s">
        <v>613</v>
      </c>
      <c r="C35" s="502"/>
      <c r="D35" s="160"/>
      <c r="E35" s="160"/>
      <c r="F35" s="160"/>
      <c r="G35" s="160"/>
      <c r="H35" s="518">
        <f t="shared" si="0"/>
        <v>0</v>
      </c>
      <c r="I35" s="533">
        <f t="shared" si="1"/>
        <v>0</v>
      </c>
      <c r="J35" s="539">
        <f t="shared" si="2"/>
        <v>0</v>
      </c>
      <c r="K35" s="160"/>
      <c r="L35" s="160"/>
      <c r="M35" s="160"/>
      <c r="N35" s="160"/>
      <c r="O35" s="160"/>
      <c r="P35" s="160"/>
      <c r="Q35" s="162"/>
      <c r="R35" s="536">
        <f t="shared" si="3"/>
        <v>0</v>
      </c>
      <c r="S35" s="172"/>
    </row>
    <row r="36" spans="1:19" ht="14.25" x14ac:dyDescent="0.2">
      <c r="A36" s="527" t="s">
        <v>614</v>
      </c>
      <c r="B36" s="500" t="s">
        <v>615</v>
      </c>
      <c r="C36" s="502"/>
      <c r="D36" s="160"/>
      <c r="E36" s="160"/>
      <c r="F36" s="160"/>
      <c r="G36" s="160"/>
      <c r="H36" s="518">
        <f t="shared" si="0"/>
        <v>0</v>
      </c>
      <c r="I36" s="533">
        <f t="shared" si="1"/>
        <v>0</v>
      </c>
      <c r="J36" s="539">
        <f t="shared" si="2"/>
        <v>0</v>
      </c>
      <c r="K36" s="160"/>
      <c r="L36" s="160"/>
      <c r="M36" s="160"/>
      <c r="N36" s="160"/>
      <c r="O36" s="160"/>
      <c r="P36" s="160"/>
      <c r="Q36" s="162"/>
      <c r="R36" s="536">
        <f t="shared" si="3"/>
        <v>0</v>
      </c>
      <c r="S36" s="172"/>
    </row>
    <row r="37" spans="1:19" ht="28.5" x14ac:dyDescent="0.2">
      <c r="A37" s="527" t="s">
        <v>616</v>
      </c>
      <c r="B37" s="500" t="s">
        <v>617</v>
      </c>
      <c r="C37" s="502"/>
      <c r="D37" s="160"/>
      <c r="E37" s="160"/>
      <c r="F37" s="160"/>
      <c r="G37" s="160"/>
      <c r="H37" s="518">
        <f t="shared" ref="H37:H47" si="12">G37+F37+E37+D37</f>
        <v>0</v>
      </c>
      <c r="I37" s="533">
        <f>SUM(C37+H37)</f>
        <v>0</v>
      </c>
      <c r="J37" s="539">
        <f t="shared" ref="J37:J47" si="13">SUM(K37,L37,M37,N37,O37)</f>
        <v>0</v>
      </c>
      <c r="K37" s="160"/>
      <c r="L37" s="160"/>
      <c r="M37" s="160"/>
      <c r="N37" s="160"/>
      <c r="O37" s="160"/>
      <c r="P37" s="160"/>
      <c r="Q37" s="162"/>
      <c r="R37" s="536">
        <f t="shared" ref="R37:R47" si="14">I37-J37</f>
        <v>0</v>
      </c>
      <c r="S37" s="172"/>
    </row>
    <row r="38" spans="1:19" x14ac:dyDescent="0.2">
      <c r="A38" s="525" t="s">
        <v>632</v>
      </c>
      <c r="B38" s="499" t="s">
        <v>618</v>
      </c>
      <c r="C38" s="502"/>
      <c r="D38" s="160"/>
      <c r="E38" s="160"/>
      <c r="F38" s="160"/>
      <c r="G38" s="160"/>
      <c r="H38" s="518">
        <f t="shared" si="12"/>
        <v>0</v>
      </c>
      <c r="I38" s="533">
        <f t="shared" ref="I38:I47" si="15">SUM(C38+H38)</f>
        <v>0</v>
      </c>
      <c r="J38" s="539">
        <f t="shared" si="13"/>
        <v>0</v>
      </c>
      <c r="K38" s="160"/>
      <c r="L38" s="160"/>
      <c r="M38" s="160"/>
      <c r="N38" s="160"/>
      <c r="O38" s="160"/>
      <c r="P38" s="160"/>
      <c r="Q38" s="162"/>
      <c r="R38" s="536">
        <f t="shared" si="14"/>
        <v>0</v>
      </c>
      <c r="S38" s="172"/>
    </row>
    <row r="39" spans="1:19" x14ac:dyDescent="0.2">
      <c r="A39" s="522" t="s">
        <v>619</v>
      </c>
      <c r="B39" s="499" t="s">
        <v>620</v>
      </c>
      <c r="C39" s="502"/>
      <c r="D39" s="160"/>
      <c r="E39" s="160"/>
      <c r="F39" s="160"/>
      <c r="G39" s="160"/>
      <c r="H39" s="518">
        <f t="shared" si="12"/>
        <v>0</v>
      </c>
      <c r="I39" s="533">
        <f t="shared" si="15"/>
        <v>0</v>
      </c>
      <c r="J39" s="539">
        <f t="shared" si="13"/>
        <v>0</v>
      </c>
      <c r="K39" s="160"/>
      <c r="L39" s="160"/>
      <c r="M39" s="160"/>
      <c r="N39" s="160"/>
      <c r="O39" s="160"/>
      <c r="P39" s="160"/>
      <c r="Q39" s="162"/>
      <c r="R39" s="536">
        <f t="shared" si="14"/>
        <v>0</v>
      </c>
      <c r="S39" s="172"/>
    </row>
    <row r="40" spans="1:19" x14ac:dyDescent="0.2">
      <c r="A40" s="522" t="s">
        <v>637</v>
      </c>
      <c r="B40" s="499" t="s">
        <v>638</v>
      </c>
      <c r="C40" s="502"/>
      <c r="D40" s="160"/>
      <c r="E40" s="160"/>
      <c r="F40" s="160"/>
      <c r="G40" s="160"/>
      <c r="H40" s="518">
        <f t="shared" ref="H40" si="16">G40+F40+E40+D40</f>
        <v>0</v>
      </c>
      <c r="I40" s="533">
        <f>SUM(C40+H40)</f>
        <v>0</v>
      </c>
      <c r="J40" s="539">
        <f t="shared" ref="J40" si="17">SUM(K40,L40,M40,N40,O40)</f>
        <v>0</v>
      </c>
      <c r="K40" s="160"/>
      <c r="L40" s="160"/>
      <c r="M40" s="160"/>
      <c r="N40" s="160"/>
      <c r="O40" s="160"/>
      <c r="P40" s="160"/>
      <c r="Q40" s="162"/>
      <c r="R40" s="536">
        <f t="shared" ref="R40" si="18">I40-J40</f>
        <v>0</v>
      </c>
      <c r="S40" s="172"/>
    </row>
    <row r="41" spans="1:19" ht="14.25" x14ac:dyDescent="0.2">
      <c r="A41" s="527" t="s">
        <v>621</v>
      </c>
      <c r="B41" s="500" t="s">
        <v>622</v>
      </c>
      <c r="C41" s="502"/>
      <c r="D41" s="160"/>
      <c r="E41" s="160"/>
      <c r="F41" s="160"/>
      <c r="G41" s="160"/>
      <c r="H41" s="518">
        <f t="shared" si="12"/>
        <v>0</v>
      </c>
      <c r="I41" s="533">
        <f t="shared" si="15"/>
        <v>0</v>
      </c>
      <c r="J41" s="539">
        <f t="shared" si="13"/>
        <v>0</v>
      </c>
      <c r="K41" s="160"/>
      <c r="L41" s="160"/>
      <c r="M41" s="160"/>
      <c r="N41" s="160"/>
      <c r="O41" s="160"/>
      <c r="P41" s="160"/>
      <c r="Q41" s="162"/>
      <c r="R41" s="536">
        <f t="shared" si="14"/>
        <v>0</v>
      </c>
      <c r="S41" s="172"/>
    </row>
    <row r="42" spans="1:19" x14ac:dyDescent="0.2">
      <c r="A42" s="525" t="s">
        <v>633</v>
      </c>
      <c r="B42" s="499" t="s">
        <v>623</v>
      </c>
      <c r="C42" s="502"/>
      <c r="D42" s="160"/>
      <c r="E42" s="160"/>
      <c r="F42" s="160"/>
      <c r="G42" s="160"/>
      <c r="H42" s="518">
        <f t="shared" si="12"/>
        <v>0</v>
      </c>
      <c r="I42" s="533">
        <f t="shared" si="15"/>
        <v>0</v>
      </c>
      <c r="J42" s="539">
        <f t="shared" si="13"/>
        <v>0</v>
      </c>
      <c r="K42" s="160"/>
      <c r="L42" s="160"/>
      <c r="M42" s="160"/>
      <c r="N42" s="160"/>
      <c r="O42" s="160"/>
      <c r="P42" s="160"/>
      <c r="Q42" s="162"/>
      <c r="R42" s="536">
        <f t="shared" si="14"/>
        <v>0</v>
      </c>
      <c r="S42" s="172"/>
    </row>
    <row r="43" spans="1:19" x14ac:dyDescent="0.2">
      <c r="A43" s="522" t="s">
        <v>624</v>
      </c>
      <c r="B43" s="499" t="s">
        <v>625</v>
      </c>
      <c r="C43" s="502"/>
      <c r="D43" s="160"/>
      <c r="E43" s="160"/>
      <c r="F43" s="160"/>
      <c r="G43" s="160"/>
      <c r="H43" s="518">
        <f t="shared" si="12"/>
        <v>0</v>
      </c>
      <c r="I43" s="533">
        <f t="shared" si="15"/>
        <v>0</v>
      </c>
      <c r="J43" s="539">
        <f t="shared" si="13"/>
        <v>0</v>
      </c>
      <c r="K43" s="160"/>
      <c r="L43" s="160"/>
      <c r="M43" s="160"/>
      <c r="N43" s="160"/>
      <c r="O43" s="160"/>
      <c r="P43" s="160"/>
      <c r="Q43" s="162"/>
      <c r="R43" s="536">
        <f t="shared" si="14"/>
        <v>0</v>
      </c>
      <c r="S43" s="172"/>
    </row>
    <row r="44" spans="1:19" x14ac:dyDescent="0.2">
      <c r="A44" s="522" t="s">
        <v>626</v>
      </c>
      <c r="B44" s="501" t="s">
        <v>627</v>
      </c>
      <c r="C44" s="502"/>
      <c r="D44" s="160"/>
      <c r="E44" s="160"/>
      <c r="F44" s="160"/>
      <c r="G44" s="160"/>
      <c r="H44" s="518">
        <f t="shared" si="12"/>
        <v>0</v>
      </c>
      <c r="I44" s="533">
        <f t="shared" si="15"/>
        <v>0</v>
      </c>
      <c r="J44" s="539">
        <f t="shared" si="13"/>
        <v>0</v>
      </c>
      <c r="K44" s="160"/>
      <c r="L44" s="160"/>
      <c r="M44" s="160"/>
      <c r="N44" s="160"/>
      <c r="O44" s="160"/>
      <c r="P44" s="160"/>
      <c r="Q44" s="162"/>
      <c r="R44" s="536">
        <f t="shared" si="14"/>
        <v>0</v>
      </c>
      <c r="S44" s="172"/>
    </row>
    <row r="45" spans="1:19" x14ac:dyDescent="0.2">
      <c r="A45" s="521" t="s">
        <v>639</v>
      </c>
      <c r="B45" s="499" t="s">
        <v>628</v>
      </c>
      <c r="C45" s="502"/>
      <c r="D45" s="160"/>
      <c r="E45" s="160"/>
      <c r="F45" s="160"/>
      <c r="G45" s="160"/>
      <c r="H45" s="518">
        <f t="shared" si="12"/>
        <v>0</v>
      </c>
      <c r="I45" s="533">
        <f t="shared" si="15"/>
        <v>0</v>
      </c>
      <c r="J45" s="539">
        <f>SUM(K45,L45,M45,N45,O45)</f>
        <v>0</v>
      </c>
      <c r="K45" s="160"/>
      <c r="L45" s="160"/>
      <c r="M45" s="160"/>
      <c r="N45" s="160"/>
      <c r="O45" s="160"/>
      <c r="P45" s="160"/>
      <c r="Q45" s="162"/>
      <c r="R45" s="536">
        <f t="shared" si="14"/>
        <v>0</v>
      </c>
      <c r="S45" s="172"/>
    </row>
    <row r="46" spans="1:19" ht="25.5" x14ac:dyDescent="0.2">
      <c r="A46" s="522" t="s">
        <v>640</v>
      </c>
      <c r="B46" s="499" t="s">
        <v>641</v>
      </c>
      <c r="C46" s="502"/>
      <c r="D46" s="160"/>
      <c r="E46" s="160"/>
      <c r="F46" s="160"/>
      <c r="G46" s="160"/>
      <c r="H46" s="518">
        <f t="shared" ref="H46" si="19">G46+F46+E46+D46</f>
        <v>0</v>
      </c>
      <c r="I46" s="533">
        <f>SUM(C46+H46)</f>
        <v>0</v>
      </c>
      <c r="J46" s="539">
        <f>SUM(K46,L46,M46,N46,O46)</f>
        <v>0</v>
      </c>
      <c r="K46" s="160"/>
      <c r="L46" s="160"/>
      <c r="M46" s="160"/>
      <c r="N46" s="160"/>
      <c r="O46" s="160"/>
      <c r="P46" s="160"/>
      <c r="Q46" s="162"/>
      <c r="R46" s="536">
        <f t="shared" ref="R46" si="20">I46-J46</f>
        <v>0</v>
      </c>
      <c r="S46" s="172"/>
    </row>
    <row r="47" spans="1:19" ht="15" thickBot="1" x14ac:dyDescent="0.25">
      <c r="A47" s="527" t="s">
        <v>629</v>
      </c>
      <c r="B47" s="500" t="s">
        <v>630</v>
      </c>
      <c r="C47" s="503"/>
      <c r="D47" s="504"/>
      <c r="E47" s="504"/>
      <c r="F47" s="504"/>
      <c r="G47" s="504"/>
      <c r="H47" s="519">
        <f t="shared" si="12"/>
        <v>0</v>
      </c>
      <c r="I47" s="534">
        <f t="shared" si="15"/>
        <v>0</v>
      </c>
      <c r="J47" s="540">
        <f t="shared" si="13"/>
        <v>0</v>
      </c>
      <c r="K47" s="504"/>
      <c r="L47" s="504"/>
      <c r="M47" s="504"/>
      <c r="N47" s="504"/>
      <c r="O47" s="504"/>
      <c r="P47" s="504"/>
      <c r="Q47" s="541"/>
      <c r="R47" s="537">
        <f t="shared" si="14"/>
        <v>0</v>
      </c>
      <c r="S47" s="173"/>
    </row>
    <row r="48" spans="1:19" ht="18" customHeight="1" thickBot="1" x14ac:dyDescent="0.25">
      <c r="A48" s="520" t="s">
        <v>634</v>
      </c>
      <c r="B48" s="513"/>
      <c r="C48" s="514">
        <f t="shared" ref="C48:S48" si="21">C47+C41+C37+C36+C35+C34+C30+C29+C27+C26+C18+C12</f>
        <v>0</v>
      </c>
      <c r="D48" s="515">
        <f t="shared" si="21"/>
        <v>0</v>
      </c>
      <c r="E48" s="515">
        <f t="shared" si="21"/>
        <v>0</v>
      </c>
      <c r="F48" s="515">
        <f t="shared" si="21"/>
        <v>0</v>
      </c>
      <c r="G48" s="515">
        <f t="shared" si="21"/>
        <v>0</v>
      </c>
      <c r="H48" s="515">
        <f t="shared" si="21"/>
        <v>0</v>
      </c>
      <c r="I48" s="515">
        <f t="shared" si="21"/>
        <v>0</v>
      </c>
      <c r="J48" s="538">
        <f t="shared" si="21"/>
        <v>0</v>
      </c>
      <c r="K48" s="538">
        <f t="shared" si="21"/>
        <v>0</v>
      </c>
      <c r="L48" s="538">
        <f t="shared" si="21"/>
        <v>0</v>
      </c>
      <c r="M48" s="538">
        <f t="shared" si="21"/>
        <v>0</v>
      </c>
      <c r="N48" s="538">
        <f t="shared" si="21"/>
        <v>0</v>
      </c>
      <c r="O48" s="538">
        <f t="shared" si="21"/>
        <v>0</v>
      </c>
      <c r="P48" s="538">
        <f t="shared" si="21"/>
        <v>0</v>
      </c>
      <c r="Q48" s="538">
        <f t="shared" si="21"/>
        <v>0</v>
      </c>
      <c r="R48" s="515">
        <f t="shared" si="21"/>
        <v>0</v>
      </c>
      <c r="S48" s="516">
        <f t="shared" si="21"/>
        <v>0</v>
      </c>
    </row>
    <row r="49" spans="1:19" ht="10.5" customHeight="1" x14ac:dyDescent="0.2">
      <c r="A49" s="73"/>
      <c r="B49" s="74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</row>
    <row r="50" spans="1:19" ht="12" customHeight="1" x14ac:dyDescent="0.2">
      <c r="B50" s="86"/>
      <c r="C50" s="86"/>
      <c r="E50" s="349" t="s">
        <v>110</v>
      </c>
      <c r="F50" s="359"/>
      <c r="G50" s="359"/>
      <c r="H50" s="359"/>
      <c r="I50" s="359"/>
      <c r="J50" s="359"/>
      <c r="K50" s="359"/>
      <c r="L50" s="360"/>
      <c r="M50" s="360"/>
      <c r="N50" s="360"/>
      <c r="O50" s="361"/>
      <c r="P50" s="362"/>
      <c r="Q50" s="362"/>
      <c r="R50" s="297"/>
    </row>
    <row r="51" spans="1:19" ht="25.5" customHeight="1" x14ac:dyDescent="0.2">
      <c r="A51" s="363" t="s">
        <v>111</v>
      </c>
      <c r="B51" s="528"/>
      <c r="C51" s="72" t="s">
        <v>112</v>
      </c>
      <c r="E51" s="658" t="s">
        <v>113</v>
      </c>
      <c r="F51" s="659" t="s">
        <v>114</v>
      </c>
      <c r="G51" s="659"/>
      <c r="H51" s="659"/>
      <c r="I51" s="659"/>
      <c r="J51" s="659" t="s">
        <v>115</v>
      </c>
      <c r="K51" s="659"/>
      <c r="L51" s="659"/>
      <c r="M51" s="659"/>
      <c r="N51" s="652"/>
      <c r="O51" s="652"/>
      <c r="P51" s="652"/>
      <c r="Q51" s="652"/>
      <c r="R51" s="652"/>
      <c r="S51" s="86"/>
    </row>
    <row r="52" spans="1:19" x14ac:dyDescent="0.2">
      <c r="A52" s="77" t="s">
        <v>116</v>
      </c>
      <c r="B52" s="529"/>
      <c r="C52" s="170"/>
      <c r="E52" s="658"/>
      <c r="F52" s="364" t="s">
        <v>117</v>
      </c>
      <c r="G52" s="364" t="s">
        <v>118</v>
      </c>
      <c r="H52" s="364" t="s">
        <v>119</v>
      </c>
      <c r="I52" s="364" t="s">
        <v>120</v>
      </c>
      <c r="J52" s="364" t="s">
        <v>117</v>
      </c>
      <c r="K52" s="364" t="s">
        <v>118</v>
      </c>
      <c r="L52" s="364" t="s">
        <v>119</v>
      </c>
      <c r="M52" s="364" t="s">
        <v>120</v>
      </c>
      <c r="N52" s="365"/>
      <c r="O52" s="365"/>
      <c r="P52" s="365"/>
      <c r="Q52" s="365"/>
      <c r="R52" s="365"/>
      <c r="S52" s="86"/>
    </row>
    <row r="53" spans="1:19" ht="12.75" customHeight="1" x14ac:dyDescent="0.2">
      <c r="A53" s="77" t="s">
        <v>121</v>
      </c>
      <c r="B53" s="529"/>
      <c r="C53" s="170"/>
      <c r="E53" s="376"/>
      <c r="F53" s="376"/>
      <c r="G53" s="377"/>
      <c r="H53" s="377"/>
      <c r="I53" s="377"/>
      <c r="J53" s="377"/>
      <c r="K53" s="377"/>
      <c r="L53" s="377"/>
      <c r="M53" s="377"/>
      <c r="N53" s="366"/>
      <c r="O53" s="366"/>
      <c r="P53" s="366"/>
      <c r="Q53" s="366"/>
      <c r="R53" s="366"/>
      <c r="S53" s="86"/>
    </row>
    <row r="54" spans="1:19" x14ac:dyDescent="0.2">
      <c r="A54" s="77" t="s">
        <v>122</v>
      </c>
      <c r="B54" s="529"/>
      <c r="C54" s="170"/>
      <c r="E54" s="376"/>
      <c r="F54" s="220"/>
      <c r="G54" s="376"/>
      <c r="H54" s="376"/>
      <c r="I54" s="376"/>
      <c r="J54" s="376"/>
      <c r="K54" s="376"/>
      <c r="L54" s="376"/>
      <c r="M54" s="376"/>
      <c r="N54" s="339"/>
      <c r="O54" s="339"/>
      <c r="P54" s="339"/>
      <c r="Q54" s="339"/>
      <c r="R54" s="339"/>
      <c r="S54" s="86"/>
    </row>
    <row r="55" spans="1:19" x14ac:dyDescent="0.2">
      <c r="A55" s="86"/>
      <c r="B55" s="86"/>
      <c r="C55" s="367"/>
      <c r="H55" s="368"/>
      <c r="I55" s="368"/>
      <c r="J55" s="368"/>
      <c r="N55" s="86"/>
      <c r="O55" s="657"/>
      <c r="P55" s="657"/>
      <c r="Q55" s="530"/>
      <c r="R55" s="86"/>
      <c r="S55" s="86"/>
    </row>
    <row r="56" spans="1:19" x14ac:dyDescent="0.2">
      <c r="B56" s="86"/>
      <c r="C56" s="367"/>
      <c r="E56" s="369"/>
      <c r="F56" s="370"/>
      <c r="H56" s="85"/>
      <c r="I56" s="85"/>
      <c r="J56" s="82"/>
      <c r="K56" s="82"/>
      <c r="L56" s="82"/>
      <c r="M56" s="82"/>
      <c r="N56" s="82"/>
      <c r="O56" s="82"/>
      <c r="P56" s="367"/>
      <c r="Q56" s="367"/>
      <c r="R56" s="86"/>
      <c r="S56" s="86"/>
    </row>
    <row r="57" spans="1:19" x14ac:dyDescent="0.2">
      <c r="A57" s="363" t="s">
        <v>123</v>
      </c>
      <c r="B57" s="528"/>
      <c r="C57" s="292" t="s">
        <v>112</v>
      </c>
      <c r="G57" s="371"/>
      <c r="H57" s="372"/>
      <c r="I57" s="372"/>
      <c r="P57" s="85"/>
      <c r="Q57" s="85"/>
    </row>
    <row r="58" spans="1:19" x14ac:dyDescent="0.2">
      <c r="A58" s="77" t="s">
        <v>124</v>
      </c>
      <c r="B58" s="529"/>
      <c r="C58" s="79"/>
      <c r="D58" s="86"/>
      <c r="E58" s="371"/>
      <c r="F58" s="371"/>
      <c r="H58" s="367"/>
      <c r="K58" s="367"/>
      <c r="L58" s="373"/>
      <c r="M58" s="373"/>
      <c r="N58" s="367"/>
      <c r="O58" s="367"/>
      <c r="P58" s="367"/>
      <c r="Q58" s="367"/>
    </row>
    <row r="59" spans="1:19" x14ac:dyDescent="0.2">
      <c r="A59" s="77" t="s">
        <v>125</v>
      </c>
      <c r="B59" s="529"/>
      <c r="C59" s="79"/>
      <c r="D59" s="86"/>
      <c r="H59" s="368"/>
      <c r="I59" s="368"/>
      <c r="J59" s="368"/>
      <c r="P59" s="367"/>
      <c r="Q59" s="367"/>
    </row>
    <row r="60" spans="1:19" x14ac:dyDescent="0.2">
      <c r="A60" s="77" t="s">
        <v>127</v>
      </c>
      <c r="B60" s="529"/>
      <c r="C60" s="79"/>
      <c r="D60" s="86"/>
      <c r="E60" s="371"/>
      <c r="F60" s="371"/>
      <c r="G60" s="86"/>
      <c r="H60" s="368"/>
      <c r="I60" s="368"/>
      <c r="J60" s="604" t="s">
        <v>60</v>
      </c>
      <c r="K60" s="604"/>
      <c r="L60" s="604"/>
      <c r="M60" s="604"/>
      <c r="N60" s="604"/>
      <c r="O60" s="604"/>
      <c r="P60" s="367"/>
      <c r="Q60" s="367"/>
    </row>
    <row r="61" spans="1:19" ht="24.95" customHeight="1" x14ac:dyDescent="0.2">
      <c r="A61" s="83" t="s">
        <v>363</v>
      </c>
      <c r="B61" s="529"/>
      <c r="C61" s="79"/>
      <c r="E61" s="371"/>
      <c r="F61" s="371"/>
      <c r="G61" s="374"/>
      <c r="H61" s="368"/>
      <c r="I61" s="368"/>
      <c r="J61" s="98" t="s">
        <v>576</v>
      </c>
      <c r="K61" s="367"/>
      <c r="L61" s="367"/>
      <c r="M61" s="367"/>
      <c r="N61" s="367"/>
      <c r="O61" s="367"/>
      <c r="P61" s="367"/>
      <c r="Q61" s="367"/>
    </row>
    <row r="62" spans="1:19" x14ac:dyDescent="0.2">
      <c r="J62" s="297" t="s">
        <v>710</v>
      </c>
    </row>
    <row r="63" spans="1:19" s="70" customFormat="1" x14ac:dyDescent="0.2">
      <c r="J63" s="6" t="s">
        <v>713</v>
      </c>
      <c r="K63" s="87"/>
      <c r="L63" s="87"/>
      <c r="M63" s="87"/>
      <c r="N63" s="87"/>
      <c r="O63" s="81"/>
    </row>
    <row r="64" spans="1:19" s="70" customFormat="1" x14ac:dyDescent="0.2">
      <c r="A64" s="559" t="s">
        <v>716</v>
      </c>
      <c r="B64" s="560"/>
      <c r="C64" s="561" t="s">
        <v>112</v>
      </c>
      <c r="J64" s="6" t="s">
        <v>720</v>
      </c>
      <c r="K64" s="87"/>
      <c r="L64" s="87"/>
      <c r="M64" s="87"/>
      <c r="N64" s="87"/>
      <c r="O64" s="81"/>
    </row>
    <row r="65" spans="1:17" s="70" customFormat="1" ht="25.5" x14ac:dyDescent="0.2">
      <c r="A65" s="544" t="s">
        <v>715</v>
      </c>
      <c r="B65" s="552"/>
      <c r="C65" s="556"/>
      <c r="J65" s="6"/>
      <c r="K65" s="87"/>
      <c r="L65" s="87"/>
      <c r="M65" s="87"/>
      <c r="N65" s="87"/>
      <c r="O65" s="81"/>
    </row>
    <row r="66" spans="1:17" s="70" customFormat="1" x14ac:dyDescent="0.2">
      <c r="J66" s="6"/>
      <c r="K66" s="87"/>
      <c r="L66" s="87"/>
      <c r="M66" s="87"/>
      <c r="N66" s="87"/>
      <c r="O66" s="81"/>
    </row>
    <row r="67" spans="1:17" s="70" customFormat="1" x14ac:dyDescent="0.2">
      <c r="J67" s="6"/>
      <c r="K67" s="87"/>
      <c r="L67" s="87"/>
      <c r="M67" s="87"/>
      <c r="N67" s="87"/>
      <c r="O67" s="81"/>
    </row>
    <row r="68" spans="1:17" s="70" customFormat="1" x14ac:dyDescent="0.2">
      <c r="A68" s="71" t="s">
        <v>129</v>
      </c>
      <c r="B68" s="71"/>
      <c r="C68" s="649" t="s">
        <v>130</v>
      </c>
      <c r="D68" s="649"/>
      <c r="E68" s="649"/>
      <c r="F68" s="649"/>
      <c r="K68" s="650" t="s">
        <v>67</v>
      </c>
      <c r="L68" s="650"/>
      <c r="M68" s="650"/>
      <c r="N68" s="650"/>
      <c r="O68" s="650"/>
      <c r="P68" s="650"/>
      <c r="Q68" s="543"/>
    </row>
    <row r="69" spans="1:17" s="70" customFormat="1" x14ac:dyDescent="0.2"/>
    <row r="70" spans="1:17" s="70" customFormat="1" x14ac:dyDescent="0.2">
      <c r="A70" s="71" t="s">
        <v>131</v>
      </c>
      <c r="B70" s="71"/>
      <c r="C70" s="649" t="s">
        <v>132</v>
      </c>
      <c r="D70" s="649"/>
      <c r="E70" s="649"/>
      <c r="F70" s="649"/>
      <c r="K70" s="650" t="s">
        <v>133</v>
      </c>
      <c r="L70" s="650"/>
      <c r="M70" s="650"/>
      <c r="N70" s="650"/>
      <c r="O70" s="650"/>
      <c r="P70" s="650"/>
      <c r="Q70" s="543"/>
    </row>
    <row r="71" spans="1:17" s="70" customFormat="1" x14ac:dyDescent="0.2"/>
    <row r="72" spans="1:17" s="70" customFormat="1" x14ac:dyDescent="0.2"/>
    <row r="73" spans="1:17" s="70" customFormat="1" x14ac:dyDescent="0.2"/>
    <row r="74" spans="1:17" s="70" customFormat="1" x14ac:dyDescent="0.2"/>
    <row r="75" spans="1:17" s="70" customFormat="1" x14ac:dyDescent="0.2"/>
    <row r="76" spans="1:17" s="70" customFormat="1" x14ac:dyDescent="0.2"/>
    <row r="77" spans="1:17" s="70" customFormat="1" x14ac:dyDescent="0.2"/>
    <row r="78" spans="1:17" s="70" customFormat="1" x14ac:dyDescent="0.2"/>
    <row r="79" spans="1:17" s="70" customFormat="1" x14ac:dyDescent="0.2"/>
    <row r="80" spans="1:17" s="70" customFormat="1" x14ac:dyDescent="0.2"/>
    <row r="81" s="70" customFormat="1" x14ac:dyDescent="0.2"/>
    <row r="82" s="70" customFormat="1" x14ac:dyDescent="0.2"/>
    <row r="83" s="70" customFormat="1" x14ac:dyDescent="0.2"/>
    <row r="84" s="70" customFormat="1" x14ac:dyDescent="0.2"/>
    <row r="85" s="70" customFormat="1" x14ac:dyDescent="0.2"/>
    <row r="86" s="70" customFormat="1" x14ac:dyDescent="0.2"/>
    <row r="87" s="70" customFormat="1" x14ac:dyDescent="0.2"/>
    <row r="88" s="70" customFormat="1" x14ac:dyDescent="0.2"/>
    <row r="89" s="70" customFormat="1" x14ac:dyDescent="0.2"/>
    <row r="90" s="70" customFormat="1" x14ac:dyDescent="0.2"/>
    <row r="91" s="70" customFormat="1" x14ac:dyDescent="0.2"/>
    <row r="92" s="70" customFormat="1" x14ac:dyDescent="0.2"/>
    <row r="93" s="70" customFormat="1" x14ac:dyDescent="0.2"/>
  </sheetData>
  <sheetProtection password="D259" sheet="1" objects="1" scenarios="1" formatColumns="0" formatRows="0"/>
  <mergeCells count="35">
    <mergeCell ref="S1:U1"/>
    <mergeCell ref="C70:F70"/>
    <mergeCell ref="K70:P70"/>
    <mergeCell ref="O55:P55"/>
    <mergeCell ref="J60:O60"/>
    <mergeCell ref="N5:N10"/>
    <mergeCell ref="O5:O10"/>
    <mergeCell ref="E51:E52"/>
    <mergeCell ref="F51:I51"/>
    <mergeCell ref="J51:M51"/>
    <mergeCell ref="S3:S10"/>
    <mergeCell ref="M4:M10"/>
    <mergeCell ref="N4:O4"/>
    <mergeCell ref="Q4:Q10"/>
    <mergeCell ref="K4:K10"/>
    <mergeCell ref="L4:L10"/>
    <mergeCell ref="C68:F68"/>
    <mergeCell ref="K68:P68"/>
    <mergeCell ref="G3:G10"/>
    <mergeCell ref="N51:R51"/>
    <mergeCell ref="R3:R10"/>
    <mergeCell ref="N1:R1"/>
    <mergeCell ref="P4:P10"/>
    <mergeCell ref="A1:G1"/>
    <mergeCell ref="D4:D10"/>
    <mergeCell ref="E4:E10"/>
    <mergeCell ref="F4:F10"/>
    <mergeCell ref="J4:J10"/>
    <mergeCell ref="A3:A10"/>
    <mergeCell ref="B3:B10"/>
    <mergeCell ref="C3:C10"/>
    <mergeCell ref="D3:F3"/>
    <mergeCell ref="I3:I10"/>
    <mergeCell ref="H3:H10"/>
    <mergeCell ref="J3:Q3"/>
  </mergeCells>
  <conditionalFormatting sqref="C53:C54">
    <cfRule type="expression" dxfId="42" priority="32" stopIfTrue="1">
      <formula>$C53&gt;$C52</formula>
    </cfRule>
  </conditionalFormatting>
  <dataValidations disablePrompts="1" count="1">
    <dataValidation type="custom" allowBlank="1" showInputMessage="1" showErrorMessage="1" errorTitle="Грешка" error="Главата не е по-голямо или равно на В това число!" sqref="K38:Q38 S38">
      <formula1>K$37&gt;=K$38</formula1>
    </dataValidation>
  </dataValidations>
  <hyperlinks>
    <hyperlink ref="S1" location="'Списък Приложения'!A1" display="НАЗАД"/>
  </hyperlinks>
  <printOptions horizontalCentered="1"/>
  <pageMargins left="0" right="0" top="0" bottom="0" header="0" footer="0"/>
  <pageSetup paperSize="9" scale="69" orientation="landscape" r:id="rId1"/>
  <rowBreaks count="1" manualBreakCount="1">
    <brk id="48" max="1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notEqual" id="{8C81FDE3-B709-48D3-9C35-02BCE38BA794}">
            <xm:f>'6.Прил 3_ГДиАД-съдии'!$D$9</xm:f>
            <x14:dxf>
              <fill>
                <patternFill>
                  <bgColor rgb="FFFF0000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ellIs" priority="7" stopIfTrue="1" operator="notEqual" id="{D4F53853-51D1-4A43-8C06-9D702518E7FE}">
            <xm:f>'6.Прил 3_ГДиАД-съдии'!$K$9</xm:f>
            <x14:dxf>
              <fill>
                <patternFill>
                  <bgColor rgb="FFFF0000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6" stopIfTrue="1" operator="notEqual" id="{47806F19-BA72-45EB-BD5C-D351345AA424}">
            <xm:f>'6.Прил 3_ГДиАД-съдии'!$R$9</xm:f>
            <x14:dxf>
              <fill>
                <patternFill>
                  <bgColor rgb="FFFF0000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ellIs" priority="5" stopIfTrue="1" operator="notEqual" id="{72A1672F-8CDE-47BD-8288-1A8D4936F9A6}">
            <xm:f>'6.Прил 3_ГДиАД-съдии'!$Y$9</xm:f>
            <x14:dxf>
              <fill>
                <patternFill>
                  <bgColor rgb="FFFF000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ellIs" priority="4" stopIfTrue="1" operator="notEqual" id="{497DC76C-6851-4194-A5CF-3625C7A2E27F}">
            <xm:f>'6.Прил 3_ГДиАД-съдии'!$BA$9</xm:f>
            <x14:dxf>
              <fill>
                <patternFill>
                  <bgColor rgb="FFFF0000"/>
                </patternFill>
              </fill>
            </x14:dxf>
          </x14:cfRule>
          <xm:sqref>R48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193"/>
  <sheetViews>
    <sheetView zoomScale="85" zoomScaleNormal="8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sqref="A1:J1"/>
    </sheetView>
  </sheetViews>
  <sheetFormatPr defaultRowHeight="12.75" x14ac:dyDescent="0.2"/>
  <cols>
    <col min="1" max="1" width="44" style="297" customWidth="1"/>
    <col min="2" max="2" width="5.140625" style="297" customWidth="1"/>
    <col min="3" max="3" width="7.140625" style="297" customWidth="1"/>
    <col min="4" max="4" width="7.42578125" style="297" customWidth="1"/>
    <col min="5" max="5" width="7.5703125" style="297" customWidth="1"/>
    <col min="6" max="8" width="7" style="297" customWidth="1"/>
    <col min="9" max="11" width="8" style="297" customWidth="1"/>
    <col min="12" max="12" width="6.7109375" style="297" customWidth="1"/>
    <col min="13" max="13" width="7.28515625" style="297" customWidth="1"/>
    <col min="14" max="16" width="7.42578125" style="297" customWidth="1"/>
    <col min="17" max="17" width="7.140625" style="297" customWidth="1"/>
    <col min="18" max="18" width="6.7109375" style="297" customWidth="1"/>
    <col min="19" max="19" width="6" style="297" customWidth="1"/>
    <col min="20" max="20" width="6.5703125" style="297" customWidth="1"/>
    <col min="21" max="21" width="6.28515625" style="297" customWidth="1"/>
    <col min="22" max="28" width="6.7109375" style="297" customWidth="1"/>
    <col min="29" max="29" width="7.85546875" style="297" customWidth="1"/>
    <col min="30" max="16384" width="9.140625" style="297"/>
  </cols>
  <sheetData>
    <row r="1" spans="1:30" s="6" customFormat="1" ht="16.5" thickBot="1" x14ac:dyDescent="0.25">
      <c r="A1" s="677" t="s">
        <v>134</v>
      </c>
      <c r="B1" s="677"/>
      <c r="C1" s="677"/>
      <c r="D1" s="677"/>
      <c r="E1" s="677"/>
      <c r="F1" s="677"/>
      <c r="G1" s="677"/>
      <c r="H1" s="677"/>
      <c r="I1" s="677"/>
      <c r="J1" s="677"/>
      <c r="K1" s="216"/>
      <c r="L1" s="293" t="s">
        <v>45</v>
      </c>
      <c r="M1" s="217"/>
      <c r="N1" s="678" t="s">
        <v>428</v>
      </c>
      <c r="O1" s="678"/>
      <c r="P1" s="678"/>
      <c r="Q1" s="678"/>
      <c r="R1" s="387"/>
      <c r="T1" s="585" t="s">
        <v>266</v>
      </c>
      <c r="U1" s="585"/>
      <c r="V1" s="585"/>
    </row>
    <row r="2" spans="1:30" s="6" customFormat="1" ht="13.5" thickBot="1" x14ac:dyDescent="0.25">
      <c r="A2" s="387"/>
      <c r="B2" s="674" t="s">
        <v>135</v>
      </c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6"/>
      <c r="T2" s="674" t="s">
        <v>136</v>
      </c>
      <c r="U2" s="675"/>
      <c r="V2" s="675"/>
      <c r="W2" s="675"/>
      <c r="X2" s="675"/>
      <c r="Y2" s="675"/>
      <c r="Z2" s="675"/>
      <c r="AA2" s="675"/>
      <c r="AB2" s="675"/>
      <c r="AC2" s="675"/>
      <c r="AD2" s="676"/>
    </row>
    <row r="3" spans="1:30" ht="12.75" customHeight="1" x14ac:dyDescent="0.2">
      <c r="A3" s="679" t="s">
        <v>137</v>
      </c>
      <c r="B3" s="687" t="s">
        <v>83</v>
      </c>
      <c r="C3" s="683" t="s">
        <v>138</v>
      </c>
      <c r="D3" s="706" t="s">
        <v>139</v>
      </c>
      <c r="E3" s="706"/>
      <c r="F3" s="706"/>
      <c r="G3" s="707"/>
      <c r="H3" s="682" t="s">
        <v>270</v>
      </c>
      <c r="I3" s="689" t="s">
        <v>425</v>
      </c>
      <c r="J3" s="693" t="s">
        <v>426</v>
      </c>
      <c r="K3" s="707" t="s">
        <v>0</v>
      </c>
      <c r="L3" s="717"/>
      <c r="M3" s="717"/>
      <c r="N3" s="718"/>
      <c r="O3" s="721" t="s">
        <v>140</v>
      </c>
      <c r="P3" s="722"/>
      <c r="Q3" s="682" t="s">
        <v>141</v>
      </c>
      <c r="R3" s="682" t="s">
        <v>87</v>
      </c>
      <c r="S3" s="712" t="s">
        <v>142</v>
      </c>
      <c r="T3" s="714" t="s">
        <v>143</v>
      </c>
      <c r="U3" s="715"/>
      <c r="V3" s="715" t="s">
        <v>370</v>
      </c>
      <c r="W3" s="715"/>
      <c r="X3" s="715"/>
      <c r="Y3" s="715"/>
      <c r="Z3" s="715"/>
      <c r="AA3" s="715"/>
      <c r="AB3" s="715"/>
      <c r="AC3" s="715"/>
      <c r="AD3" s="667" t="s">
        <v>144</v>
      </c>
    </row>
    <row r="4" spans="1:30" ht="26.25" customHeight="1" x14ac:dyDescent="0.2">
      <c r="A4" s="680"/>
      <c r="B4" s="688"/>
      <c r="C4" s="684"/>
      <c r="D4" s="681" t="s">
        <v>145</v>
      </c>
      <c r="E4" s="669" t="s">
        <v>146</v>
      </c>
      <c r="F4" s="670"/>
      <c r="G4" s="671"/>
      <c r="H4" s="673"/>
      <c r="I4" s="690"/>
      <c r="J4" s="694"/>
      <c r="K4" s="725" t="s">
        <v>410</v>
      </c>
      <c r="L4" s="672" t="s">
        <v>147</v>
      </c>
      <c r="M4" s="716" t="s">
        <v>148</v>
      </c>
      <c r="N4" s="716"/>
      <c r="O4" s="723"/>
      <c r="P4" s="724"/>
      <c r="Q4" s="673"/>
      <c r="R4" s="673"/>
      <c r="S4" s="713"/>
      <c r="T4" s="710" t="s">
        <v>145</v>
      </c>
      <c r="U4" s="672" t="s">
        <v>149</v>
      </c>
      <c r="V4" s="672" t="s">
        <v>150</v>
      </c>
      <c r="W4" s="672" t="s">
        <v>151</v>
      </c>
      <c r="X4" s="716" t="s">
        <v>152</v>
      </c>
      <c r="Y4" s="716"/>
      <c r="Z4" s="672" t="s">
        <v>153</v>
      </c>
      <c r="AA4" s="672" t="s">
        <v>154</v>
      </c>
      <c r="AB4" s="672" t="s">
        <v>155</v>
      </c>
      <c r="AC4" s="672" t="s">
        <v>156</v>
      </c>
      <c r="AD4" s="668"/>
    </row>
    <row r="5" spans="1:30" x14ac:dyDescent="0.2">
      <c r="A5" s="680"/>
      <c r="B5" s="688"/>
      <c r="C5" s="684"/>
      <c r="D5" s="681"/>
      <c r="E5" s="672" t="s">
        <v>369</v>
      </c>
      <c r="F5" s="681" t="s">
        <v>88</v>
      </c>
      <c r="G5" s="708" t="s">
        <v>157</v>
      </c>
      <c r="H5" s="673"/>
      <c r="I5" s="690"/>
      <c r="J5" s="694"/>
      <c r="K5" s="694"/>
      <c r="L5" s="673"/>
      <c r="M5" s="681" t="s">
        <v>150</v>
      </c>
      <c r="N5" s="672" t="s">
        <v>158</v>
      </c>
      <c r="O5" s="681" t="s">
        <v>159</v>
      </c>
      <c r="P5" s="681" t="s">
        <v>160</v>
      </c>
      <c r="Q5" s="673"/>
      <c r="R5" s="673"/>
      <c r="S5" s="713"/>
      <c r="T5" s="711"/>
      <c r="U5" s="673"/>
      <c r="V5" s="673"/>
      <c r="W5" s="673"/>
      <c r="X5" s="681" t="s">
        <v>145</v>
      </c>
      <c r="Y5" s="681" t="s">
        <v>358</v>
      </c>
      <c r="Z5" s="673"/>
      <c r="AA5" s="673"/>
      <c r="AB5" s="673"/>
      <c r="AC5" s="673"/>
      <c r="AD5" s="668"/>
    </row>
    <row r="6" spans="1:30" x14ac:dyDescent="0.2">
      <c r="A6" s="680"/>
      <c r="B6" s="688"/>
      <c r="C6" s="684"/>
      <c r="D6" s="681"/>
      <c r="E6" s="673"/>
      <c r="F6" s="681"/>
      <c r="G6" s="708"/>
      <c r="H6" s="673"/>
      <c r="I6" s="690"/>
      <c r="J6" s="694"/>
      <c r="K6" s="694"/>
      <c r="L6" s="673"/>
      <c r="M6" s="681"/>
      <c r="N6" s="673"/>
      <c r="O6" s="681"/>
      <c r="P6" s="681"/>
      <c r="Q6" s="673"/>
      <c r="R6" s="673"/>
      <c r="S6" s="713"/>
      <c r="T6" s="711"/>
      <c r="U6" s="673"/>
      <c r="V6" s="673"/>
      <c r="W6" s="673"/>
      <c r="X6" s="681"/>
      <c r="Y6" s="681"/>
      <c r="Z6" s="673"/>
      <c r="AA6" s="673"/>
      <c r="AB6" s="673"/>
      <c r="AC6" s="673"/>
      <c r="AD6" s="668"/>
    </row>
    <row r="7" spans="1:30" ht="57" customHeight="1" x14ac:dyDescent="0.2">
      <c r="A7" s="680"/>
      <c r="B7" s="688"/>
      <c r="C7" s="684"/>
      <c r="D7" s="681"/>
      <c r="E7" s="673"/>
      <c r="F7" s="681"/>
      <c r="G7" s="708"/>
      <c r="H7" s="673"/>
      <c r="I7" s="690"/>
      <c r="J7" s="694"/>
      <c r="K7" s="694"/>
      <c r="L7" s="673"/>
      <c r="M7" s="681"/>
      <c r="N7" s="673"/>
      <c r="O7" s="681"/>
      <c r="P7" s="681"/>
      <c r="Q7" s="673"/>
      <c r="R7" s="673"/>
      <c r="S7" s="713"/>
      <c r="T7" s="711"/>
      <c r="U7" s="673"/>
      <c r="V7" s="673"/>
      <c r="W7" s="673"/>
      <c r="X7" s="681"/>
      <c r="Y7" s="681"/>
      <c r="Z7" s="673"/>
      <c r="AA7" s="673"/>
      <c r="AB7" s="673"/>
      <c r="AC7" s="673"/>
      <c r="AD7" s="668"/>
    </row>
    <row r="8" spans="1:30" ht="49.5" customHeight="1" thickBot="1" x14ac:dyDescent="0.25">
      <c r="A8" s="680"/>
      <c r="B8" s="688"/>
      <c r="C8" s="684"/>
      <c r="D8" s="672"/>
      <c r="E8" s="673"/>
      <c r="F8" s="672"/>
      <c r="G8" s="709"/>
      <c r="H8" s="673"/>
      <c r="I8" s="690"/>
      <c r="J8" s="694"/>
      <c r="K8" s="694"/>
      <c r="L8" s="673"/>
      <c r="M8" s="672"/>
      <c r="N8" s="673"/>
      <c r="O8" s="672"/>
      <c r="P8" s="672"/>
      <c r="Q8" s="673"/>
      <c r="R8" s="673"/>
      <c r="S8" s="713"/>
      <c r="T8" s="711"/>
      <c r="U8" s="673"/>
      <c r="V8" s="673"/>
      <c r="W8" s="673"/>
      <c r="X8" s="672"/>
      <c r="Y8" s="672"/>
      <c r="Z8" s="673"/>
      <c r="AA8" s="673"/>
      <c r="AB8" s="673"/>
      <c r="AC8" s="673"/>
      <c r="AD8" s="668"/>
    </row>
    <row r="9" spans="1:30" ht="13.5" thickBot="1" x14ac:dyDescent="0.25">
      <c r="A9" s="493" t="s">
        <v>49</v>
      </c>
      <c r="B9" s="494" t="s">
        <v>50</v>
      </c>
      <c r="C9" s="493">
        <v>1</v>
      </c>
      <c r="D9" s="495">
        <v>2</v>
      </c>
      <c r="E9" s="495">
        <v>3</v>
      </c>
      <c r="F9" s="495">
        <v>4</v>
      </c>
      <c r="G9" s="495">
        <v>5</v>
      </c>
      <c r="H9" s="495">
        <v>6</v>
      </c>
      <c r="I9" s="495">
        <v>7</v>
      </c>
      <c r="J9" s="495">
        <v>8</v>
      </c>
      <c r="K9" s="495">
        <v>9</v>
      </c>
      <c r="L9" s="495">
        <v>10</v>
      </c>
      <c r="M9" s="495">
        <v>11</v>
      </c>
      <c r="N9" s="495">
        <v>12</v>
      </c>
      <c r="O9" s="495">
        <v>13</v>
      </c>
      <c r="P9" s="495">
        <v>14</v>
      </c>
      <c r="Q9" s="495">
        <v>15</v>
      </c>
      <c r="R9" s="495">
        <v>16</v>
      </c>
      <c r="S9" s="494">
        <v>17</v>
      </c>
      <c r="T9" s="493">
        <v>18</v>
      </c>
      <c r="U9" s="495">
        <v>19</v>
      </c>
      <c r="V9" s="495">
        <v>20</v>
      </c>
      <c r="W9" s="495">
        <v>21</v>
      </c>
      <c r="X9" s="495">
        <v>22</v>
      </c>
      <c r="Y9" s="495">
        <v>23</v>
      </c>
      <c r="Z9" s="495">
        <v>24</v>
      </c>
      <c r="AA9" s="495">
        <v>25</v>
      </c>
      <c r="AB9" s="495">
        <v>26</v>
      </c>
      <c r="AC9" s="495">
        <v>27</v>
      </c>
      <c r="AD9" s="494">
        <v>28</v>
      </c>
    </row>
    <row r="10" spans="1:30" ht="33" x14ac:dyDescent="0.25">
      <c r="A10" s="490" t="s">
        <v>434</v>
      </c>
      <c r="B10" s="491" t="s">
        <v>99</v>
      </c>
      <c r="C10" s="475"/>
      <c r="D10" s="476"/>
      <c r="E10" s="476"/>
      <c r="F10" s="476"/>
      <c r="G10" s="476"/>
      <c r="H10" s="476"/>
      <c r="I10" s="477">
        <f>D10+H10</f>
        <v>0</v>
      </c>
      <c r="J10" s="450">
        <f>I10+C10</f>
        <v>0</v>
      </c>
      <c r="K10" s="450">
        <f>L10+M10</f>
        <v>0</v>
      </c>
      <c r="L10" s="476"/>
      <c r="M10" s="476"/>
      <c r="N10" s="476"/>
      <c r="O10" s="476"/>
      <c r="P10" s="476"/>
      <c r="Q10" s="476"/>
      <c r="R10" s="476"/>
      <c r="S10" s="478">
        <f>J10-K10</f>
        <v>0</v>
      </c>
      <c r="T10" s="475"/>
      <c r="U10" s="476"/>
      <c r="V10" s="477">
        <f>X10+AA10+Z10+AB10+AC10</f>
        <v>0</v>
      </c>
      <c r="W10" s="476"/>
      <c r="X10" s="476"/>
      <c r="Y10" s="476"/>
      <c r="Z10" s="476"/>
      <c r="AA10" s="476"/>
      <c r="AB10" s="476"/>
      <c r="AC10" s="476"/>
      <c r="AD10" s="492"/>
    </row>
    <row r="11" spans="1:30" ht="33" x14ac:dyDescent="0.25">
      <c r="A11" s="415" t="s">
        <v>435</v>
      </c>
      <c r="B11" s="416" t="s">
        <v>101</v>
      </c>
      <c r="C11" s="463"/>
      <c r="D11" s="464"/>
      <c r="E11" s="464"/>
      <c r="F11" s="464"/>
      <c r="G11" s="464"/>
      <c r="H11" s="464"/>
      <c r="I11" s="465">
        <f t="shared" ref="I11:I68" si="0">D11+H11</f>
        <v>0</v>
      </c>
      <c r="J11" s="448">
        <f t="shared" ref="J11:J68" si="1">I11+C11</f>
        <v>0</v>
      </c>
      <c r="K11" s="448">
        <f t="shared" ref="K11:K68" si="2">L11+M11</f>
        <v>0</v>
      </c>
      <c r="L11" s="464"/>
      <c r="M11" s="464"/>
      <c r="N11" s="464"/>
      <c r="O11" s="464"/>
      <c r="P11" s="464"/>
      <c r="Q11" s="464"/>
      <c r="R11" s="464"/>
      <c r="S11" s="466">
        <f t="shared" ref="S11:S68" si="3">J11-K11</f>
        <v>0</v>
      </c>
      <c r="T11" s="463"/>
      <c r="U11" s="464"/>
      <c r="V11" s="465">
        <f t="shared" ref="V11:V68" si="4">X11+AA11+Z11+AB11+AC11</f>
        <v>0</v>
      </c>
      <c r="W11" s="464"/>
      <c r="X11" s="464"/>
      <c r="Y11" s="464"/>
      <c r="Z11" s="464"/>
      <c r="AA11" s="464"/>
      <c r="AB11" s="464"/>
      <c r="AC11" s="464"/>
      <c r="AD11" s="467"/>
    </row>
    <row r="12" spans="1:30" ht="16.5" x14ac:dyDescent="0.25">
      <c r="A12" s="417" t="s">
        <v>702</v>
      </c>
      <c r="B12" s="418" t="s">
        <v>161</v>
      </c>
      <c r="C12" s="439"/>
      <c r="D12" s="438"/>
      <c r="E12" s="438"/>
      <c r="F12" s="438"/>
      <c r="G12" s="438"/>
      <c r="H12" s="438"/>
      <c r="I12" s="447">
        <f t="shared" si="0"/>
        <v>0</v>
      </c>
      <c r="J12" s="448">
        <f t="shared" si="1"/>
        <v>0</v>
      </c>
      <c r="K12" s="448">
        <f t="shared" si="2"/>
        <v>0</v>
      </c>
      <c r="L12" s="438"/>
      <c r="M12" s="438"/>
      <c r="N12" s="438"/>
      <c r="O12" s="438"/>
      <c r="P12" s="438"/>
      <c r="Q12" s="438"/>
      <c r="R12" s="438"/>
      <c r="S12" s="451">
        <f t="shared" si="3"/>
        <v>0</v>
      </c>
      <c r="T12" s="439"/>
      <c r="U12" s="438"/>
      <c r="V12" s="447">
        <f t="shared" si="4"/>
        <v>0</v>
      </c>
      <c r="W12" s="438"/>
      <c r="X12" s="438"/>
      <c r="Y12" s="438"/>
      <c r="Z12" s="438"/>
      <c r="AA12" s="438"/>
      <c r="AB12" s="438"/>
      <c r="AC12" s="438"/>
      <c r="AD12" s="440"/>
    </row>
    <row r="13" spans="1:30" ht="15" x14ac:dyDescent="0.25">
      <c r="A13" s="419" t="s">
        <v>643</v>
      </c>
      <c r="B13" s="418" t="s">
        <v>436</v>
      </c>
      <c r="C13" s="439"/>
      <c r="D13" s="438"/>
      <c r="E13" s="438"/>
      <c r="F13" s="438"/>
      <c r="G13" s="438"/>
      <c r="H13" s="438"/>
      <c r="I13" s="447">
        <f t="shared" si="0"/>
        <v>0</v>
      </c>
      <c r="J13" s="448">
        <f t="shared" si="1"/>
        <v>0</v>
      </c>
      <c r="K13" s="448">
        <f t="shared" si="2"/>
        <v>0</v>
      </c>
      <c r="L13" s="438"/>
      <c r="M13" s="438"/>
      <c r="N13" s="438"/>
      <c r="O13" s="438"/>
      <c r="P13" s="438"/>
      <c r="Q13" s="438"/>
      <c r="R13" s="438"/>
      <c r="S13" s="451">
        <f t="shared" si="3"/>
        <v>0</v>
      </c>
      <c r="T13" s="439"/>
      <c r="U13" s="438"/>
      <c r="V13" s="447">
        <f t="shared" si="4"/>
        <v>0</v>
      </c>
      <c r="W13" s="438"/>
      <c r="X13" s="438"/>
      <c r="Y13" s="438"/>
      <c r="Z13" s="438"/>
      <c r="AA13" s="438"/>
      <c r="AB13" s="438"/>
      <c r="AC13" s="438"/>
      <c r="AD13" s="440"/>
    </row>
    <row r="14" spans="1:30" ht="16.5" x14ac:dyDescent="0.25">
      <c r="A14" s="415" t="s">
        <v>437</v>
      </c>
      <c r="B14" s="416" t="s">
        <v>102</v>
      </c>
      <c r="C14" s="463"/>
      <c r="D14" s="464"/>
      <c r="E14" s="464"/>
      <c r="F14" s="464"/>
      <c r="G14" s="464"/>
      <c r="H14" s="464"/>
      <c r="I14" s="465">
        <f t="shared" si="0"/>
        <v>0</v>
      </c>
      <c r="J14" s="448">
        <f t="shared" si="1"/>
        <v>0</v>
      </c>
      <c r="K14" s="448">
        <f t="shared" si="2"/>
        <v>0</v>
      </c>
      <c r="L14" s="464"/>
      <c r="M14" s="464"/>
      <c r="N14" s="464"/>
      <c r="O14" s="464"/>
      <c r="P14" s="464"/>
      <c r="Q14" s="464"/>
      <c r="R14" s="464"/>
      <c r="S14" s="466">
        <f t="shared" si="3"/>
        <v>0</v>
      </c>
      <c r="T14" s="463"/>
      <c r="U14" s="464"/>
      <c r="V14" s="465">
        <f t="shared" si="4"/>
        <v>0</v>
      </c>
      <c r="W14" s="464"/>
      <c r="X14" s="464"/>
      <c r="Y14" s="464"/>
      <c r="Z14" s="464"/>
      <c r="AA14" s="464"/>
      <c r="AB14" s="464"/>
      <c r="AC14" s="464"/>
      <c r="AD14" s="467"/>
    </row>
    <row r="15" spans="1:30" ht="16.5" x14ac:dyDescent="0.25">
      <c r="A15" s="420" t="s">
        <v>703</v>
      </c>
      <c r="B15" s="421" t="s">
        <v>438</v>
      </c>
      <c r="C15" s="439"/>
      <c r="D15" s="438"/>
      <c r="E15" s="438"/>
      <c r="F15" s="438"/>
      <c r="G15" s="438"/>
      <c r="H15" s="438"/>
      <c r="I15" s="447">
        <f t="shared" si="0"/>
        <v>0</v>
      </c>
      <c r="J15" s="448">
        <f t="shared" si="1"/>
        <v>0</v>
      </c>
      <c r="K15" s="448">
        <f t="shared" si="2"/>
        <v>0</v>
      </c>
      <c r="L15" s="438"/>
      <c r="M15" s="438"/>
      <c r="N15" s="438"/>
      <c r="O15" s="438"/>
      <c r="P15" s="438"/>
      <c r="Q15" s="438"/>
      <c r="R15" s="438"/>
      <c r="S15" s="451">
        <f t="shared" si="3"/>
        <v>0</v>
      </c>
      <c r="T15" s="439"/>
      <c r="U15" s="438"/>
      <c r="V15" s="447">
        <f t="shared" si="4"/>
        <v>0</v>
      </c>
      <c r="W15" s="438"/>
      <c r="X15" s="438"/>
      <c r="Y15" s="438"/>
      <c r="Z15" s="438"/>
      <c r="AA15" s="438"/>
      <c r="AB15" s="438"/>
      <c r="AC15" s="438"/>
      <c r="AD15" s="440"/>
    </row>
    <row r="16" spans="1:30" ht="63.75" x14ac:dyDescent="0.25">
      <c r="A16" s="422" t="s">
        <v>644</v>
      </c>
      <c r="B16" s="421" t="s">
        <v>439</v>
      </c>
      <c r="C16" s="439"/>
      <c r="D16" s="438"/>
      <c r="E16" s="438"/>
      <c r="F16" s="438"/>
      <c r="G16" s="438"/>
      <c r="H16" s="438"/>
      <c r="I16" s="447">
        <f t="shared" si="0"/>
        <v>0</v>
      </c>
      <c r="J16" s="448">
        <f t="shared" si="1"/>
        <v>0</v>
      </c>
      <c r="K16" s="448">
        <f t="shared" si="2"/>
        <v>0</v>
      </c>
      <c r="L16" s="438"/>
      <c r="M16" s="438"/>
      <c r="N16" s="438"/>
      <c r="O16" s="438"/>
      <c r="P16" s="438"/>
      <c r="Q16" s="438"/>
      <c r="R16" s="438"/>
      <c r="S16" s="451">
        <f t="shared" si="3"/>
        <v>0</v>
      </c>
      <c r="T16" s="439"/>
      <c r="U16" s="438"/>
      <c r="V16" s="447">
        <f t="shared" si="4"/>
        <v>0</v>
      </c>
      <c r="W16" s="438"/>
      <c r="X16" s="438"/>
      <c r="Y16" s="438"/>
      <c r="Z16" s="438"/>
      <c r="AA16" s="438"/>
      <c r="AB16" s="438"/>
      <c r="AC16" s="438"/>
      <c r="AD16" s="440"/>
    </row>
    <row r="17" spans="1:30" ht="38.25" x14ac:dyDescent="0.25">
      <c r="A17" s="422" t="s">
        <v>645</v>
      </c>
      <c r="B17" s="421" t="s">
        <v>440</v>
      </c>
      <c r="C17" s="439"/>
      <c r="D17" s="438"/>
      <c r="E17" s="438"/>
      <c r="F17" s="438"/>
      <c r="G17" s="438"/>
      <c r="H17" s="438"/>
      <c r="I17" s="447">
        <f t="shared" si="0"/>
        <v>0</v>
      </c>
      <c r="J17" s="448">
        <f t="shared" si="1"/>
        <v>0</v>
      </c>
      <c r="K17" s="448">
        <f t="shared" si="2"/>
        <v>0</v>
      </c>
      <c r="L17" s="438"/>
      <c r="M17" s="438"/>
      <c r="N17" s="438"/>
      <c r="O17" s="438"/>
      <c r="P17" s="438"/>
      <c r="Q17" s="438"/>
      <c r="R17" s="438"/>
      <c r="S17" s="451">
        <f t="shared" si="3"/>
        <v>0</v>
      </c>
      <c r="T17" s="439"/>
      <c r="U17" s="438"/>
      <c r="V17" s="447">
        <f t="shared" si="4"/>
        <v>0</v>
      </c>
      <c r="W17" s="438"/>
      <c r="X17" s="438"/>
      <c r="Y17" s="438"/>
      <c r="Z17" s="438"/>
      <c r="AA17" s="438"/>
      <c r="AB17" s="438"/>
      <c r="AC17" s="438"/>
      <c r="AD17" s="440"/>
    </row>
    <row r="18" spans="1:30" ht="51" x14ac:dyDescent="0.25">
      <c r="A18" s="422" t="s">
        <v>646</v>
      </c>
      <c r="B18" s="421" t="s">
        <v>441</v>
      </c>
      <c r="C18" s="439"/>
      <c r="D18" s="438"/>
      <c r="E18" s="438"/>
      <c r="F18" s="438"/>
      <c r="G18" s="438"/>
      <c r="H18" s="438"/>
      <c r="I18" s="447">
        <f t="shared" si="0"/>
        <v>0</v>
      </c>
      <c r="J18" s="448">
        <f t="shared" si="1"/>
        <v>0</v>
      </c>
      <c r="K18" s="448">
        <f t="shared" si="2"/>
        <v>0</v>
      </c>
      <c r="L18" s="438"/>
      <c r="M18" s="438"/>
      <c r="N18" s="438"/>
      <c r="O18" s="438"/>
      <c r="P18" s="438"/>
      <c r="Q18" s="438"/>
      <c r="R18" s="438"/>
      <c r="S18" s="451">
        <f t="shared" si="3"/>
        <v>0</v>
      </c>
      <c r="T18" s="439"/>
      <c r="U18" s="438"/>
      <c r="V18" s="447">
        <f t="shared" si="4"/>
        <v>0</v>
      </c>
      <c r="W18" s="438"/>
      <c r="X18" s="438"/>
      <c r="Y18" s="438"/>
      <c r="Z18" s="438"/>
      <c r="AA18" s="438"/>
      <c r="AB18" s="438"/>
      <c r="AC18" s="438"/>
      <c r="AD18" s="440"/>
    </row>
    <row r="19" spans="1:30" ht="25.5" x14ac:dyDescent="0.25">
      <c r="A19" s="422" t="s">
        <v>647</v>
      </c>
      <c r="B19" s="421" t="s">
        <v>442</v>
      </c>
      <c r="C19" s="439"/>
      <c r="D19" s="438"/>
      <c r="E19" s="438"/>
      <c r="F19" s="438"/>
      <c r="G19" s="438"/>
      <c r="H19" s="438"/>
      <c r="I19" s="447">
        <f t="shared" ref="I19:I43" si="5">D19+H19</f>
        <v>0</v>
      </c>
      <c r="J19" s="448">
        <f t="shared" ref="J19:J43" si="6">I19+C19</f>
        <v>0</v>
      </c>
      <c r="K19" s="448">
        <f t="shared" ref="K19:K43" si="7">L19+M19</f>
        <v>0</v>
      </c>
      <c r="L19" s="438"/>
      <c r="M19" s="438"/>
      <c r="N19" s="438"/>
      <c r="O19" s="438"/>
      <c r="P19" s="438"/>
      <c r="Q19" s="438"/>
      <c r="R19" s="438"/>
      <c r="S19" s="451">
        <f t="shared" ref="S19:S43" si="8">J19-K19</f>
        <v>0</v>
      </c>
      <c r="T19" s="439"/>
      <c r="U19" s="438"/>
      <c r="V19" s="447">
        <f t="shared" ref="V19:V43" si="9">X19+AA19+Z19+AB19+AC19</f>
        <v>0</v>
      </c>
      <c r="W19" s="438"/>
      <c r="X19" s="438"/>
      <c r="Y19" s="438"/>
      <c r="Z19" s="438"/>
      <c r="AA19" s="438"/>
      <c r="AB19" s="438"/>
      <c r="AC19" s="438"/>
      <c r="AD19" s="440"/>
    </row>
    <row r="20" spans="1:30" ht="15" x14ac:dyDescent="0.25">
      <c r="A20" s="423" t="s">
        <v>648</v>
      </c>
      <c r="B20" s="421" t="s">
        <v>443</v>
      </c>
      <c r="C20" s="439"/>
      <c r="D20" s="438"/>
      <c r="E20" s="438"/>
      <c r="F20" s="438"/>
      <c r="G20" s="438"/>
      <c r="H20" s="438"/>
      <c r="I20" s="447">
        <f t="shared" si="5"/>
        <v>0</v>
      </c>
      <c r="J20" s="448">
        <f t="shared" si="6"/>
        <v>0</v>
      </c>
      <c r="K20" s="448">
        <f t="shared" si="7"/>
        <v>0</v>
      </c>
      <c r="L20" s="438"/>
      <c r="M20" s="438"/>
      <c r="N20" s="438"/>
      <c r="O20" s="438"/>
      <c r="P20" s="438"/>
      <c r="Q20" s="438"/>
      <c r="R20" s="438"/>
      <c r="S20" s="451">
        <f t="shared" si="8"/>
        <v>0</v>
      </c>
      <c r="T20" s="439"/>
      <c r="U20" s="438"/>
      <c r="V20" s="447">
        <f t="shared" si="9"/>
        <v>0</v>
      </c>
      <c r="W20" s="438"/>
      <c r="X20" s="438"/>
      <c r="Y20" s="438"/>
      <c r="Z20" s="438"/>
      <c r="AA20" s="438"/>
      <c r="AB20" s="438"/>
      <c r="AC20" s="438"/>
      <c r="AD20" s="440"/>
    </row>
    <row r="21" spans="1:30" ht="15" x14ac:dyDescent="0.25">
      <c r="A21" s="423" t="s">
        <v>649</v>
      </c>
      <c r="B21" s="421" t="s">
        <v>444</v>
      </c>
      <c r="C21" s="439"/>
      <c r="D21" s="438"/>
      <c r="E21" s="438"/>
      <c r="F21" s="438"/>
      <c r="G21" s="438"/>
      <c r="H21" s="438"/>
      <c r="I21" s="447">
        <f t="shared" si="5"/>
        <v>0</v>
      </c>
      <c r="J21" s="448">
        <f t="shared" si="6"/>
        <v>0</v>
      </c>
      <c r="K21" s="448">
        <f t="shared" si="7"/>
        <v>0</v>
      </c>
      <c r="L21" s="438"/>
      <c r="M21" s="438"/>
      <c r="N21" s="438"/>
      <c r="O21" s="438"/>
      <c r="P21" s="438"/>
      <c r="Q21" s="438"/>
      <c r="R21" s="438"/>
      <c r="S21" s="451">
        <f t="shared" si="8"/>
        <v>0</v>
      </c>
      <c r="T21" s="439"/>
      <c r="U21" s="438"/>
      <c r="V21" s="447">
        <f t="shared" si="9"/>
        <v>0</v>
      </c>
      <c r="W21" s="438"/>
      <c r="X21" s="438"/>
      <c r="Y21" s="438"/>
      <c r="Z21" s="438"/>
      <c r="AA21" s="438"/>
      <c r="AB21" s="438"/>
      <c r="AC21" s="438"/>
      <c r="AD21" s="440"/>
    </row>
    <row r="22" spans="1:30" ht="15" x14ac:dyDescent="0.25">
      <c r="A22" s="423" t="s">
        <v>650</v>
      </c>
      <c r="B22" s="418" t="s">
        <v>445</v>
      </c>
      <c r="C22" s="439"/>
      <c r="D22" s="438"/>
      <c r="E22" s="438"/>
      <c r="F22" s="438"/>
      <c r="G22" s="438"/>
      <c r="H22" s="438"/>
      <c r="I22" s="447">
        <f t="shared" si="5"/>
        <v>0</v>
      </c>
      <c r="J22" s="448">
        <f t="shared" si="6"/>
        <v>0</v>
      </c>
      <c r="K22" s="448">
        <f t="shared" si="7"/>
        <v>0</v>
      </c>
      <c r="L22" s="438"/>
      <c r="M22" s="438"/>
      <c r="N22" s="438"/>
      <c r="O22" s="438"/>
      <c r="P22" s="438"/>
      <c r="Q22" s="438"/>
      <c r="R22" s="438"/>
      <c r="S22" s="451">
        <f t="shared" si="8"/>
        <v>0</v>
      </c>
      <c r="T22" s="439"/>
      <c r="U22" s="438"/>
      <c r="V22" s="447">
        <f t="shared" si="9"/>
        <v>0</v>
      </c>
      <c r="W22" s="438"/>
      <c r="X22" s="438"/>
      <c r="Y22" s="438"/>
      <c r="Z22" s="438"/>
      <c r="AA22" s="438"/>
      <c r="AB22" s="438"/>
      <c r="AC22" s="438"/>
      <c r="AD22" s="440"/>
    </row>
    <row r="23" spans="1:30" ht="15" x14ac:dyDescent="0.25">
      <c r="A23" s="423" t="s">
        <v>651</v>
      </c>
      <c r="B23" s="418" t="s">
        <v>446</v>
      </c>
      <c r="C23" s="439"/>
      <c r="D23" s="438"/>
      <c r="E23" s="438"/>
      <c r="F23" s="438"/>
      <c r="G23" s="438"/>
      <c r="H23" s="438"/>
      <c r="I23" s="447">
        <f t="shared" si="5"/>
        <v>0</v>
      </c>
      <c r="J23" s="448">
        <f t="shared" si="6"/>
        <v>0</v>
      </c>
      <c r="K23" s="448">
        <f t="shared" si="7"/>
        <v>0</v>
      </c>
      <c r="L23" s="438"/>
      <c r="M23" s="438"/>
      <c r="N23" s="438"/>
      <c r="O23" s="438"/>
      <c r="P23" s="438"/>
      <c r="Q23" s="438"/>
      <c r="R23" s="438"/>
      <c r="S23" s="451">
        <f t="shared" si="8"/>
        <v>0</v>
      </c>
      <c r="T23" s="439"/>
      <c r="U23" s="438"/>
      <c r="V23" s="447">
        <f t="shared" si="9"/>
        <v>0</v>
      </c>
      <c r="W23" s="438"/>
      <c r="X23" s="438"/>
      <c r="Y23" s="438"/>
      <c r="Z23" s="438"/>
      <c r="AA23" s="438"/>
      <c r="AB23" s="438"/>
      <c r="AC23" s="438"/>
      <c r="AD23" s="440"/>
    </row>
    <row r="24" spans="1:30" ht="15" x14ac:dyDescent="0.25">
      <c r="A24" s="423" t="s">
        <v>652</v>
      </c>
      <c r="B24" s="418" t="s">
        <v>447</v>
      </c>
      <c r="C24" s="439"/>
      <c r="D24" s="438"/>
      <c r="E24" s="438"/>
      <c r="F24" s="438"/>
      <c r="G24" s="438"/>
      <c r="H24" s="438"/>
      <c r="I24" s="447">
        <f t="shared" si="5"/>
        <v>0</v>
      </c>
      <c r="J24" s="448">
        <f t="shared" si="6"/>
        <v>0</v>
      </c>
      <c r="K24" s="448">
        <f t="shared" si="7"/>
        <v>0</v>
      </c>
      <c r="L24" s="438"/>
      <c r="M24" s="438"/>
      <c r="N24" s="438"/>
      <c r="O24" s="438"/>
      <c r="P24" s="438"/>
      <c r="Q24" s="438"/>
      <c r="R24" s="438"/>
      <c r="S24" s="451">
        <f t="shared" si="8"/>
        <v>0</v>
      </c>
      <c r="T24" s="439"/>
      <c r="U24" s="438"/>
      <c r="V24" s="447">
        <f t="shared" si="9"/>
        <v>0</v>
      </c>
      <c r="W24" s="438"/>
      <c r="X24" s="438"/>
      <c r="Y24" s="438"/>
      <c r="Z24" s="438"/>
      <c r="AA24" s="438"/>
      <c r="AB24" s="438"/>
      <c r="AC24" s="438"/>
      <c r="AD24" s="440"/>
    </row>
    <row r="25" spans="1:30" ht="15" x14ac:dyDescent="0.25">
      <c r="A25" s="423" t="s">
        <v>653</v>
      </c>
      <c r="B25" s="418" t="s">
        <v>448</v>
      </c>
      <c r="C25" s="439"/>
      <c r="D25" s="438"/>
      <c r="E25" s="438"/>
      <c r="F25" s="438"/>
      <c r="G25" s="438"/>
      <c r="H25" s="438"/>
      <c r="I25" s="447">
        <f t="shared" si="5"/>
        <v>0</v>
      </c>
      <c r="J25" s="448">
        <f t="shared" si="6"/>
        <v>0</v>
      </c>
      <c r="K25" s="448">
        <f t="shared" si="7"/>
        <v>0</v>
      </c>
      <c r="L25" s="438"/>
      <c r="M25" s="438"/>
      <c r="N25" s="438"/>
      <c r="O25" s="438"/>
      <c r="P25" s="438"/>
      <c r="Q25" s="438"/>
      <c r="R25" s="438"/>
      <c r="S25" s="451">
        <f t="shared" si="8"/>
        <v>0</v>
      </c>
      <c r="T25" s="439"/>
      <c r="U25" s="438"/>
      <c r="V25" s="447">
        <f t="shared" si="9"/>
        <v>0</v>
      </c>
      <c r="W25" s="438"/>
      <c r="X25" s="438"/>
      <c r="Y25" s="438"/>
      <c r="Z25" s="438"/>
      <c r="AA25" s="438"/>
      <c r="AB25" s="438"/>
      <c r="AC25" s="438"/>
      <c r="AD25" s="440"/>
    </row>
    <row r="26" spans="1:30" ht="15" x14ac:dyDescent="0.25">
      <c r="A26" s="423" t="s">
        <v>654</v>
      </c>
      <c r="B26" s="418" t="s">
        <v>449</v>
      </c>
      <c r="C26" s="439"/>
      <c r="D26" s="438"/>
      <c r="E26" s="438"/>
      <c r="F26" s="438"/>
      <c r="G26" s="438"/>
      <c r="H26" s="438"/>
      <c r="I26" s="447">
        <f t="shared" si="5"/>
        <v>0</v>
      </c>
      <c r="J26" s="448">
        <f t="shared" si="6"/>
        <v>0</v>
      </c>
      <c r="K26" s="448">
        <f t="shared" si="7"/>
        <v>0</v>
      </c>
      <c r="L26" s="438"/>
      <c r="M26" s="438"/>
      <c r="N26" s="438"/>
      <c r="O26" s="438"/>
      <c r="P26" s="438"/>
      <c r="Q26" s="438"/>
      <c r="R26" s="438"/>
      <c r="S26" s="451">
        <f t="shared" si="8"/>
        <v>0</v>
      </c>
      <c r="T26" s="439"/>
      <c r="U26" s="438"/>
      <c r="V26" s="447">
        <f t="shared" si="9"/>
        <v>0</v>
      </c>
      <c r="W26" s="438"/>
      <c r="X26" s="438"/>
      <c r="Y26" s="438"/>
      <c r="Z26" s="438"/>
      <c r="AA26" s="438"/>
      <c r="AB26" s="438"/>
      <c r="AC26" s="438"/>
      <c r="AD26" s="440"/>
    </row>
    <row r="27" spans="1:30" ht="38.25" x14ac:dyDescent="0.25">
      <c r="A27" s="424" t="s">
        <v>655</v>
      </c>
      <c r="B27" s="418" t="s">
        <v>450</v>
      </c>
      <c r="C27" s="439"/>
      <c r="D27" s="438"/>
      <c r="E27" s="438"/>
      <c r="F27" s="438"/>
      <c r="G27" s="438"/>
      <c r="H27" s="438"/>
      <c r="I27" s="447">
        <f t="shared" si="5"/>
        <v>0</v>
      </c>
      <c r="J27" s="448">
        <f t="shared" si="6"/>
        <v>0</v>
      </c>
      <c r="K27" s="448">
        <f t="shared" si="7"/>
        <v>0</v>
      </c>
      <c r="L27" s="438"/>
      <c r="M27" s="438"/>
      <c r="N27" s="438"/>
      <c r="O27" s="438"/>
      <c r="P27" s="438"/>
      <c r="Q27" s="438"/>
      <c r="R27" s="438"/>
      <c r="S27" s="451">
        <f t="shared" si="8"/>
        <v>0</v>
      </c>
      <c r="T27" s="439"/>
      <c r="U27" s="438"/>
      <c r="V27" s="447">
        <f t="shared" si="9"/>
        <v>0</v>
      </c>
      <c r="W27" s="438"/>
      <c r="X27" s="438"/>
      <c r="Y27" s="438"/>
      <c r="Z27" s="438"/>
      <c r="AA27" s="438"/>
      <c r="AB27" s="438"/>
      <c r="AC27" s="438"/>
      <c r="AD27" s="440"/>
    </row>
    <row r="28" spans="1:30" ht="38.25" x14ac:dyDescent="0.25">
      <c r="A28" s="424" t="s">
        <v>656</v>
      </c>
      <c r="B28" s="418" t="s">
        <v>451</v>
      </c>
      <c r="C28" s="439"/>
      <c r="D28" s="438"/>
      <c r="E28" s="438"/>
      <c r="F28" s="438"/>
      <c r="G28" s="438"/>
      <c r="H28" s="438"/>
      <c r="I28" s="447">
        <f t="shared" si="5"/>
        <v>0</v>
      </c>
      <c r="J28" s="448">
        <f t="shared" si="6"/>
        <v>0</v>
      </c>
      <c r="K28" s="448">
        <f t="shared" si="7"/>
        <v>0</v>
      </c>
      <c r="L28" s="438"/>
      <c r="M28" s="438"/>
      <c r="N28" s="438"/>
      <c r="O28" s="438"/>
      <c r="P28" s="438"/>
      <c r="Q28" s="438"/>
      <c r="R28" s="438"/>
      <c r="S28" s="451">
        <f t="shared" si="8"/>
        <v>0</v>
      </c>
      <c r="T28" s="439"/>
      <c r="U28" s="438"/>
      <c r="V28" s="447">
        <f t="shared" si="9"/>
        <v>0</v>
      </c>
      <c r="W28" s="438"/>
      <c r="X28" s="438"/>
      <c r="Y28" s="438"/>
      <c r="Z28" s="438"/>
      <c r="AA28" s="438"/>
      <c r="AB28" s="438"/>
      <c r="AC28" s="438"/>
      <c r="AD28" s="440"/>
    </row>
    <row r="29" spans="1:30" ht="25.5" x14ac:dyDescent="0.25">
      <c r="A29" s="422" t="s">
        <v>657</v>
      </c>
      <c r="B29" s="418" t="s">
        <v>452</v>
      </c>
      <c r="C29" s="439"/>
      <c r="D29" s="438"/>
      <c r="E29" s="438"/>
      <c r="F29" s="438"/>
      <c r="G29" s="438"/>
      <c r="H29" s="438"/>
      <c r="I29" s="447">
        <f t="shared" si="5"/>
        <v>0</v>
      </c>
      <c r="J29" s="448">
        <f t="shared" si="6"/>
        <v>0</v>
      </c>
      <c r="K29" s="448">
        <f t="shared" si="7"/>
        <v>0</v>
      </c>
      <c r="L29" s="438"/>
      <c r="M29" s="438"/>
      <c r="N29" s="438"/>
      <c r="O29" s="438"/>
      <c r="P29" s="438"/>
      <c r="Q29" s="438"/>
      <c r="R29" s="438"/>
      <c r="S29" s="451">
        <f t="shared" si="8"/>
        <v>0</v>
      </c>
      <c r="T29" s="439"/>
      <c r="U29" s="438"/>
      <c r="V29" s="447">
        <f t="shared" si="9"/>
        <v>0</v>
      </c>
      <c r="W29" s="438"/>
      <c r="X29" s="438"/>
      <c r="Y29" s="438"/>
      <c r="Z29" s="438"/>
      <c r="AA29" s="438"/>
      <c r="AB29" s="438"/>
      <c r="AC29" s="438"/>
      <c r="AD29" s="440"/>
    </row>
    <row r="30" spans="1:30" ht="15" x14ac:dyDescent="0.25">
      <c r="A30" s="422" t="s">
        <v>658</v>
      </c>
      <c r="B30" s="418" t="s">
        <v>453</v>
      </c>
      <c r="C30" s="439"/>
      <c r="D30" s="438"/>
      <c r="E30" s="438"/>
      <c r="F30" s="438"/>
      <c r="G30" s="438"/>
      <c r="H30" s="438"/>
      <c r="I30" s="447">
        <f t="shared" si="5"/>
        <v>0</v>
      </c>
      <c r="J30" s="448">
        <f t="shared" si="6"/>
        <v>0</v>
      </c>
      <c r="K30" s="448">
        <f t="shared" si="7"/>
        <v>0</v>
      </c>
      <c r="L30" s="438"/>
      <c r="M30" s="438"/>
      <c r="N30" s="438"/>
      <c r="O30" s="438"/>
      <c r="P30" s="438"/>
      <c r="Q30" s="438"/>
      <c r="R30" s="438"/>
      <c r="S30" s="451">
        <f t="shared" si="8"/>
        <v>0</v>
      </c>
      <c r="T30" s="439"/>
      <c r="U30" s="438"/>
      <c r="V30" s="447">
        <f t="shared" si="9"/>
        <v>0</v>
      </c>
      <c r="W30" s="438"/>
      <c r="X30" s="438"/>
      <c r="Y30" s="438"/>
      <c r="Z30" s="438"/>
      <c r="AA30" s="438"/>
      <c r="AB30" s="438"/>
      <c r="AC30" s="438"/>
      <c r="AD30" s="440"/>
    </row>
    <row r="31" spans="1:30" ht="15" x14ac:dyDescent="0.25">
      <c r="A31" s="422" t="s">
        <v>659</v>
      </c>
      <c r="B31" s="418" t="s">
        <v>454</v>
      </c>
      <c r="C31" s="439"/>
      <c r="D31" s="438"/>
      <c r="E31" s="438"/>
      <c r="F31" s="438"/>
      <c r="G31" s="438"/>
      <c r="H31" s="438"/>
      <c r="I31" s="447">
        <f t="shared" si="5"/>
        <v>0</v>
      </c>
      <c r="J31" s="448">
        <f t="shared" si="6"/>
        <v>0</v>
      </c>
      <c r="K31" s="448">
        <f t="shared" si="7"/>
        <v>0</v>
      </c>
      <c r="L31" s="438"/>
      <c r="M31" s="438"/>
      <c r="N31" s="438"/>
      <c r="O31" s="438"/>
      <c r="P31" s="438"/>
      <c r="Q31" s="438"/>
      <c r="R31" s="438"/>
      <c r="S31" s="451">
        <f t="shared" si="8"/>
        <v>0</v>
      </c>
      <c r="T31" s="439"/>
      <c r="U31" s="438"/>
      <c r="V31" s="447">
        <f t="shared" si="9"/>
        <v>0</v>
      </c>
      <c r="W31" s="438"/>
      <c r="X31" s="438"/>
      <c r="Y31" s="438"/>
      <c r="Z31" s="438"/>
      <c r="AA31" s="438"/>
      <c r="AB31" s="438"/>
      <c r="AC31" s="438"/>
      <c r="AD31" s="440"/>
    </row>
    <row r="32" spans="1:30" ht="25.5" x14ac:dyDescent="0.25">
      <c r="A32" s="422" t="s">
        <v>660</v>
      </c>
      <c r="B32" s="418" t="s">
        <v>455</v>
      </c>
      <c r="C32" s="439"/>
      <c r="D32" s="438"/>
      <c r="E32" s="438"/>
      <c r="F32" s="438"/>
      <c r="G32" s="438"/>
      <c r="H32" s="438"/>
      <c r="I32" s="447">
        <f t="shared" si="5"/>
        <v>0</v>
      </c>
      <c r="J32" s="448">
        <f t="shared" si="6"/>
        <v>0</v>
      </c>
      <c r="K32" s="448">
        <f t="shared" si="7"/>
        <v>0</v>
      </c>
      <c r="L32" s="438"/>
      <c r="M32" s="438"/>
      <c r="N32" s="438"/>
      <c r="O32" s="438"/>
      <c r="P32" s="438"/>
      <c r="Q32" s="438"/>
      <c r="R32" s="438"/>
      <c r="S32" s="451">
        <f t="shared" si="8"/>
        <v>0</v>
      </c>
      <c r="T32" s="439"/>
      <c r="U32" s="438"/>
      <c r="V32" s="447">
        <f t="shared" si="9"/>
        <v>0</v>
      </c>
      <c r="W32" s="438"/>
      <c r="X32" s="438"/>
      <c r="Y32" s="438"/>
      <c r="Z32" s="438"/>
      <c r="AA32" s="438"/>
      <c r="AB32" s="438"/>
      <c r="AC32" s="438"/>
      <c r="AD32" s="440"/>
    </row>
    <row r="33" spans="1:30" ht="25.5" x14ac:dyDescent="0.25">
      <c r="A33" s="422" t="s">
        <v>661</v>
      </c>
      <c r="B33" s="418" t="s">
        <v>456</v>
      </c>
      <c r="C33" s="439"/>
      <c r="D33" s="438"/>
      <c r="E33" s="438"/>
      <c r="F33" s="438"/>
      <c r="G33" s="438"/>
      <c r="H33" s="438"/>
      <c r="I33" s="447">
        <f t="shared" si="5"/>
        <v>0</v>
      </c>
      <c r="J33" s="448">
        <f t="shared" si="6"/>
        <v>0</v>
      </c>
      <c r="K33" s="448">
        <f t="shared" si="7"/>
        <v>0</v>
      </c>
      <c r="L33" s="438"/>
      <c r="M33" s="438"/>
      <c r="N33" s="438"/>
      <c r="O33" s="438"/>
      <c r="P33" s="438"/>
      <c r="Q33" s="438"/>
      <c r="R33" s="438"/>
      <c r="S33" s="451">
        <f t="shared" si="8"/>
        <v>0</v>
      </c>
      <c r="T33" s="439"/>
      <c r="U33" s="438"/>
      <c r="V33" s="447">
        <f t="shared" si="9"/>
        <v>0</v>
      </c>
      <c r="W33" s="438"/>
      <c r="X33" s="438"/>
      <c r="Y33" s="438"/>
      <c r="Z33" s="438"/>
      <c r="AA33" s="438"/>
      <c r="AB33" s="438"/>
      <c r="AC33" s="438"/>
      <c r="AD33" s="440"/>
    </row>
    <row r="34" spans="1:30" ht="33" x14ac:dyDescent="0.25">
      <c r="A34" s="415" t="s">
        <v>457</v>
      </c>
      <c r="B34" s="416" t="s">
        <v>104</v>
      </c>
      <c r="C34" s="463"/>
      <c r="D34" s="464"/>
      <c r="E34" s="464"/>
      <c r="F34" s="464"/>
      <c r="G34" s="464"/>
      <c r="H34" s="464"/>
      <c r="I34" s="465">
        <f t="shared" si="5"/>
        <v>0</v>
      </c>
      <c r="J34" s="448">
        <f t="shared" si="6"/>
        <v>0</v>
      </c>
      <c r="K34" s="448">
        <f t="shared" si="7"/>
        <v>0</v>
      </c>
      <c r="L34" s="464"/>
      <c r="M34" s="464"/>
      <c r="N34" s="464"/>
      <c r="O34" s="464"/>
      <c r="P34" s="464"/>
      <c r="Q34" s="464"/>
      <c r="R34" s="464"/>
      <c r="S34" s="466">
        <f t="shared" si="8"/>
        <v>0</v>
      </c>
      <c r="T34" s="463"/>
      <c r="U34" s="464"/>
      <c r="V34" s="465">
        <f t="shared" si="9"/>
        <v>0</v>
      </c>
      <c r="W34" s="464"/>
      <c r="X34" s="464"/>
      <c r="Y34" s="464"/>
      <c r="Z34" s="464"/>
      <c r="AA34" s="464"/>
      <c r="AB34" s="464"/>
      <c r="AC34" s="464"/>
      <c r="AD34" s="467"/>
    </row>
    <row r="35" spans="1:30" ht="29.25" x14ac:dyDescent="0.25">
      <c r="A35" s="420" t="s">
        <v>704</v>
      </c>
      <c r="B35" s="418" t="s">
        <v>162</v>
      </c>
      <c r="C35" s="439"/>
      <c r="D35" s="438"/>
      <c r="E35" s="438"/>
      <c r="F35" s="438"/>
      <c r="G35" s="438"/>
      <c r="H35" s="438"/>
      <c r="I35" s="447">
        <f t="shared" si="5"/>
        <v>0</v>
      </c>
      <c r="J35" s="448">
        <f t="shared" si="6"/>
        <v>0</v>
      </c>
      <c r="K35" s="448">
        <f t="shared" si="7"/>
        <v>0</v>
      </c>
      <c r="L35" s="438"/>
      <c r="M35" s="438"/>
      <c r="N35" s="438"/>
      <c r="O35" s="438"/>
      <c r="P35" s="438"/>
      <c r="Q35" s="438"/>
      <c r="R35" s="438"/>
      <c r="S35" s="451">
        <f t="shared" si="8"/>
        <v>0</v>
      </c>
      <c r="T35" s="439"/>
      <c r="U35" s="438"/>
      <c r="V35" s="447">
        <f t="shared" si="9"/>
        <v>0</v>
      </c>
      <c r="W35" s="438"/>
      <c r="X35" s="438"/>
      <c r="Y35" s="438"/>
      <c r="Z35" s="438"/>
      <c r="AA35" s="438"/>
      <c r="AB35" s="438"/>
      <c r="AC35" s="438"/>
      <c r="AD35" s="440"/>
    </row>
    <row r="36" spans="1:30" ht="15" x14ac:dyDescent="0.25">
      <c r="A36" s="419" t="s">
        <v>662</v>
      </c>
      <c r="B36" s="418" t="s">
        <v>458</v>
      </c>
      <c r="C36" s="439"/>
      <c r="D36" s="438"/>
      <c r="E36" s="438"/>
      <c r="F36" s="438"/>
      <c r="G36" s="438"/>
      <c r="H36" s="438"/>
      <c r="I36" s="447">
        <f t="shared" si="5"/>
        <v>0</v>
      </c>
      <c r="J36" s="448">
        <f t="shared" si="6"/>
        <v>0</v>
      </c>
      <c r="K36" s="448">
        <f t="shared" si="7"/>
        <v>0</v>
      </c>
      <c r="L36" s="438"/>
      <c r="M36" s="438"/>
      <c r="N36" s="438"/>
      <c r="O36" s="438"/>
      <c r="P36" s="438"/>
      <c r="Q36" s="438"/>
      <c r="R36" s="438"/>
      <c r="S36" s="451">
        <f t="shared" si="8"/>
        <v>0</v>
      </c>
      <c r="T36" s="439"/>
      <c r="U36" s="438"/>
      <c r="V36" s="447">
        <f t="shared" si="9"/>
        <v>0</v>
      </c>
      <c r="W36" s="438"/>
      <c r="X36" s="438"/>
      <c r="Y36" s="438"/>
      <c r="Z36" s="438"/>
      <c r="AA36" s="438"/>
      <c r="AB36" s="438"/>
      <c r="AC36" s="438"/>
      <c r="AD36" s="440"/>
    </row>
    <row r="37" spans="1:30" ht="25.5" x14ac:dyDescent="0.25">
      <c r="A37" s="422" t="s">
        <v>663</v>
      </c>
      <c r="B37" s="421" t="s">
        <v>163</v>
      </c>
      <c r="C37" s="439"/>
      <c r="D37" s="438"/>
      <c r="E37" s="438"/>
      <c r="F37" s="438"/>
      <c r="G37" s="438"/>
      <c r="H37" s="438"/>
      <c r="I37" s="447">
        <f t="shared" si="5"/>
        <v>0</v>
      </c>
      <c r="J37" s="448">
        <f t="shared" si="6"/>
        <v>0</v>
      </c>
      <c r="K37" s="448">
        <f t="shared" si="7"/>
        <v>0</v>
      </c>
      <c r="L37" s="438"/>
      <c r="M37" s="438"/>
      <c r="N37" s="438"/>
      <c r="O37" s="438"/>
      <c r="P37" s="438"/>
      <c r="Q37" s="438"/>
      <c r="R37" s="438"/>
      <c r="S37" s="451">
        <f t="shared" si="8"/>
        <v>0</v>
      </c>
      <c r="T37" s="439"/>
      <c r="U37" s="438"/>
      <c r="V37" s="447">
        <f t="shared" si="9"/>
        <v>0</v>
      </c>
      <c r="W37" s="438"/>
      <c r="X37" s="438"/>
      <c r="Y37" s="438"/>
      <c r="Z37" s="438"/>
      <c r="AA37" s="438"/>
      <c r="AB37" s="438"/>
      <c r="AC37" s="438"/>
      <c r="AD37" s="440"/>
    </row>
    <row r="38" spans="1:30" ht="15" x14ac:dyDescent="0.25">
      <c r="A38" s="422" t="s">
        <v>664</v>
      </c>
      <c r="B38" s="421" t="s">
        <v>164</v>
      </c>
      <c r="C38" s="439"/>
      <c r="D38" s="438"/>
      <c r="E38" s="438"/>
      <c r="F38" s="438"/>
      <c r="G38" s="438"/>
      <c r="H38" s="438"/>
      <c r="I38" s="447">
        <f t="shared" si="5"/>
        <v>0</v>
      </c>
      <c r="J38" s="448">
        <f t="shared" si="6"/>
        <v>0</v>
      </c>
      <c r="K38" s="448">
        <f t="shared" si="7"/>
        <v>0</v>
      </c>
      <c r="L38" s="438"/>
      <c r="M38" s="438"/>
      <c r="N38" s="438"/>
      <c r="O38" s="438"/>
      <c r="P38" s="438"/>
      <c r="Q38" s="438"/>
      <c r="R38" s="438"/>
      <c r="S38" s="451">
        <f t="shared" si="8"/>
        <v>0</v>
      </c>
      <c r="T38" s="439"/>
      <c r="U38" s="438"/>
      <c r="V38" s="447">
        <f t="shared" si="9"/>
        <v>0</v>
      </c>
      <c r="W38" s="438"/>
      <c r="X38" s="438"/>
      <c r="Y38" s="438"/>
      <c r="Z38" s="438"/>
      <c r="AA38" s="438"/>
      <c r="AB38" s="438"/>
      <c r="AC38" s="438"/>
      <c r="AD38" s="440"/>
    </row>
    <row r="39" spans="1:30" ht="25.5" x14ac:dyDescent="0.25">
      <c r="A39" s="422" t="s">
        <v>665</v>
      </c>
      <c r="B39" s="421" t="s">
        <v>165</v>
      </c>
      <c r="C39" s="439"/>
      <c r="D39" s="438"/>
      <c r="E39" s="438"/>
      <c r="F39" s="438"/>
      <c r="G39" s="438"/>
      <c r="H39" s="438"/>
      <c r="I39" s="447">
        <f t="shared" si="5"/>
        <v>0</v>
      </c>
      <c r="J39" s="448">
        <f t="shared" si="6"/>
        <v>0</v>
      </c>
      <c r="K39" s="448">
        <f t="shared" si="7"/>
        <v>0</v>
      </c>
      <c r="L39" s="438"/>
      <c r="M39" s="438"/>
      <c r="N39" s="438"/>
      <c r="O39" s="438"/>
      <c r="P39" s="438"/>
      <c r="Q39" s="438"/>
      <c r="R39" s="438"/>
      <c r="S39" s="451">
        <f t="shared" si="8"/>
        <v>0</v>
      </c>
      <c r="T39" s="439"/>
      <c r="U39" s="438"/>
      <c r="V39" s="447">
        <f t="shared" si="9"/>
        <v>0</v>
      </c>
      <c r="W39" s="438"/>
      <c r="X39" s="438"/>
      <c r="Y39" s="438"/>
      <c r="Z39" s="438"/>
      <c r="AA39" s="438"/>
      <c r="AB39" s="438"/>
      <c r="AC39" s="438"/>
      <c r="AD39" s="440"/>
    </row>
    <row r="40" spans="1:30" ht="15" x14ac:dyDescent="0.25">
      <c r="A40" s="422" t="s">
        <v>666</v>
      </c>
      <c r="B40" s="421" t="s">
        <v>459</v>
      </c>
      <c r="C40" s="439"/>
      <c r="D40" s="438"/>
      <c r="E40" s="438"/>
      <c r="F40" s="438"/>
      <c r="G40" s="438"/>
      <c r="H40" s="438"/>
      <c r="I40" s="447">
        <f t="shared" si="5"/>
        <v>0</v>
      </c>
      <c r="J40" s="448">
        <f t="shared" si="6"/>
        <v>0</v>
      </c>
      <c r="K40" s="448">
        <f t="shared" si="7"/>
        <v>0</v>
      </c>
      <c r="L40" s="438"/>
      <c r="M40" s="438"/>
      <c r="N40" s="438"/>
      <c r="O40" s="438"/>
      <c r="P40" s="438"/>
      <c r="Q40" s="438"/>
      <c r="R40" s="438"/>
      <c r="S40" s="451">
        <f t="shared" si="8"/>
        <v>0</v>
      </c>
      <c r="T40" s="439"/>
      <c r="U40" s="438"/>
      <c r="V40" s="447">
        <f t="shared" si="9"/>
        <v>0</v>
      </c>
      <c r="W40" s="438"/>
      <c r="X40" s="438"/>
      <c r="Y40" s="438"/>
      <c r="Z40" s="438"/>
      <c r="AA40" s="438"/>
      <c r="AB40" s="438"/>
      <c r="AC40" s="438"/>
      <c r="AD40" s="440"/>
    </row>
    <row r="41" spans="1:30" ht="25.5" x14ac:dyDescent="0.25">
      <c r="A41" s="422" t="s">
        <v>667</v>
      </c>
      <c r="B41" s="421" t="s">
        <v>460</v>
      </c>
      <c r="C41" s="439"/>
      <c r="D41" s="438"/>
      <c r="E41" s="438"/>
      <c r="F41" s="438"/>
      <c r="G41" s="438"/>
      <c r="H41" s="438"/>
      <c r="I41" s="447">
        <f t="shared" si="5"/>
        <v>0</v>
      </c>
      <c r="J41" s="448">
        <f t="shared" si="6"/>
        <v>0</v>
      </c>
      <c r="K41" s="448">
        <f t="shared" si="7"/>
        <v>0</v>
      </c>
      <c r="L41" s="438"/>
      <c r="M41" s="438"/>
      <c r="N41" s="438"/>
      <c r="O41" s="438"/>
      <c r="P41" s="438"/>
      <c r="Q41" s="438"/>
      <c r="R41" s="438"/>
      <c r="S41" s="451">
        <f t="shared" si="8"/>
        <v>0</v>
      </c>
      <c r="T41" s="439"/>
      <c r="U41" s="438"/>
      <c r="V41" s="447">
        <f t="shared" si="9"/>
        <v>0</v>
      </c>
      <c r="W41" s="438"/>
      <c r="X41" s="438"/>
      <c r="Y41" s="438"/>
      <c r="Z41" s="438"/>
      <c r="AA41" s="438"/>
      <c r="AB41" s="438"/>
      <c r="AC41" s="438"/>
      <c r="AD41" s="440"/>
    </row>
    <row r="42" spans="1:30" ht="33" x14ac:dyDescent="0.25">
      <c r="A42" s="415" t="s">
        <v>461</v>
      </c>
      <c r="B42" s="416" t="s">
        <v>105</v>
      </c>
      <c r="C42" s="463"/>
      <c r="D42" s="464"/>
      <c r="E42" s="464"/>
      <c r="F42" s="464"/>
      <c r="G42" s="464"/>
      <c r="H42" s="464"/>
      <c r="I42" s="465">
        <f t="shared" si="5"/>
        <v>0</v>
      </c>
      <c r="J42" s="448">
        <f t="shared" si="6"/>
        <v>0</v>
      </c>
      <c r="K42" s="448">
        <f t="shared" si="7"/>
        <v>0</v>
      </c>
      <c r="L42" s="464"/>
      <c r="M42" s="464"/>
      <c r="N42" s="464"/>
      <c r="O42" s="464"/>
      <c r="P42" s="464"/>
      <c r="Q42" s="464"/>
      <c r="R42" s="464"/>
      <c r="S42" s="466">
        <f t="shared" si="8"/>
        <v>0</v>
      </c>
      <c r="T42" s="463"/>
      <c r="U42" s="464"/>
      <c r="V42" s="465">
        <f t="shared" si="9"/>
        <v>0</v>
      </c>
      <c r="W42" s="464"/>
      <c r="X42" s="464"/>
      <c r="Y42" s="464"/>
      <c r="Z42" s="464"/>
      <c r="AA42" s="464"/>
      <c r="AB42" s="464"/>
      <c r="AC42" s="464"/>
      <c r="AD42" s="467"/>
    </row>
    <row r="43" spans="1:30" ht="16.5" x14ac:dyDescent="0.25">
      <c r="A43" s="415" t="s">
        <v>462</v>
      </c>
      <c r="B43" s="416" t="s">
        <v>166</v>
      </c>
      <c r="C43" s="463"/>
      <c r="D43" s="464"/>
      <c r="E43" s="464"/>
      <c r="F43" s="464"/>
      <c r="G43" s="464"/>
      <c r="H43" s="464"/>
      <c r="I43" s="465">
        <f t="shared" si="5"/>
        <v>0</v>
      </c>
      <c r="J43" s="448">
        <f t="shared" si="6"/>
        <v>0</v>
      </c>
      <c r="K43" s="448">
        <f t="shared" si="7"/>
        <v>0</v>
      </c>
      <c r="L43" s="464"/>
      <c r="M43" s="464"/>
      <c r="N43" s="464"/>
      <c r="O43" s="464"/>
      <c r="P43" s="464"/>
      <c r="Q43" s="464"/>
      <c r="R43" s="464"/>
      <c r="S43" s="466">
        <f t="shared" si="8"/>
        <v>0</v>
      </c>
      <c r="T43" s="463"/>
      <c r="U43" s="464"/>
      <c r="V43" s="465">
        <f t="shared" si="9"/>
        <v>0</v>
      </c>
      <c r="W43" s="464"/>
      <c r="X43" s="464"/>
      <c r="Y43" s="464"/>
      <c r="Z43" s="464"/>
      <c r="AA43" s="464"/>
      <c r="AB43" s="464"/>
      <c r="AC43" s="464"/>
      <c r="AD43" s="467"/>
    </row>
    <row r="44" spans="1:30" ht="16.5" x14ac:dyDescent="0.25">
      <c r="A44" s="420" t="s">
        <v>705</v>
      </c>
      <c r="B44" s="421" t="s">
        <v>463</v>
      </c>
      <c r="C44" s="439"/>
      <c r="D44" s="438"/>
      <c r="E44" s="438"/>
      <c r="F44" s="438"/>
      <c r="G44" s="438"/>
      <c r="H44" s="438"/>
      <c r="I44" s="447">
        <f t="shared" si="0"/>
        <v>0</v>
      </c>
      <c r="J44" s="448">
        <f t="shared" si="1"/>
        <v>0</v>
      </c>
      <c r="K44" s="448">
        <f t="shared" si="2"/>
        <v>0</v>
      </c>
      <c r="L44" s="438"/>
      <c r="M44" s="438"/>
      <c r="N44" s="438"/>
      <c r="O44" s="438"/>
      <c r="P44" s="438"/>
      <c r="Q44" s="438"/>
      <c r="R44" s="438"/>
      <c r="S44" s="451">
        <f t="shared" si="3"/>
        <v>0</v>
      </c>
      <c r="T44" s="439"/>
      <c r="U44" s="438"/>
      <c r="V44" s="447">
        <f t="shared" si="4"/>
        <v>0</v>
      </c>
      <c r="W44" s="438"/>
      <c r="X44" s="438"/>
      <c r="Y44" s="438"/>
      <c r="Z44" s="438"/>
      <c r="AA44" s="438"/>
      <c r="AB44" s="438"/>
      <c r="AC44" s="438"/>
      <c r="AD44" s="440"/>
    </row>
    <row r="45" spans="1:30" ht="15" x14ac:dyDescent="0.25">
      <c r="A45" s="422" t="s">
        <v>668</v>
      </c>
      <c r="B45" s="421" t="s">
        <v>464</v>
      </c>
      <c r="C45" s="439"/>
      <c r="D45" s="438"/>
      <c r="E45" s="438"/>
      <c r="F45" s="438"/>
      <c r="G45" s="438"/>
      <c r="H45" s="438"/>
      <c r="I45" s="447">
        <f t="shared" si="0"/>
        <v>0</v>
      </c>
      <c r="J45" s="448">
        <f t="shared" si="1"/>
        <v>0</v>
      </c>
      <c r="K45" s="448">
        <f t="shared" si="2"/>
        <v>0</v>
      </c>
      <c r="L45" s="438"/>
      <c r="M45" s="438"/>
      <c r="N45" s="438"/>
      <c r="O45" s="438"/>
      <c r="P45" s="438"/>
      <c r="Q45" s="438"/>
      <c r="R45" s="438"/>
      <c r="S45" s="451">
        <f t="shared" si="3"/>
        <v>0</v>
      </c>
      <c r="T45" s="439"/>
      <c r="U45" s="438"/>
      <c r="V45" s="447">
        <f t="shared" si="4"/>
        <v>0</v>
      </c>
      <c r="W45" s="438"/>
      <c r="X45" s="438"/>
      <c r="Y45" s="438"/>
      <c r="Z45" s="438"/>
      <c r="AA45" s="438"/>
      <c r="AB45" s="438"/>
      <c r="AC45" s="438"/>
      <c r="AD45" s="440"/>
    </row>
    <row r="46" spans="1:30" ht="15" x14ac:dyDescent="0.25">
      <c r="A46" s="422" t="s">
        <v>669</v>
      </c>
      <c r="B46" s="421" t="s">
        <v>465</v>
      </c>
      <c r="C46" s="439"/>
      <c r="D46" s="438"/>
      <c r="E46" s="438"/>
      <c r="F46" s="438"/>
      <c r="G46" s="438"/>
      <c r="H46" s="438"/>
      <c r="I46" s="447">
        <f t="shared" si="0"/>
        <v>0</v>
      </c>
      <c r="J46" s="448">
        <f t="shared" si="1"/>
        <v>0</v>
      </c>
      <c r="K46" s="448">
        <f t="shared" si="2"/>
        <v>0</v>
      </c>
      <c r="L46" s="438"/>
      <c r="M46" s="438"/>
      <c r="N46" s="438"/>
      <c r="O46" s="438"/>
      <c r="P46" s="438"/>
      <c r="Q46" s="438"/>
      <c r="R46" s="438"/>
      <c r="S46" s="451">
        <f t="shared" si="3"/>
        <v>0</v>
      </c>
      <c r="T46" s="439"/>
      <c r="U46" s="438"/>
      <c r="V46" s="447">
        <f t="shared" si="4"/>
        <v>0</v>
      </c>
      <c r="W46" s="438"/>
      <c r="X46" s="438"/>
      <c r="Y46" s="438"/>
      <c r="Z46" s="438"/>
      <c r="AA46" s="438"/>
      <c r="AB46" s="438"/>
      <c r="AC46" s="438"/>
      <c r="AD46" s="440"/>
    </row>
    <row r="47" spans="1:30" ht="76.5" x14ac:dyDescent="0.25">
      <c r="A47" s="422" t="s">
        <v>670</v>
      </c>
      <c r="B47" s="421" t="s">
        <v>466</v>
      </c>
      <c r="C47" s="439"/>
      <c r="D47" s="438"/>
      <c r="E47" s="438"/>
      <c r="F47" s="438"/>
      <c r="G47" s="438"/>
      <c r="H47" s="438"/>
      <c r="I47" s="447">
        <f t="shared" si="0"/>
        <v>0</v>
      </c>
      <c r="J47" s="448">
        <f t="shared" si="1"/>
        <v>0</v>
      </c>
      <c r="K47" s="448">
        <f t="shared" si="2"/>
        <v>0</v>
      </c>
      <c r="L47" s="438"/>
      <c r="M47" s="438"/>
      <c r="N47" s="438"/>
      <c r="O47" s="438"/>
      <c r="P47" s="438"/>
      <c r="Q47" s="438"/>
      <c r="R47" s="438"/>
      <c r="S47" s="451">
        <f t="shared" si="3"/>
        <v>0</v>
      </c>
      <c r="T47" s="439"/>
      <c r="U47" s="438"/>
      <c r="V47" s="447">
        <f t="shared" si="4"/>
        <v>0</v>
      </c>
      <c r="W47" s="438"/>
      <c r="X47" s="438"/>
      <c r="Y47" s="438"/>
      <c r="Z47" s="438"/>
      <c r="AA47" s="438"/>
      <c r="AB47" s="438"/>
      <c r="AC47" s="438"/>
      <c r="AD47" s="440"/>
    </row>
    <row r="48" spans="1:30" ht="25.5" x14ac:dyDescent="0.25">
      <c r="A48" s="422" t="s">
        <v>671</v>
      </c>
      <c r="B48" s="421" t="s">
        <v>467</v>
      </c>
      <c r="C48" s="439"/>
      <c r="D48" s="438"/>
      <c r="E48" s="438"/>
      <c r="F48" s="438"/>
      <c r="G48" s="438"/>
      <c r="H48" s="438"/>
      <c r="I48" s="447">
        <f t="shared" si="0"/>
        <v>0</v>
      </c>
      <c r="J48" s="448">
        <f t="shared" si="1"/>
        <v>0</v>
      </c>
      <c r="K48" s="448">
        <f t="shared" si="2"/>
        <v>0</v>
      </c>
      <c r="L48" s="438"/>
      <c r="M48" s="438"/>
      <c r="N48" s="438"/>
      <c r="O48" s="438"/>
      <c r="P48" s="438"/>
      <c r="Q48" s="438"/>
      <c r="R48" s="438"/>
      <c r="S48" s="451">
        <f t="shared" si="3"/>
        <v>0</v>
      </c>
      <c r="T48" s="439"/>
      <c r="U48" s="438"/>
      <c r="V48" s="447">
        <f t="shared" si="4"/>
        <v>0</v>
      </c>
      <c r="W48" s="438"/>
      <c r="X48" s="438"/>
      <c r="Y48" s="438"/>
      <c r="Z48" s="438"/>
      <c r="AA48" s="438"/>
      <c r="AB48" s="438"/>
      <c r="AC48" s="438"/>
      <c r="AD48" s="440"/>
    </row>
    <row r="49" spans="1:30" ht="15" x14ac:dyDescent="0.25">
      <c r="A49" s="422" t="s">
        <v>468</v>
      </c>
      <c r="B49" s="421" t="s">
        <v>469</v>
      </c>
      <c r="C49" s="439"/>
      <c r="D49" s="438"/>
      <c r="E49" s="438"/>
      <c r="F49" s="438"/>
      <c r="G49" s="438"/>
      <c r="H49" s="438"/>
      <c r="I49" s="447">
        <f t="shared" si="0"/>
        <v>0</v>
      </c>
      <c r="J49" s="448">
        <f t="shared" si="1"/>
        <v>0</v>
      </c>
      <c r="K49" s="448">
        <f t="shared" si="2"/>
        <v>0</v>
      </c>
      <c r="L49" s="438"/>
      <c r="M49" s="438"/>
      <c r="N49" s="438"/>
      <c r="O49" s="438"/>
      <c r="P49" s="438"/>
      <c r="Q49" s="438"/>
      <c r="R49" s="438"/>
      <c r="S49" s="451">
        <f t="shared" si="3"/>
        <v>0</v>
      </c>
      <c r="T49" s="439"/>
      <c r="U49" s="438"/>
      <c r="V49" s="447">
        <f t="shared" si="4"/>
        <v>0</v>
      </c>
      <c r="W49" s="438"/>
      <c r="X49" s="438"/>
      <c r="Y49" s="438"/>
      <c r="Z49" s="438"/>
      <c r="AA49" s="438"/>
      <c r="AB49" s="438"/>
      <c r="AC49" s="438"/>
      <c r="AD49" s="440"/>
    </row>
    <row r="50" spans="1:30" ht="15" x14ac:dyDescent="0.25">
      <c r="A50" s="422" t="s">
        <v>672</v>
      </c>
      <c r="B50" s="421" t="s">
        <v>470</v>
      </c>
      <c r="C50" s="439"/>
      <c r="D50" s="438"/>
      <c r="E50" s="438"/>
      <c r="F50" s="438"/>
      <c r="G50" s="438"/>
      <c r="H50" s="438"/>
      <c r="I50" s="447">
        <f t="shared" si="0"/>
        <v>0</v>
      </c>
      <c r="J50" s="448">
        <f t="shared" si="1"/>
        <v>0</v>
      </c>
      <c r="K50" s="448">
        <f t="shared" si="2"/>
        <v>0</v>
      </c>
      <c r="L50" s="438"/>
      <c r="M50" s="438"/>
      <c r="N50" s="438"/>
      <c r="O50" s="438"/>
      <c r="P50" s="438"/>
      <c r="Q50" s="438"/>
      <c r="R50" s="438"/>
      <c r="S50" s="451">
        <f t="shared" si="3"/>
        <v>0</v>
      </c>
      <c r="T50" s="439"/>
      <c r="U50" s="438"/>
      <c r="V50" s="447">
        <f t="shared" si="4"/>
        <v>0</v>
      </c>
      <c r="W50" s="438"/>
      <c r="X50" s="438"/>
      <c r="Y50" s="438"/>
      <c r="Z50" s="438"/>
      <c r="AA50" s="438"/>
      <c r="AB50" s="438"/>
      <c r="AC50" s="438"/>
      <c r="AD50" s="440"/>
    </row>
    <row r="51" spans="1:30" ht="15" x14ac:dyDescent="0.25">
      <c r="A51" s="422" t="s">
        <v>673</v>
      </c>
      <c r="B51" s="421" t="s">
        <v>471</v>
      </c>
      <c r="C51" s="439"/>
      <c r="D51" s="438"/>
      <c r="E51" s="438"/>
      <c r="F51" s="438"/>
      <c r="G51" s="438"/>
      <c r="H51" s="438"/>
      <c r="I51" s="447">
        <f t="shared" si="0"/>
        <v>0</v>
      </c>
      <c r="J51" s="448">
        <f t="shared" si="1"/>
        <v>0</v>
      </c>
      <c r="K51" s="448">
        <f t="shared" si="2"/>
        <v>0</v>
      </c>
      <c r="L51" s="438"/>
      <c r="M51" s="438"/>
      <c r="N51" s="438"/>
      <c r="O51" s="438"/>
      <c r="P51" s="438"/>
      <c r="Q51" s="438"/>
      <c r="R51" s="438"/>
      <c r="S51" s="451">
        <f t="shared" si="3"/>
        <v>0</v>
      </c>
      <c r="T51" s="439"/>
      <c r="U51" s="438"/>
      <c r="V51" s="447">
        <f t="shared" si="4"/>
        <v>0</v>
      </c>
      <c r="W51" s="438"/>
      <c r="X51" s="438"/>
      <c r="Y51" s="438"/>
      <c r="Z51" s="438"/>
      <c r="AA51" s="438"/>
      <c r="AB51" s="438"/>
      <c r="AC51" s="438"/>
      <c r="AD51" s="440"/>
    </row>
    <row r="52" spans="1:30" ht="15" x14ac:dyDescent="0.25">
      <c r="A52" s="422" t="s">
        <v>472</v>
      </c>
      <c r="B52" s="421" t="s">
        <v>473</v>
      </c>
      <c r="C52" s="439"/>
      <c r="D52" s="438"/>
      <c r="E52" s="438"/>
      <c r="F52" s="438"/>
      <c r="G52" s="438"/>
      <c r="H52" s="438"/>
      <c r="I52" s="447">
        <f t="shared" si="0"/>
        <v>0</v>
      </c>
      <c r="J52" s="448">
        <f t="shared" si="1"/>
        <v>0</v>
      </c>
      <c r="K52" s="448">
        <f t="shared" si="2"/>
        <v>0</v>
      </c>
      <c r="L52" s="438"/>
      <c r="M52" s="438"/>
      <c r="N52" s="438"/>
      <c r="O52" s="438"/>
      <c r="P52" s="438"/>
      <c r="Q52" s="438"/>
      <c r="R52" s="438"/>
      <c r="S52" s="451">
        <f t="shared" si="3"/>
        <v>0</v>
      </c>
      <c r="T52" s="439"/>
      <c r="U52" s="438"/>
      <c r="V52" s="447">
        <f t="shared" si="4"/>
        <v>0</v>
      </c>
      <c r="W52" s="438"/>
      <c r="X52" s="438"/>
      <c r="Y52" s="438"/>
      <c r="Z52" s="438"/>
      <c r="AA52" s="438"/>
      <c r="AB52" s="438"/>
      <c r="AC52" s="438"/>
      <c r="AD52" s="440"/>
    </row>
    <row r="53" spans="1:30" ht="38.25" x14ac:dyDescent="0.25">
      <c r="A53" s="422" t="s">
        <v>674</v>
      </c>
      <c r="B53" s="421" t="s">
        <v>474</v>
      </c>
      <c r="C53" s="439"/>
      <c r="D53" s="438"/>
      <c r="E53" s="438"/>
      <c r="F53" s="438"/>
      <c r="G53" s="438"/>
      <c r="H53" s="438"/>
      <c r="I53" s="447">
        <f t="shared" si="0"/>
        <v>0</v>
      </c>
      <c r="J53" s="448">
        <f t="shared" si="1"/>
        <v>0</v>
      </c>
      <c r="K53" s="448">
        <f t="shared" si="2"/>
        <v>0</v>
      </c>
      <c r="L53" s="438"/>
      <c r="M53" s="438"/>
      <c r="N53" s="438"/>
      <c r="O53" s="438"/>
      <c r="P53" s="438"/>
      <c r="Q53" s="438"/>
      <c r="R53" s="438"/>
      <c r="S53" s="451">
        <f t="shared" si="3"/>
        <v>0</v>
      </c>
      <c r="T53" s="439"/>
      <c r="U53" s="438"/>
      <c r="V53" s="447">
        <f t="shared" si="4"/>
        <v>0</v>
      </c>
      <c r="W53" s="438"/>
      <c r="X53" s="438"/>
      <c r="Y53" s="438"/>
      <c r="Z53" s="438"/>
      <c r="AA53" s="438"/>
      <c r="AB53" s="438"/>
      <c r="AC53" s="438"/>
      <c r="AD53" s="440"/>
    </row>
    <row r="54" spans="1:30" ht="25.5" x14ac:dyDescent="0.25">
      <c r="A54" s="422" t="s">
        <v>675</v>
      </c>
      <c r="B54" s="421" t="s">
        <v>475</v>
      </c>
      <c r="C54" s="439"/>
      <c r="D54" s="438"/>
      <c r="E54" s="438"/>
      <c r="F54" s="438"/>
      <c r="G54" s="438"/>
      <c r="H54" s="438"/>
      <c r="I54" s="447">
        <f t="shared" si="0"/>
        <v>0</v>
      </c>
      <c r="J54" s="448">
        <f t="shared" si="1"/>
        <v>0</v>
      </c>
      <c r="K54" s="448">
        <f t="shared" si="2"/>
        <v>0</v>
      </c>
      <c r="L54" s="438"/>
      <c r="M54" s="438"/>
      <c r="N54" s="438"/>
      <c r="O54" s="438"/>
      <c r="P54" s="438"/>
      <c r="Q54" s="438"/>
      <c r="R54" s="438"/>
      <c r="S54" s="451">
        <f t="shared" si="3"/>
        <v>0</v>
      </c>
      <c r="T54" s="439"/>
      <c r="U54" s="438"/>
      <c r="V54" s="447">
        <f t="shared" si="4"/>
        <v>0</v>
      </c>
      <c r="W54" s="438"/>
      <c r="X54" s="438"/>
      <c r="Y54" s="438"/>
      <c r="Z54" s="438"/>
      <c r="AA54" s="438"/>
      <c r="AB54" s="438"/>
      <c r="AC54" s="438"/>
      <c r="AD54" s="440"/>
    </row>
    <row r="55" spans="1:30" ht="25.5" x14ac:dyDescent="0.25">
      <c r="A55" s="422" t="s">
        <v>476</v>
      </c>
      <c r="B55" s="421" t="s">
        <v>477</v>
      </c>
      <c r="C55" s="439"/>
      <c r="D55" s="438"/>
      <c r="E55" s="438"/>
      <c r="F55" s="438"/>
      <c r="G55" s="438"/>
      <c r="H55" s="438"/>
      <c r="I55" s="447">
        <f t="shared" si="0"/>
        <v>0</v>
      </c>
      <c r="J55" s="448">
        <f t="shared" si="1"/>
        <v>0</v>
      </c>
      <c r="K55" s="448">
        <f t="shared" si="2"/>
        <v>0</v>
      </c>
      <c r="L55" s="438"/>
      <c r="M55" s="438"/>
      <c r="N55" s="438"/>
      <c r="O55" s="438"/>
      <c r="P55" s="438"/>
      <c r="Q55" s="438"/>
      <c r="R55" s="438"/>
      <c r="S55" s="451">
        <f t="shared" si="3"/>
        <v>0</v>
      </c>
      <c r="T55" s="439"/>
      <c r="U55" s="438"/>
      <c r="V55" s="447">
        <f t="shared" si="4"/>
        <v>0</v>
      </c>
      <c r="W55" s="438"/>
      <c r="X55" s="438"/>
      <c r="Y55" s="438"/>
      <c r="Z55" s="438"/>
      <c r="AA55" s="438"/>
      <c r="AB55" s="438"/>
      <c r="AC55" s="438"/>
      <c r="AD55" s="440"/>
    </row>
    <row r="56" spans="1:30" ht="25.5" x14ac:dyDescent="0.25">
      <c r="A56" s="422" t="s">
        <v>478</v>
      </c>
      <c r="B56" s="421" t="s">
        <v>479</v>
      </c>
      <c r="C56" s="439"/>
      <c r="D56" s="438"/>
      <c r="E56" s="438"/>
      <c r="F56" s="438"/>
      <c r="G56" s="438"/>
      <c r="H56" s="438"/>
      <c r="I56" s="447">
        <f t="shared" si="0"/>
        <v>0</v>
      </c>
      <c r="J56" s="448">
        <f t="shared" si="1"/>
        <v>0</v>
      </c>
      <c r="K56" s="448">
        <f t="shared" si="2"/>
        <v>0</v>
      </c>
      <c r="L56" s="438"/>
      <c r="M56" s="438"/>
      <c r="N56" s="438"/>
      <c r="O56" s="438"/>
      <c r="P56" s="438"/>
      <c r="Q56" s="438"/>
      <c r="R56" s="438"/>
      <c r="S56" s="451">
        <f t="shared" si="3"/>
        <v>0</v>
      </c>
      <c r="T56" s="439"/>
      <c r="U56" s="438"/>
      <c r="V56" s="447">
        <f t="shared" si="4"/>
        <v>0</v>
      </c>
      <c r="W56" s="438"/>
      <c r="X56" s="438"/>
      <c r="Y56" s="438"/>
      <c r="Z56" s="438"/>
      <c r="AA56" s="438"/>
      <c r="AB56" s="438"/>
      <c r="AC56" s="438"/>
      <c r="AD56" s="440"/>
    </row>
    <row r="57" spans="1:30" ht="15" x14ac:dyDescent="0.25">
      <c r="A57" s="422" t="s">
        <v>480</v>
      </c>
      <c r="B57" s="421" t="s">
        <v>481</v>
      </c>
      <c r="C57" s="439"/>
      <c r="D57" s="438"/>
      <c r="E57" s="438"/>
      <c r="F57" s="438"/>
      <c r="G57" s="438"/>
      <c r="H57" s="438"/>
      <c r="I57" s="447">
        <f t="shared" si="0"/>
        <v>0</v>
      </c>
      <c r="J57" s="448">
        <f t="shared" si="1"/>
        <v>0</v>
      </c>
      <c r="K57" s="448">
        <f t="shared" si="2"/>
        <v>0</v>
      </c>
      <c r="L57" s="438"/>
      <c r="M57" s="438"/>
      <c r="N57" s="438"/>
      <c r="O57" s="438"/>
      <c r="P57" s="438"/>
      <c r="Q57" s="438"/>
      <c r="R57" s="438"/>
      <c r="S57" s="451">
        <f t="shared" si="3"/>
        <v>0</v>
      </c>
      <c r="T57" s="439"/>
      <c r="U57" s="438"/>
      <c r="V57" s="447">
        <f t="shared" si="4"/>
        <v>0</v>
      </c>
      <c r="W57" s="438"/>
      <c r="X57" s="438"/>
      <c r="Y57" s="438"/>
      <c r="Z57" s="438"/>
      <c r="AA57" s="438"/>
      <c r="AB57" s="438"/>
      <c r="AC57" s="438"/>
      <c r="AD57" s="440"/>
    </row>
    <row r="58" spans="1:30" ht="25.5" x14ac:dyDescent="0.25">
      <c r="A58" s="422" t="s">
        <v>676</v>
      </c>
      <c r="B58" s="421" t="s">
        <v>482</v>
      </c>
      <c r="C58" s="439"/>
      <c r="D58" s="438"/>
      <c r="E58" s="438"/>
      <c r="F58" s="438"/>
      <c r="G58" s="438"/>
      <c r="H58" s="438"/>
      <c r="I58" s="447">
        <f t="shared" si="0"/>
        <v>0</v>
      </c>
      <c r="J58" s="448">
        <f t="shared" si="1"/>
        <v>0</v>
      </c>
      <c r="K58" s="448">
        <f t="shared" si="2"/>
        <v>0</v>
      </c>
      <c r="L58" s="438"/>
      <c r="M58" s="438"/>
      <c r="N58" s="438"/>
      <c r="O58" s="438"/>
      <c r="P58" s="438"/>
      <c r="Q58" s="438"/>
      <c r="R58" s="438"/>
      <c r="S58" s="451">
        <f t="shared" si="3"/>
        <v>0</v>
      </c>
      <c r="T58" s="439"/>
      <c r="U58" s="438"/>
      <c r="V58" s="447">
        <f t="shared" si="4"/>
        <v>0</v>
      </c>
      <c r="W58" s="438"/>
      <c r="X58" s="438"/>
      <c r="Y58" s="438"/>
      <c r="Z58" s="438"/>
      <c r="AA58" s="438"/>
      <c r="AB58" s="438"/>
      <c r="AC58" s="438"/>
      <c r="AD58" s="440"/>
    </row>
    <row r="59" spans="1:30" ht="25.5" x14ac:dyDescent="0.25">
      <c r="A59" s="422" t="s">
        <v>483</v>
      </c>
      <c r="B59" s="421" t="s">
        <v>484</v>
      </c>
      <c r="C59" s="439"/>
      <c r="D59" s="438"/>
      <c r="E59" s="438"/>
      <c r="F59" s="438"/>
      <c r="G59" s="438"/>
      <c r="H59" s="438"/>
      <c r="I59" s="447">
        <f t="shared" si="0"/>
        <v>0</v>
      </c>
      <c r="J59" s="448">
        <f t="shared" si="1"/>
        <v>0</v>
      </c>
      <c r="K59" s="448">
        <f t="shared" si="2"/>
        <v>0</v>
      </c>
      <c r="L59" s="438"/>
      <c r="M59" s="438"/>
      <c r="N59" s="438"/>
      <c r="O59" s="438"/>
      <c r="P59" s="438"/>
      <c r="Q59" s="438"/>
      <c r="R59" s="438"/>
      <c r="S59" s="451">
        <f t="shared" si="3"/>
        <v>0</v>
      </c>
      <c r="T59" s="439"/>
      <c r="U59" s="438"/>
      <c r="V59" s="447">
        <f t="shared" si="4"/>
        <v>0</v>
      </c>
      <c r="W59" s="438"/>
      <c r="X59" s="438"/>
      <c r="Y59" s="438"/>
      <c r="Z59" s="438"/>
      <c r="AA59" s="438"/>
      <c r="AB59" s="438"/>
      <c r="AC59" s="438"/>
      <c r="AD59" s="440"/>
    </row>
    <row r="60" spans="1:30" ht="15" x14ac:dyDescent="0.25">
      <c r="A60" s="422" t="s">
        <v>485</v>
      </c>
      <c r="B60" s="421" t="s">
        <v>486</v>
      </c>
      <c r="C60" s="439"/>
      <c r="D60" s="438"/>
      <c r="E60" s="438"/>
      <c r="F60" s="438"/>
      <c r="G60" s="438"/>
      <c r="H60" s="438"/>
      <c r="I60" s="447">
        <f t="shared" si="0"/>
        <v>0</v>
      </c>
      <c r="J60" s="448">
        <f t="shared" si="1"/>
        <v>0</v>
      </c>
      <c r="K60" s="448">
        <f t="shared" si="2"/>
        <v>0</v>
      </c>
      <c r="L60" s="438"/>
      <c r="M60" s="438"/>
      <c r="N60" s="438"/>
      <c r="O60" s="438"/>
      <c r="P60" s="438"/>
      <c r="Q60" s="438"/>
      <c r="R60" s="438"/>
      <c r="S60" s="451">
        <f t="shared" si="3"/>
        <v>0</v>
      </c>
      <c r="T60" s="439"/>
      <c r="U60" s="438"/>
      <c r="V60" s="447">
        <f t="shared" si="4"/>
        <v>0</v>
      </c>
      <c r="W60" s="438"/>
      <c r="X60" s="438"/>
      <c r="Y60" s="438"/>
      <c r="Z60" s="438"/>
      <c r="AA60" s="438"/>
      <c r="AB60" s="438"/>
      <c r="AC60" s="438"/>
      <c r="AD60" s="440"/>
    </row>
    <row r="61" spans="1:30" ht="15" x14ac:dyDescent="0.25">
      <c r="A61" s="424" t="s">
        <v>487</v>
      </c>
      <c r="B61" s="421" t="s">
        <v>488</v>
      </c>
      <c r="C61" s="439"/>
      <c r="D61" s="438"/>
      <c r="E61" s="438"/>
      <c r="F61" s="438"/>
      <c r="G61" s="438"/>
      <c r="H61" s="438"/>
      <c r="I61" s="447">
        <f t="shared" si="0"/>
        <v>0</v>
      </c>
      <c r="J61" s="448">
        <f t="shared" si="1"/>
        <v>0</v>
      </c>
      <c r="K61" s="448">
        <f t="shared" si="2"/>
        <v>0</v>
      </c>
      <c r="L61" s="438"/>
      <c r="M61" s="438"/>
      <c r="N61" s="438"/>
      <c r="O61" s="438"/>
      <c r="P61" s="438"/>
      <c r="Q61" s="438"/>
      <c r="R61" s="438"/>
      <c r="S61" s="451">
        <f t="shared" si="3"/>
        <v>0</v>
      </c>
      <c r="T61" s="439"/>
      <c r="U61" s="438"/>
      <c r="V61" s="447">
        <f t="shared" si="4"/>
        <v>0</v>
      </c>
      <c r="W61" s="438"/>
      <c r="X61" s="438"/>
      <c r="Y61" s="438"/>
      <c r="Z61" s="438"/>
      <c r="AA61" s="438"/>
      <c r="AB61" s="438"/>
      <c r="AC61" s="438"/>
      <c r="AD61" s="440"/>
    </row>
    <row r="62" spans="1:30" ht="15" x14ac:dyDescent="0.25">
      <c r="A62" s="424" t="s">
        <v>677</v>
      </c>
      <c r="B62" s="421" t="s">
        <v>489</v>
      </c>
      <c r="C62" s="439"/>
      <c r="D62" s="438"/>
      <c r="E62" s="438"/>
      <c r="F62" s="438"/>
      <c r="G62" s="438"/>
      <c r="H62" s="438"/>
      <c r="I62" s="447">
        <f t="shared" si="0"/>
        <v>0</v>
      </c>
      <c r="J62" s="448">
        <f t="shared" si="1"/>
        <v>0</v>
      </c>
      <c r="K62" s="448">
        <f t="shared" si="2"/>
        <v>0</v>
      </c>
      <c r="L62" s="438"/>
      <c r="M62" s="438"/>
      <c r="N62" s="438"/>
      <c r="O62" s="438"/>
      <c r="P62" s="438"/>
      <c r="Q62" s="438"/>
      <c r="R62" s="438"/>
      <c r="S62" s="451">
        <f t="shared" si="3"/>
        <v>0</v>
      </c>
      <c r="T62" s="439"/>
      <c r="U62" s="438"/>
      <c r="V62" s="447">
        <f t="shared" si="4"/>
        <v>0</v>
      </c>
      <c r="W62" s="438"/>
      <c r="X62" s="438"/>
      <c r="Y62" s="438"/>
      <c r="Z62" s="438"/>
      <c r="AA62" s="438"/>
      <c r="AB62" s="438"/>
      <c r="AC62" s="438"/>
      <c r="AD62" s="440"/>
    </row>
    <row r="63" spans="1:30" ht="38.25" x14ac:dyDescent="0.25">
      <c r="A63" s="424" t="s">
        <v>678</v>
      </c>
      <c r="B63" s="421" t="s">
        <v>490</v>
      </c>
      <c r="C63" s="439"/>
      <c r="D63" s="438"/>
      <c r="E63" s="438"/>
      <c r="F63" s="438"/>
      <c r="G63" s="438"/>
      <c r="H63" s="438"/>
      <c r="I63" s="447">
        <f t="shared" si="0"/>
        <v>0</v>
      </c>
      <c r="J63" s="448">
        <f t="shared" si="1"/>
        <v>0</v>
      </c>
      <c r="K63" s="448">
        <f t="shared" si="2"/>
        <v>0</v>
      </c>
      <c r="L63" s="438"/>
      <c r="M63" s="438"/>
      <c r="N63" s="438"/>
      <c r="O63" s="438"/>
      <c r="P63" s="438"/>
      <c r="Q63" s="438"/>
      <c r="R63" s="438"/>
      <c r="S63" s="451">
        <f t="shared" si="3"/>
        <v>0</v>
      </c>
      <c r="T63" s="439"/>
      <c r="U63" s="438"/>
      <c r="V63" s="447">
        <f t="shared" si="4"/>
        <v>0</v>
      </c>
      <c r="W63" s="438"/>
      <c r="X63" s="438"/>
      <c r="Y63" s="438"/>
      <c r="Z63" s="438"/>
      <c r="AA63" s="438"/>
      <c r="AB63" s="438"/>
      <c r="AC63" s="438"/>
      <c r="AD63" s="440"/>
    </row>
    <row r="64" spans="1:30" ht="15" x14ac:dyDescent="0.25">
      <c r="A64" s="424" t="s">
        <v>679</v>
      </c>
      <c r="B64" s="421" t="s">
        <v>491</v>
      </c>
      <c r="C64" s="439"/>
      <c r="D64" s="438"/>
      <c r="E64" s="438"/>
      <c r="F64" s="438"/>
      <c r="G64" s="438"/>
      <c r="H64" s="438"/>
      <c r="I64" s="447">
        <f t="shared" si="0"/>
        <v>0</v>
      </c>
      <c r="J64" s="448">
        <f t="shared" si="1"/>
        <v>0</v>
      </c>
      <c r="K64" s="448">
        <f t="shared" si="2"/>
        <v>0</v>
      </c>
      <c r="L64" s="438"/>
      <c r="M64" s="438"/>
      <c r="N64" s="438"/>
      <c r="O64" s="438"/>
      <c r="P64" s="438"/>
      <c r="Q64" s="438"/>
      <c r="R64" s="438"/>
      <c r="S64" s="451">
        <f t="shared" si="3"/>
        <v>0</v>
      </c>
      <c r="T64" s="439"/>
      <c r="U64" s="438"/>
      <c r="V64" s="447">
        <f t="shared" si="4"/>
        <v>0</v>
      </c>
      <c r="W64" s="438"/>
      <c r="X64" s="438"/>
      <c r="Y64" s="438"/>
      <c r="Z64" s="438"/>
      <c r="AA64" s="438"/>
      <c r="AB64" s="438"/>
      <c r="AC64" s="438"/>
      <c r="AD64" s="440"/>
    </row>
    <row r="65" spans="1:30" ht="51" x14ac:dyDescent="0.25">
      <c r="A65" s="424" t="s">
        <v>680</v>
      </c>
      <c r="B65" s="421" t="s">
        <v>492</v>
      </c>
      <c r="C65" s="439"/>
      <c r="D65" s="438"/>
      <c r="E65" s="438"/>
      <c r="F65" s="438"/>
      <c r="G65" s="438"/>
      <c r="H65" s="438"/>
      <c r="I65" s="447">
        <f t="shared" si="0"/>
        <v>0</v>
      </c>
      <c r="J65" s="448">
        <f t="shared" si="1"/>
        <v>0</v>
      </c>
      <c r="K65" s="448">
        <f t="shared" si="2"/>
        <v>0</v>
      </c>
      <c r="L65" s="438"/>
      <c r="M65" s="438"/>
      <c r="N65" s="438"/>
      <c r="O65" s="438"/>
      <c r="P65" s="438"/>
      <c r="Q65" s="438"/>
      <c r="R65" s="438"/>
      <c r="S65" s="451">
        <f t="shared" si="3"/>
        <v>0</v>
      </c>
      <c r="T65" s="439"/>
      <c r="U65" s="438"/>
      <c r="V65" s="447">
        <f t="shared" si="4"/>
        <v>0</v>
      </c>
      <c r="W65" s="438"/>
      <c r="X65" s="438"/>
      <c r="Y65" s="438"/>
      <c r="Z65" s="438"/>
      <c r="AA65" s="438"/>
      <c r="AB65" s="438"/>
      <c r="AC65" s="438"/>
      <c r="AD65" s="440"/>
    </row>
    <row r="66" spans="1:30" ht="25.5" x14ac:dyDescent="0.25">
      <c r="A66" s="424" t="s">
        <v>681</v>
      </c>
      <c r="B66" s="421" t="s">
        <v>493</v>
      </c>
      <c r="C66" s="439"/>
      <c r="D66" s="438"/>
      <c r="E66" s="438"/>
      <c r="F66" s="438"/>
      <c r="G66" s="438"/>
      <c r="H66" s="438"/>
      <c r="I66" s="447">
        <f t="shared" si="0"/>
        <v>0</v>
      </c>
      <c r="J66" s="448">
        <f t="shared" si="1"/>
        <v>0</v>
      </c>
      <c r="K66" s="448">
        <f t="shared" si="2"/>
        <v>0</v>
      </c>
      <c r="L66" s="438"/>
      <c r="M66" s="438"/>
      <c r="N66" s="438"/>
      <c r="O66" s="438"/>
      <c r="P66" s="438"/>
      <c r="Q66" s="438"/>
      <c r="R66" s="438"/>
      <c r="S66" s="451">
        <f t="shared" si="3"/>
        <v>0</v>
      </c>
      <c r="T66" s="439"/>
      <c r="U66" s="438"/>
      <c r="V66" s="447">
        <f t="shared" si="4"/>
        <v>0</v>
      </c>
      <c r="W66" s="438"/>
      <c r="X66" s="438"/>
      <c r="Y66" s="438"/>
      <c r="Z66" s="438"/>
      <c r="AA66" s="438"/>
      <c r="AB66" s="438"/>
      <c r="AC66" s="438"/>
      <c r="AD66" s="440"/>
    </row>
    <row r="67" spans="1:30" ht="15" x14ac:dyDescent="0.25">
      <c r="A67" s="424" t="s">
        <v>494</v>
      </c>
      <c r="B67" s="414" t="s">
        <v>495</v>
      </c>
      <c r="C67" s="439"/>
      <c r="D67" s="438"/>
      <c r="E67" s="438"/>
      <c r="F67" s="438"/>
      <c r="G67" s="438"/>
      <c r="H67" s="438"/>
      <c r="I67" s="447">
        <f t="shared" si="0"/>
        <v>0</v>
      </c>
      <c r="J67" s="448">
        <f t="shared" si="1"/>
        <v>0</v>
      </c>
      <c r="K67" s="448">
        <f t="shared" si="2"/>
        <v>0</v>
      </c>
      <c r="L67" s="438"/>
      <c r="M67" s="438"/>
      <c r="N67" s="438"/>
      <c r="O67" s="438"/>
      <c r="P67" s="438"/>
      <c r="Q67" s="438"/>
      <c r="R67" s="438"/>
      <c r="S67" s="451">
        <f t="shared" si="3"/>
        <v>0</v>
      </c>
      <c r="T67" s="439"/>
      <c r="U67" s="438"/>
      <c r="V67" s="447">
        <f t="shared" si="4"/>
        <v>0</v>
      </c>
      <c r="W67" s="438"/>
      <c r="X67" s="438"/>
      <c r="Y67" s="438"/>
      <c r="Z67" s="438"/>
      <c r="AA67" s="438"/>
      <c r="AB67" s="438"/>
      <c r="AC67" s="438"/>
      <c r="AD67" s="440"/>
    </row>
    <row r="68" spans="1:30" ht="15" x14ac:dyDescent="0.25">
      <c r="A68" s="424" t="s">
        <v>496</v>
      </c>
      <c r="B68" s="414" t="s">
        <v>497</v>
      </c>
      <c r="C68" s="439"/>
      <c r="D68" s="438"/>
      <c r="E68" s="438"/>
      <c r="F68" s="438"/>
      <c r="G68" s="438"/>
      <c r="H68" s="438"/>
      <c r="I68" s="447">
        <f t="shared" si="0"/>
        <v>0</v>
      </c>
      <c r="J68" s="448">
        <f t="shared" si="1"/>
        <v>0</v>
      </c>
      <c r="K68" s="448">
        <f t="shared" si="2"/>
        <v>0</v>
      </c>
      <c r="L68" s="438"/>
      <c r="M68" s="438"/>
      <c r="N68" s="438"/>
      <c r="O68" s="438"/>
      <c r="P68" s="438"/>
      <c r="Q68" s="438"/>
      <c r="R68" s="438"/>
      <c r="S68" s="451">
        <f t="shared" si="3"/>
        <v>0</v>
      </c>
      <c r="T68" s="439"/>
      <c r="U68" s="438"/>
      <c r="V68" s="447">
        <f t="shared" si="4"/>
        <v>0</v>
      </c>
      <c r="W68" s="438"/>
      <c r="X68" s="438"/>
      <c r="Y68" s="438"/>
      <c r="Z68" s="438"/>
      <c r="AA68" s="438"/>
      <c r="AB68" s="438"/>
      <c r="AC68" s="438"/>
      <c r="AD68" s="440"/>
    </row>
    <row r="69" spans="1:30" ht="15" x14ac:dyDescent="0.25">
      <c r="A69" s="424" t="s">
        <v>682</v>
      </c>
      <c r="B69" s="414" t="s">
        <v>498</v>
      </c>
      <c r="C69" s="439"/>
      <c r="D69" s="438"/>
      <c r="E69" s="438"/>
      <c r="F69" s="438"/>
      <c r="G69" s="438"/>
      <c r="H69" s="438"/>
      <c r="I69" s="447">
        <f t="shared" ref="I69:I102" si="10">D69+H69</f>
        <v>0</v>
      </c>
      <c r="J69" s="448">
        <f t="shared" ref="J69:J102" si="11">I69+C69</f>
        <v>0</v>
      </c>
      <c r="K69" s="448">
        <f t="shared" ref="K69:K102" si="12">L69+M69</f>
        <v>0</v>
      </c>
      <c r="L69" s="438"/>
      <c r="M69" s="438"/>
      <c r="N69" s="438"/>
      <c r="O69" s="438"/>
      <c r="P69" s="438"/>
      <c r="Q69" s="438"/>
      <c r="R69" s="438"/>
      <c r="S69" s="451">
        <f t="shared" ref="S69:S102" si="13">J69-K69</f>
        <v>0</v>
      </c>
      <c r="T69" s="439"/>
      <c r="U69" s="438"/>
      <c r="V69" s="447">
        <f t="shared" ref="V69:V92" si="14">X69+AA69+Z69+AB69+AC69</f>
        <v>0</v>
      </c>
      <c r="W69" s="438"/>
      <c r="X69" s="438"/>
      <c r="Y69" s="438"/>
      <c r="Z69" s="438"/>
      <c r="AA69" s="438"/>
      <c r="AB69" s="438"/>
      <c r="AC69" s="438"/>
      <c r="AD69" s="440"/>
    </row>
    <row r="70" spans="1:30" ht="15" x14ac:dyDescent="0.25">
      <c r="A70" s="424" t="s">
        <v>499</v>
      </c>
      <c r="B70" s="414" t="s">
        <v>500</v>
      </c>
      <c r="C70" s="439"/>
      <c r="D70" s="438"/>
      <c r="E70" s="438"/>
      <c r="F70" s="438"/>
      <c r="G70" s="438"/>
      <c r="H70" s="438"/>
      <c r="I70" s="447">
        <f t="shared" si="10"/>
        <v>0</v>
      </c>
      <c r="J70" s="448">
        <f t="shared" si="11"/>
        <v>0</v>
      </c>
      <c r="K70" s="448">
        <f t="shared" si="12"/>
        <v>0</v>
      </c>
      <c r="L70" s="438"/>
      <c r="M70" s="438"/>
      <c r="N70" s="438"/>
      <c r="O70" s="438"/>
      <c r="P70" s="438"/>
      <c r="Q70" s="438"/>
      <c r="R70" s="438"/>
      <c r="S70" s="451">
        <f t="shared" si="13"/>
        <v>0</v>
      </c>
      <c r="T70" s="439"/>
      <c r="U70" s="438"/>
      <c r="V70" s="447">
        <f t="shared" si="14"/>
        <v>0</v>
      </c>
      <c r="W70" s="438"/>
      <c r="X70" s="438"/>
      <c r="Y70" s="438"/>
      <c r="Z70" s="438"/>
      <c r="AA70" s="438"/>
      <c r="AB70" s="438"/>
      <c r="AC70" s="438"/>
      <c r="AD70" s="440"/>
    </row>
    <row r="71" spans="1:30" ht="15" x14ac:dyDescent="0.25">
      <c r="A71" s="424" t="s">
        <v>501</v>
      </c>
      <c r="B71" s="414" t="s">
        <v>502</v>
      </c>
      <c r="C71" s="439"/>
      <c r="D71" s="438"/>
      <c r="E71" s="438"/>
      <c r="F71" s="438"/>
      <c r="G71" s="438"/>
      <c r="H71" s="438"/>
      <c r="I71" s="447">
        <f t="shared" si="10"/>
        <v>0</v>
      </c>
      <c r="J71" s="448">
        <f t="shared" si="11"/>
        <v>0</v>
      </c>
      <c r="K71" s="448">
        <f t="shared" si="12"/>
        <v>0</v>
      </c>
      <c r="L71" s="438"/>
      <c r="M71" s="438"/>
      <c r="N71" s="438"/>
      <c r="O71" s="438"/>
      <c r="P71" s="438"/>
      <c r="Q71" s="438"/>
      <c r="R71" s="438"/>
      <c r="S71" s="451">
        <f t="shared" si="13"/>
        <v>0</v>
      </c>
      <c r="T71" s="439"/>
      <c r="U71" s="438"/>
      <c r="V71" s="447">
        <f t="shared" si="14"/>
        <v>0</v>
      </c>
      <c r="W71" s="438"/>
      <c r="X71" s="438"/>
      <c r="Y71" s="438"/>
      <c r="Z71" s="438"/>
      <c r="AA71" s="438"/>
      <c r="AB71" s="438"/>
      <c r="AC71" s="438"/>
      <c r="AD71" s="440"/>
    </row>
    <row r="72" spans="1:30" ht="15" x14ac:dyDescent="0.25">
      <c r="A72" s="424" t="s">
        <v>683</v>
      </c>
      <c r="B72" s="414" t="s">
        <v>503</v>
      </c>
      <c r="C72" s="439"/>
      <c r="D72" s="438"/>
      <c r="E72" s="438"/>
      <c r="F72" s="438"/>
      <c r="G72" s="438"/>
      <c r="H72" s="438"/>
      <c r="I72" s="447">
        <f t="shared" si="10"/>
        <v>0</v>
      </c>
      <c r="J72" s="448">
        <f t="shared" si="11"/>
        <v>0</v>
      </c>
      <c r="K72" s="448">
        <f t="shared" si="12"/>
        <v>0</v>
      </c>
      <c r="L72" s="438"/>
      <c r="M72" s="438"/>
      <c r="N72" s="438"/>
      <c r="O72" s="438"/>
      <c r="P72" s="438"/>
      <c r="Q72" s="438"/>
      <c r="R72" s="438"/>
      <c r="S72" s="451">
        <f t="shared" si="13"/>
        <v>0</v>
      </c>
      <c r="T72" s="439"/>
      <c r="U72" s="438"/>
      <c r="V72" s="447">
        <f t="shared" si="14"/>
        <v>0</v>
      </c>
      <c r="W72" s="438"/>
      <c r="X72" s="438"/>
      <c r="Y72" s="438"/>
      <c r="Z72" s="438"/>
      <c r="AA72" s="438"/>
      <c r="AB72" s="438"/>
      <c r="AC72" s="438"/>
      <c r="AD72" s="440"/>
    </row>
    <row r="73" spans="1:30" ht="16.5" x14ac:dyDescent="0.25">
      <c r="A73" s="415" t="s">
        <v>504</v>
      </c>
      <c r="B73" s="425" t="s">
        <v>106</v>
      </c>
      <c r="C73" s="463"/>
      <c r="D73" s="464"/>
      <c r="E73" s="464"/>
      <c r="F73" s="464"/>
      <c r="G73" s="464"/>
      <c r="H73" s="464"/>
      <c r="I73" s="465">
        <f t="shared" si="10"/>
        <v>0</v>
      </c>
      <c r="J73" s="448">
        <f t="shared" si="11"/>
        <v>0</v>
      </c>
      <c r="K73" s="448">
        <f t="shared" si="12"/>
        <v>0</v>
      </c>
      <c r="L73" s="464"/>
      <c r="M73" s="464"/>
      <c r="N73" s="464"/>
      <c r="O73" s="464"/>
      <c r="P73" s="464"/>
      <c r="Q73" s="464"/>
      <c r="R73" s="464"/>
      <c r="S73" s="466">
        <f t="shared" si="13"/>
        <v>0</v>
      </c>
      <c r="T73" s="463"/>
      <c r="U73" s="464"/>
      <c r="V73" s="465">
        <f t="shared" si="14"/>
        <v>0</v>
      </c>
      <c r="W73" s="464"/>
      <c r="X73" s="464"/>
      <c r="Y73" s="464"/>
      <c r="Z73" s="464"/>
      <c r="AA73" s="464"/>
      <c r="AB73" s="464"/>
      <c r="AC73" s="464"/>
      <c r="AD73" s="467"/>
    </row>
    <row r="74" spans="1:30" ht="49.5" x14ac:dyDescent="0.25">
      <c r="A74" s="415" t="s">
        <v>505</v>
      </c>
      <c r="B74" s="426" t="s">
        <v>107</v>
      </c>
      <c r="C74" s="463"/>
      <c r="D74" s="464"/>
      <c r="E74" s="464"/>
      <c r="F74" s="464"/>
      <c r="G74" s="464"/>
      <c r="H74" s="464"/>
      <c r="I74" s="465">
        <f t="shared" si="10"/>
        <v>0</v>
      </c>
      <c r="J74" s="448">
        <f t="shared" si="11"/>
        <v>0</v>
      </c>
      <c r="K74" s="448">
        <f t="shared" si="12"/>
        <v>0</v>
      </c>
      <c r="L74" s="464"/>
      <c r="M74" s="464"/>
      <c r="N74" s="464"/>
      <c r="O74" s="464"/>
      <c r="P74" s="464"/>
      <c r="Q74" s="464"/>
      <c r="R74" s="464"/>
      <c r="S74" s="466">
        <f t="shared" si="13"/>
        <v>0</v>
      </c>
      <c r="T74" s="463"/>
      <c r="U74" s="464"/>
      <c r="V74" s="465">
        <f t="shared" si="14"/>
        <v>0</v>
      </c>
      <c r="W74" s="464"/>
      <c r="X74" s="464"/>
      <c r="Y74" s="464"/>
      <c r="Z74" s="464"/>
      <c r="AA74" s="464"/>
      <c r="AB74" s="464"/>
      <c r="AC74" s="464"/>
      <c r="AD74" s="467"/>
    </row>
    <row r="75" spans="1:30" ht="29.25" x14ac:dyDescent="0.25">
      <c r="A75" s="420" t="s">
        <v>706</v>
      </c>
      <c r="B75" s="414" t="s">
        <v>108</v>
      </c>
      <c r="C75" s="439"/>
      <c r="D75" s="438"/>
      <c r="E75" s="438"/>
      <c r="F75" s="438"/>
      <c r="G75" s="438"/>
      <c r="H75" s="438"/>
      <c r="I75" s="447">
        <f t="shared" si="10"/>
        <v>0</v>
      </c>
      <c r="J75" s="448">
        <f t="shared" si="11"/>
        <v>0</v>
      </c>
      <c r="K75" s="448">
        <f t="shared" si="12"/>
        <v>0</v>
      </c>
      <c r="L75" s="438"/>
      <c r="M75" s="438"/>
      <c r="N75" s="438"/>
      <c r="O75" s="438"/>
      <c r="P75" s="438"/>
      <c r="Q75" s="438"/>
      <c r="R75" s="438"/>
      <c r="S75" s="451">
        <f t="shared" si="13"/>
        <v>0</v>
      </c>
      <c r="T75" s="439"/>
      <c r="U75" s="438"/>
      <c r="V75" s="447">
        <f t="shared" si="14"/>
        <v>0</v>
      </c>
      <c r="W75" s="438"/>
      <c r="X75" s="438"/>
      <c r="Y75" s="438"/>
      <c r="Z75" s="438"/>
      <c r="AA75" s="438"/>
      <c r="AB75" s="438"/>
      <c r="AC75" s="438"/>
      <c r="AD75" s="440"/>
    </row>
    <row r="76" spans="1:30" ht="15" x14ac:dyDescent="0.25">
      <c r="A76" s="422" t="s">
        <v>684</v>
      </c>
      <c r="B76" s="414" t="s">
        <v>506</v>
      </c>
      <c r="C76" s="439"/>
      <c r="D76" s="438"/>
      <c r="E76" s="438"/>
      <c r="F76" s="438"/>
      <c r="G76" s="438"/>
      <c r="H76" s="438"/>
      <c r="I76" s="447">
        <f t="shared" si="10"/>
        <v>0</v>
      </c>
      <c r="J76" s="448">
        <f t="shared" si="11"/>
        <v>0</v>
      </c>
      <c r="K76" s="448">
        <f t="shared" si="12"/>
        <v>0</v>
      </c>
      <c r="L76" s="438"/>
      <c r="M76" s="438"/>
      <c r="N76" s="438"/>
      <c r="O76" s="438"/>
      <c r="P76" s="438"/>
      <c r="Q76" s="438"/>
      <c r="R76" s="438"/>
      <c r="S76" s="451">
        <f t="shared" si="13"/>
        <v>0</v>
      </c>
      <c r="T76" s="439"/>
      <c r="U76" s="438"/>
      <c r="V76" s="447">
        <f t="shared" si="14"/>
        <v>0</v>
      </c>
      <c r="W76" s="438"/>
      <c r="X76" s="438"/>
      <c r="Y76" s="438"/>
      <c r="Z76" s="438"/>
      <c r="AA76" s="438"/>
      <c r="AB76" s="438"/>
      <c r="AC76" s="438"/>
      <c r="AD76" s="440"/>
    </row>
    <row r="77" spans="1:30" ht="15" x14ac:dyDescent="0.25">
      <c r="A77" s="422" t="s">
        <v>685</v>
      </c>
      <c r="B77" s="414" t="s">
        <v>507</v>
      </c>
      <c r="C77" s="439"/>
      <c r="D77" s="438"/>
      <c r="E77" s="438"/>
      <c r="F77" s="438"/>
      <c r="G77" s="438"/>
      <c r="H77" s="438"/>
      <c r="I77" s="447">
        <f t="shared" si="10"/>
        <v>0</v>
      </c>
      <c r="J77" s="448">
        <f t="shared" si="11"/>
        <v>0</v>
      </c>
      <c r="K77" s="448">
        <f t="shared" si="12"/>
        <v>0</v>
      </c>
      <c r="L77" s="438"/>
      <c r="M77" s="438"/>
      <c r="N77" s="438"/>
      <c r="O77" s="438"/>
      <c r="P77" s="438"/>
      <c r="Q77" s="438"/>
      <c r="R77" s="438"/>
      <c r="S77" s="451">
        <f t="shared" si="13"/>
        <v>0</v>
      </c>
      <c r="T77" s="439"/>
      <c r="U77" s="438"/>
      <c r="V77" s="447">
        <f t="shared" si="14"/>
        <v>0</v>
      </c>
      <c r="W77" s="438"/>
      <c r="X77" s="438"/>
      <c r="Y77" s="438"/>
      <c r="Z77" s="438"/>
      <c r="AA77" s="438"/>
      <c r="AB77" s="438"/>
      <c r="AC77" s="438"/>
      <c r="AD77" s="440"/>
    </row>
    <row r="78" spans="1:30" ht="15" x14ac:dyDescent="0.25">
      <c r="A78" s="422" t="s">
        <v>686</v>
      </c>
      <c r="B78" s="414" t="s">
        <v>508</v>
      </c>
      <c r="C78" s="439"/>
      <c r="D78" s="438"/>
      <c r="E78" s="438"/>
      <c r="F78" s="438"/>
      <c r="G78" s="438"/>
      <c r="H78" s="438"/>
      <c r="I78" s="447">
        <f t="shared" si="10"/>
        <v>0</v>
      </c>
      <c r="J78" s="448">
        <f t="shared" si="11"/>
        <v>0</v>
      </c>
      <c r="K78" s="448">
        <f t="shared" si="12"/>
        <v>0</v>
      </c>
      <c r="L78" s="438"/>
      <c r="M78" s="438"/>
      <c r="N78" s="438"/>
      <c r="O78" s="438"/>
      <c r="P78" s="438"/>
      <c r="Q78" s="438"/>
      <c r="R78" s="438"/>
      <c r="S78" s="451">
        <f t="shared" si="13"/>
        <v>0</v>
      </c>
      <c r="T78" s="439"/>
      <c r="U78" s="438"/>
      <c r="V78" s="447">
        <f t="shared" si="14"/>
        <v>0</v>
      </c>
      <c r="W78" s="438"/>
      <c r="X78" s="438"/>
      <c r="Y78" s="438"/>
      <c r="Z78" s="438"/>
      <c r="AA78" s="438"/>
      <c r="AB78" s="438"/>
      <c r="AC78" s="438"/>
      <c r="AD78" s="440"/>
    </row>
    <row r="79" spans="1:30" ht="15" x14ac:dyDescent="0.25">
      <c r="A79" s="422" t="s">
        <v>687</v>
      </c>
      <c r="B79" s="427" t="s">
        <v>509</v>
      </c>
      <c r="C79" s="439"/>
      <c r="D79" s="438"/>
      <c r="E79" s="438"/>
      <c r="F79" s="438"/>
      <c r="G79" s="438"/>
      <c r="H79" s="438"/>
      <c r="I79" s="447">
        <f t="shared" si="10"/>
        <v>0</v>
      </c>
      <c r="J79" s="448">
        <f t="shared" si="11"/>
        <v>0</v>
      </c>
      <c r="K79" s="448">
        <f t="shared" si="12"/>
        <v>0</v>
      </c>
      <c r="L79" s="438"/>
      <c r="M79" s="438"/>
      <c r="N79" s="438"/>
      <c r="O79" s="438"/>
      <c r="P79" s="438"/>
      <c r="Q79" s="438"/>
      <c r="R79" s="438"/>
      <c r="S79" s="451">
        <f t="shared" si="13"/>
        <v>0</v>
      </c>
      <c r="T79" s="439"/>
      <c r="U79" s="438"/>
      <c r="V79" s="447">
        <f t="shared" si="14"/>
        <v>0</v>
      </c>
      <c r="W79" s="438"/>
      <c r="X79" s="438"/>
      <c r="Y79" s="438"/>
      <c r="Z79" s="438"/>
      <c r="AA79" s="438"/>
      <c r="AB79" s="438"/>
      <c r="AC79" s="438"/>
      <c r="AD79" s="440"/>
    </row>
    <row r="80" spans="1:30" ht="33" x14ac:dyDescent="0.25">
      <c r="A80" s="415" t="s">
        <v>688</v>
      </c>
      <c r="B80" s="425" t="s">
        <v>510</v>
      </c>
      <c r="C80" s="463"/>
      <c r="D80" s="464"/>
      <c r="E80" s="464"/>
      <c r="F80" s="464"/>
      <c r="G80" s="464"/>
      <c r="H80" s="464"/>
      <c r="I80" s="465">
        <f t="shared" si="10"/>
        <v>0</v>
      </c>
      <c r="J80" s="448">
        <f t="shared" si="11"/>
        <v>0</v>
      </c>
      <c r="K80" s="448">
        <f t="shared" si="12"/>
        <v>0</v>
      </c>
      <c r="L80" s="464"/>
      <c r="M80" s="464"/>
      <c r="N80" s="464"/>
      <c r="O80" s="464"/>
      <c r="P80" s="464"/>
      <c r="Q80" s="464"/>
      <c r="R80" s="464"/>
      <c r="S80" s="466">
        <f t="shared" si="13"/>
        <v>0</v>
      </c>
      <c r="T80" s="463"/>
      <c r="U80" s="464"/>
      <c r="V80" s="465">
        <f t="shared" si="14"/>
        <v>0</v>
      </c>
      <c r="W80" s="464"/>
      <c r="X80" s="464"/>
      <c r="Y80" s="464"/>
      <c r="Z80" s="464"/>
      <c r="AA80" s="464"/>
      <c r="AB80" s="464"/>
      <c r="AC80" s="464"/>
      <c r="AD80" s="467"/>
    </row>
    <row r="81" spans="1:30" ht="33" x14ac:dyDescent="0.25">
      <c r="A81" s="415" t="s">
        <v>689</v>
      </c>
      <c r="B81" s="425" t="s">
        <v>109</v>
      </c>
      <c r="C81" s="463"/>
      <c r="D81" s="464"/>
      <c r="E81" s="464"/>
      <c r="F81" s="464"/>
      <c r="G81" s="464"/>
      <c r="H81" s="464"/>
      <c r="I81" s="465">
        <f t="shared" si="10"/>
        <v>0</v>
      </c>
      <c r="J81" s="448">
        <f t="shared" si="11"/>
        <v>0</v>
      </c>
      <c r="K81" s="448">
        <f t="shared" si="12"/>
        <v>0</v>
      </c>
      <c r="L81" s="464"/>
      <c r="M81" s="464"/>
      <c r="N81" s="464"/>
      <c r="O81" s="464"/>
      <c r="P81" s="464"/>
      <c r="Q81" s="464"/>
      <c r="R81" s="464"/>
      <c r="S81" s="466">
        <f t="shared" si="13"/>
        <v>0</v>
      </c>
      <c r="T81" s="463"/>
      <c r="U81" s="464"/>
      <c r="V81" s="465">
        <f t="shared" si="14"/>
        <v>0</v>
      </c>
      <c r="W81" s="464"/>
      <c r="X81" s="464"/>
      <c r="Y81" s="464"/>
      <c r="Z81" s="464"/>
      <c r="AA81" s="464"/>
      <c r="AB81" s="464"/>
      <c r="AC81" s="464"/>
      <c r="AD81" s="467"/>
    </row>
    <row r="82" spans="1:30" ht="33" x14ac:dyDescent="0.25">
      <c r="A82" s="415" t="s">
        <v>511</v>
      </c>
      <c r="B82" s="426" t="s">
        <v>167</v>
      </c>
      <c r="C82" s="463"/>
      <c r="D82" s="464"/>
      <c r="E82" s="464"/>
      <c r="F82" s="464"/>
      <c r="G82" s="464"/>
      <c r="H82" s="464"/>
      <c r="I82" s="465">
        <f t="shared" si="10"/>
        <v>0</v>
      </c>
      <c r="J82" s="448">
        <f t="shared" si="11"/>
        <v>0</v>
      </c>
      <c r="K82" s="448">
        <f t="shared" si="12"/>
        <v>0</v>
      </c>
      <c r="L82" s="464"/>
      <c r="M82" s="464"/>
      <c r="N82" s="464"/>
      <c r="O82" s="464"/>
      <c r="P82" s="464"/>
      <c r="Q82" s="464"/>
      <c r="R82" s="464"/>
      <c r="S82" s="466">
        <f t="shared" si="13"/>
        <v>0</v>
      </c>
      <c r="T82" s="463"/>
      <c r="U82" s="464"/>
      <c r="V82" s="465">
        <f t="shared" si="14"/>
        <v>0</v>
      </c>
      <c r="W82" s="464"/>
      <c r="X82" s="464"/>
      <c r="Y82" s="464"/>
      <c r="Z82" s="464"/>
      <c r="AA82" s="464"/>
      <c r="AB82" s="464"/>
      <c r="AC82" s="464"/>
      <c r="AD82" s="467"/>
    </row>
    <row r="83" spans="1:30" ht="16.5" x14ac:dyDescent="0.25">
      <c r="A83" s="420" t="s">
        <v>707</v>
      </c>
      <c r="B83" s="414" t="s">
        <v>512</v>
      </c>
      <c r="C83" s="439"/>
      <c r="D83" s="438"/>
      <c r="E83" s="438"/>
      <c r="F83" s="438"/>
      <c r="G83" s="438"/>
      <c r="H83" s="438"/>
      <c r="I83" s="447">
        <f t="shared" si="10"/>
        <v>0</v>
      </c>
      <c r="J83" s="448">
        <f t="shared" si="11"/>
        <v>0</v>
      </c>
      <c r="K83" s="448">
        <f t="shared" si="12"/>
        <v>0</v>
      </c>
      <c r="L83" s="438"/>
      <c r="M83" s="438"/>
      <c r="N83" s="438"/>
      <c r="O83" s="438"/>
      <c r="P83" s="438"/>
      <c r="Q83" s="438"/>
      <c r="R83" s="438"/>
      <c r="S83" s="451">
        <f t="shared" si="13"/>
        <v>0</v>
      </c>
      <c r="T83" s="439"/>
      <c r="U83" s="438"/>
      <c r="V83" s="447">
        <f t="shared" si="14"/>
        <v>0</v>
      </c>
      <c r="W83" s="438"/>
      <c r="X83" s="438"/>
      <c r="Y83" s="438"/>
      <c r="Z83" s="438"/>
      <c r="AA83" s="438"/>
      <c r="AB83" s="438"/>
      <c r="AC83" s="438"/>
      <c r="AD83" s="440"/>
    </row>
    <row r="84" spans="1:30" ht="25.5" x14ac:dyDescent="0.25">
      <c r="A84" s="422" t="s">
        <v>690</v>
      </c>
      <c r="B84" s="414" t="s">
        <v>513</v>
      </c>
      <c r="C84" s="439"/>
      <c r="D84" s="438"/>
      <c r="E84" s="438"/>
      <c r="F84" s="438"/>
      <c r="G84" s="438"/>
      <c r="H84" s="438"/>
      <c r="I84" s="447">
        <f t="shared" si="10"/>
        <v>0</v>
      </c>
      <c r="J84" s="448">
        <f t="shared" si="11"/>
        <v>0</v>
      </c>
      <c r="K84" s="448">
        <f t="shared" si="12"/>
        <v>0</v>
      </c>
      <c r="L84" s="438"/>
      <c r="M84" s="438"/>
      <c r="N84" s="438"/>
      <c r="O84" s="438"/>
      <c r="P84" s="438"/>
      <c r="Q84" s="438"/>
      <c r="R84" s="438"/>
      <c r="S84" s="451">
        <f t="shared" si="13"/>
        <v>0</v>
      </c>
      <c r="T84" s="439"/>
      <c r="U84" s="438"/>
      <c r="V84" s="447">
        <f t="shared" si="14"/>
        <v>0</v>
      </c>
      <c r="W84" s="438"/>
      <c r="X84" s="438"/>
      <c r="Y84" s="438"/>
      <c r="Z84" s="438"/>
      <c r="AA84" s="438"/>
      <c r="AB84" s="438"/>
      <c r="AC84" s="438"/>
      <c r="AD84" s="440"/>
    </row>
    <row r="85" spans="1:30" ht="16.5" x14ac:dyDescent="0.25">
      <c r="A85" s="415" t="s">
        <v>514</v>
      </c>
      <c r="B85" s="425" t="s">
        <v>168</v>
      </c>
      <c r="C85" s="463"/>
      <c r="D85" s="464"/>
      <c r="E85" s="464"/>
      <c r="F85" s="464"/>
      <c r="G85" s="464"/>
      <c r="H85" s="464"/>
      <c r="I85" s="465">
        <f>D85+H85</f>
        <v>0</v>
      </c>
      <c r="J85" s="448">
        <f t="shared" si="11"/>
        <v>0</v>
      </c>
      <c r="K85" s="448">
        <f t="shared" si="12"/>
        <v>0</v>
      </c>
      <c r="L85" s="464"/>
      <c r="M85" s="464"/>
      <c r="N85" s="464"/>
      <c r="O85" s="464"/>
      <c r="P85" s="464"/>
      <c r="Q85" s="464"/>
      <c r="R85" s="464"/>
      <c r="S85" s="466">
        <f t="shared" si="13"/>
        <v>0</v>
      </c>
      <c r="T85" s="463"/>
      <c r="U85" s="464"/>
      <c r="V85" s="465">
        <f t="shared" si="14"/>
        <v>0</v>
      </c>
      <c r="W85" s="464"/>
      <c r="X85" s="464"/>
      <c r="Y85" s="464"/>
      <c r="Z85" s="464"/>
      <c r="AA85" s="464"/>
      <c r="AB85" s="464"/>
      <c r="AC85" s="464"/>
      <c r="AD85" s="467"/>
    </row>
    <row r="86" spans="1:30" ht="29.25" x14ac:dyDescent="0.25">
      <c r="A86" s="420" t="s">
        <v>708</v>
      </c>
      <c r="B86" s="414" t="s">
        <v>515</v>
      </c>
      <c r="C86" s="439"/>
      <c r="D86" s="438"/>
      <c r="E86" s="438"/>
      <c r="F86" s="438"/>
      <c r="G86" s="438"/>
      <c r="H86" s="438"/>
      <c r="I86" s="447">
        <f t="shared" si="10"/>
        <v>0</v>
      </c>
      <c r="J86" s="448">
        <f t="shared" si="11"/>
        <v>0</v>
      </c>
      <c r="K86" s="448">
        <f t="shared" si="12"/>
        <v>0</v>
      </c>
      <c r="L86" s="438"/>
      <c r="M86" s="438"/>
      <c r="N86" s="438"/>
      <c r="O86" s="438"/>
      <c r="P86" s="438"/>
      <c r="Q86" s="438"/>
      <c r="R86" s="438"/>
      <c r="S86" s="451">
        <f t="shared" si="13"/>
        <v>0</v>
      </c>
      <c r="T86" s="439"/>
      <c r="U86" s="438"/>
      <c r="V86" s="447">
        <f t="shared" si="14"/>
        <v>0</v>
      </c>
      <c r="W86" s="438"/>
      <c r="X86" s="438"/>
      <c r="Y86" s="438"/>
      <c r="Z86" s="438"/>
      <c r="AA86" s="438"/>
      <c r="AB86" s="438"/>
      <c r="AC86" s="438"/>
      <c r="AD86" s="440"/>
    </row>
    <row r="87" spans="1:30" ht="25.5" x14ac:dyDescent="0.25">
      <c r="A87" s="422" t="s">
        <v>691</v>
      </c>
      <c r="B87" s="414" t="s">
        <v>516</v>
      </c>
      <c r="C87" s="439"/>
      <c r="D87" s="438"/>
      <c r="E87" s="438"/>
      <c r="F87" s="438"/>
      <c r="G87" s="438"/>
      <c r="H87" s="438"/>
      <c r="I87" s="447">
        <f t="shared" si="10"/>
        <v>0</v>
      </c>
      <c r="J87" s="448">
        <f t="shared" si="11"/>
        <v>0</v>
      </c>
      <c r="K87" s="448">
        <f t="shared" si="12"/>
        <v>0</v>
      </c>
      <c r="L87" s="438"/>
      <c r="M87" s="438"/>
      <c r="N87" s="438"/>
      <c r="O87" s="438"/>
      <c r="P87" s="438"/>
      <c r="Q87" s="438"/>
      <c r="R87" s="438"/>
      <c r="S87" s="451">
        <f t="shared" si="13"/>
        <v>0</v>
      </c>
      <c r="T87" s="439"/>
      <c r="U87" s="438"/>
      <c r="V87" s="447">
        <f t="shared" si="14"/>
        <v>0</v>
      </c>
      <c r="W87" s="438"/>
      <c r="X87" s="438"/>
      <c r="Y87" s="438"/>
      <c r="Z87" s="438"/>
      <c r="AA87" s="438"/>
      <c r="AB87" s="438"/>
      <c r="AC87" s="438"/>
      <c r="AD87" s="440"/>
    </row>
    <row r="88" spans="1:30" ht="21.75" customHeight="1" x14ac:dyDescent="0.25">
      <c r="A88" s="422" t="s">
        <v>692</v>
      </c>
      <c r="B88" s="414" t="s">
        <v>517</v>
      </c>
      <c r="C88" s="439"/>
      <c r="D88" s="438"/>
      <c r="E88" s="438"/>
      <c r="F88" s="438"/>
      <c r="G88" s="438"/>
      <c r="H88" s="438"/>
      <c r="I88" s="447">
        <f t="shared" si="10"/>
        <v>0</v>
      </c>
      <c r="J88" s="448">
        <f t="shared" si="11"/>
        <v>0</v>
      </c>
      <c r="K88" s="448">
        <f t="shared" si="12"/>
        <v>0</v>
      </c>
      <c r="L88" s="438"/>
      <c r="M88" s="438"/>
      <c r="N88" s="438"/>
      <c r="O88" s="438"/>
      <c r="P88" s="438"/>
      <c r="Q88" s="438"/>
      <c r="R88" s="438"/>
      <c r="S88" s="451">
        <f t="shared" si="13"/>
        <v>0</v>
      </c>
      <c r="T88" s="439"/>
      <c r="U88" s="438"/>
      <c r="V88" s="447">
        <f t="shared" si="14"/>
        <v>0</v>
      </c>
      <c r="W88" s="438"/>
      <c r="X88" s="438"/>
      <c r="Y88" s="438"/>
      <c r="Z88" s="438"/>
      <c r="AA88" s="438"/>
      <c r="AB88" s="438"/>
      <c r="AC88" s="438"/>
      <c r="AD88" s="440"/>
    </row>
    <row r="89" spans="1:30" ht="25.5" x14ac:dyDescent="0.25">
      <c r="A89" s="422" t="s">
        <v>693</v>
      </c>
      <c r="B89" s="414" t="s">
        <v>518</v>
      </c>
      <c r="C89" s="439"/>
      <c r="D89" s="438"/>
      <c r="E89" s="438"/>
      <c r="F89" s="438"/>
      <c r="G89" s="438"/>
      <c r="H89" s="438"/>
      <c r="I89" s="447">
        <f t="shared" si="10"/>
        <v>0</v>
      </c>
      <c r="J89" s="448">
        <f t="shared" si="11"/>
        <v>0</v>
      </c>
      <c r="K89" s="448">
        <f t="shared" si="12"/>
        <v>0</v>
      </c>
      <c r="L89" s="438"/>
      <c r="M89" s="438"/>
      <c r="N89" s="438"/>
      <c r="O89" s="438"/>
      <c r="P89" s="438"/>
      <c r="Q89" s="438"/>
      <c r="R89" s="438"/>
      <c r="S89" s="451">
        <f t="shared" si="13"/>
        <v>0</v>
      </c>
      <c r="T89" s="439"/>
      <c r="U89" s="438"/>
      <c r="V89" s="447">
        <f t="shared" si="14"/>
        <v>0</v>
      </c>
      <c r="W89" s="438"/>
      <c r="X89" s="438"/>
      <c r="Y89" s="438"/>
      <c r="Z89" s="438"/>
      <c r="AA89" s="438"/>
      <c r="AB89" s="438"/>
      <c r="AC89" s="438"/>
      <c r="AD89" s="440"/>
    </row>
    <row r="90" spans="1:30" ht="38.25" x14ac:dyDescent="0.25">
      <c r="A90" s="422" t="s">
        <v>694</v>
      </c>
      <c r="B90" s="414" t="s">
        <v>519</v>
      </c>
      <c r="C90" s="439"/>
      <c r="D90" s="438"/>
      <c r="E90" s="438"/>
      <c r="F90" s="438"/>
      <c r="G90" s="438"/>
      <c r="H90" s="438"/>
      <c r="I90" s="447">
        <f t="shared" si="10"/>
        <v>0</v>
      </c>
      <c r="J90" s="448">
        <f t="shared" si="11"/>
        <v>0</v>
      </c>
      <c r="K90" s="448">
        <f t="shared" si="12"/>
        <v>0</v>
      </c>
      <c r="L90" s="438"/>
      <c r="M90" s="438"/>
      <c r="N90" s="438"/>
      <c r="O90" s="438"/>
      <c r="P90" s="438"/>
      <c r="Q90" s="438"/>
      <c r="R90" s="438"/>
      <c r="S90" s="451">
        <f t="shared" si="13"/>
        <v>0</v>
      </c>
      <c r="T90" s="439"/>
      <c r="U90" s="438"/>
      <c r="V90" s="447">
        <f t="shared" si="14"/>
        <v>0</v>
      </c>
      <c r="W90" s="438"/>
      <c r="X90" s="438"/>
      <c r="Y90" s="438"/>
      <c r="Z90" s="438"/>
      <c r="AA90" s="438"/>
      <c r="AB90" s="438"/>
      <c r="AC90" s="438"/>
      <c r="AD90" s="440"/>
    </row>
    <row r="91" spans="1:30" ht="33" x14ac:dyDescent="0.25">
      <c r="A91" s="415" t="s">
        <v>520</v>
      </c>
      <c r="B91" s="425" t="s">
        <v>170</v>
      </c>
      <c r="C91" s="463"/>
      <c r="D91" s="464"/>
      <c r="E91" s="464"/>
      <c r="F91" s="464"/>
      <c r="G91" s="464"/>
      <c r="H91" s="464"/>
      <c r="I91" s="465">
        <f t="shared" si="10"/>
        <v>0</v>
      </c>
      <c r="J91" s="448">
        <f t="shared" si="11"/>
        <v>0</v>
      </c>
      <c r="K91" s="448">
        <f t="shared" si="12"/>
        <v>0</v>
      </c>
      <c r="L91" s="464"/>
      <c r="M91" s="464"/>
      <c r="N91" s="464"/>
      <c r="O91" s="464"/>
      <c r="P91" s="464"/>
      <c r="Q91" s="464"/>
      <c r="R91" s="464"/>
      <c r="S91" s="466">
        <f t="shared" si="13"/>
        <v>0</v>
      </c>
      <c r="T91" s="463"/>
      <c r="U91" s="464"/>
      <c r="V91" s="465">
        <f t="shared" si="14"/>
        <v>0</v>
      </c>
      <c r="W91" s="464"/>
      <c r="X91" s="464"/>
      <c r="Y91" s="464"/>
      <c r="Z91" s="464"/>
      <c r="AA91" s="464"/>
      <c r="AB91" s="464"/>
      <c r="AC91" s="464"/>
      <c r="AD91" s="467"/>
    </row>
    <row r="92" spans="1:30" ht="17.25" thickBot="1" x14ac:dyDescent="0.3">
      <c r="A92" s="428" t="s">
        <v>521</v>
      </c>
      <c r="B92" s="429" t="s">
        <v>522</v>
      </c>
      <c r="C92" s="468"/>
      <c r="D92" s="469"/>
      <c r="E92" s="469"/>
      <c r="F92" s="469"/>
      <c r="G92" s="469"/>
      <c r="H92" s="469"/>
      <c r="I92" s="470">
        <f t="shared" si="10"/>
        <v>0</v>
      </c>
      <c r="J92" s="449">
        <f t="shared" si="11"/>
        <v>0</v>
      </c>
      <c r="K92" s="449">
        <f t="shared" si="12"/>
        <v>0</v>
      </c>
      <c r="L92" s="469"/>
      <c r="M92" s="469"/>
      <c r="N92" s="469"/>
      <c r="O92" s="469"/>
      <c r="P92" s="469"/>
      <c r="Q92" s="469"/>
      <c r="R92" s="469"/>
      <c r="S92" s="471">
        <f t="shared" si="13"/>
        <v>0</v>
      </c>
      <c r="T92" s="468"/>
      <c r="U92" s="469"/>
      <c r="V92" s="470">
        <f t="shared" si="14"/>
        <v>0</v>
      </c>
      <c r="W92" s="469"/>
      <c r="X92" s="469"/>
      <c r="Y92" s="469"/>
      <c r="Z92" s="469"/>
      <c r="AA92" s="469"/>
      <c r="AB92" s="469"/>
      <c r="AC92" s="469"/>
      <c r="AD92" s="472"/>
    </row>
    <row r="93" spans="1:30" ht="16.5" thickBot="1" x14ac:dyDescent="0.3">
      <c r="A93" s="435" t="s">
        <v>523</v>
      </c>
      <c r="B93" s="430" t="s">
        <v>524</v>
      </c>
      <c r="C93" s="496">
        <f>C92+C91+C85+C82+C81+C80+C74+C73+C43+C42+C34+C14+C11+C10</f>
        <v>0</v>
      </c>
      <c r="D93" s="473">
        <f t="shared" ref="D93:AD93" si="15">D92+D91+D85+D82+D81+D80+D74+D73+D43+D42+D34+D14+D11+D10</f>
        <v>0</v>
      </c>
      <c r="E93" s="473">
        <f t="shared" si="15"/>
        <v>0</v>
      </c>
      <c r="F93" s="473">
        <f t="shared" si="15"/>
        <v>0</v>
      </c>
      <c r="G93" s="473">
        <f t="shared" si="15"/>
        <v>0</v>
      </c>
      <c r="H93" s="473">
        <f t="shared" si="15"/>
        <v>0</v>
      </c>
      <c r="I93" s="473">
        <f t="shared" si="15"/>
        <v>0</v>
      </c>
      <c r="J93" s="437">
        <f t="shared" si="15"/>
        <v>0</v>
      </c>
      <c r="K93" s="437">
        <f t="shared" si="15"/>
        <v>0</v>
      </c>
      <c r="L93" s="473">
        <f t="shared" si="15"/>
        <v>0</v>
      </c>
      <c r="M93" s="473">
        <f t="shared" si="15"/>
        <v>0</v>
      </c>
      <c r="N93" s="473">
        <f t="shared" si="15"/>
        <v>0</v>
      </c>
      <c r="O93" s="473">
        <f>O92+O91+O85+O82+O81+O80+O74+O73+O43+O42+O34+O14+O11+O10</f>
        <v>0</v>
      </c>
      <c r="P93" s="473">
        <f t="shared" si="15"/>
        <v>0</v>
      </c>
      <c r="Q93" s="473">
        <f t="shared" si="15"/>
        <v>0</v>
      </c>
      <c r="R93" s="473">
        <f t="shared" si="15"/>
        <v>0</v>
      </c>
      <c r="S93" s="474">
        <f t="shared" si="15"/>
        <v>0</v>
      </c>
      <c r="T93" s="496">
        <f t="shared" si="15"/>
        <v>0</v>
      </c>
      <c r="U93" s="473">
        <f t="shared" si="15"/>
        <v>0</v>
      </c>
      <c r="V93" s="473">
        <f t="shared" si="15"/>
        <v>0</v>
      </c>
      <c r="W93" s="473">
        <f t="shared" si="15"/>
        <v>0</v>
      </c>
      <c r="X93" s="473">
        <f t="shared" si="15"/>
        <v>0</v>
      </c>
      <c r="Y93" s="473">
        <f t="shared" si="15"/>
        <v>0</v>
      </c>
      <c r="Z93" s="473">
        <f t="shared" si="15"/>
        <v>0</v>
      </c>
      <c r="AA93" s="473">
        <f t="shared" si="15"/>
        <v>0</v>
      </c>
      <c r="AB93" s="473">
        <f t="shared" si="15"/>
        <v>0</v>
      </c>
      <c r="AC93" s="473">
        <f t="shared" si="15"/>
        <v>0</v>
      </c>
      <c r="AD93" s="497">
        <f t="shared" si="15"/>
        <v>0</v>
      </c>
    </row>
    <row r="94" spans="1:30" ht="16.5" x14ac:dyDescent="0.3">
      <c r="A94" s="431" t="s">
        <v>169</v>
      </c>
      <c r="B94" s="432" t="s">
        <v>525</v>
      </c>
      <c r="C94" s="475"/>
      <c r="D94" s="476"/>
      <c r="E94" s="476"/>
      <c r="F94" s="476"/>
      <c r="G94" s="476"/>
      <c r="H94" s="476"/>
      <c r="I94" s="477">
        <f t="shared" si="10"/>
        <v>0</v>
      </c>
      <c r="J94" s="450">
        <f t="shared" si="11"/>
        <v>0</v>
      </c>
      <c r="K94" s="450">
        <f t="shared" si="12"/>
        <v>0</v>
      </c>
      <c r="L94" s="476"/>
      <c r="M94" s="476"/>
      <c r="N94" s="476"/>
      <c r="O94" s="476"/>
      <c r="P94" s="476"/>
      <c r="Q94" s="476"/>
      <c r="R94" s="476"/>
      <c r="S94" s="478">
        <f t="shared" si="13"/>
        <v>0</v>
      </c>
      <c r="T94" s="479"/>
      <c r="U94" s="480"/>
      <c r="V94" s="480"/>
      <c r="W94" s="480"/>
      <c r="X94" s="480"/>
      <c r="Y94" s="480"/>
      <c r="Z94" s="480"/>
      <c r="AA94" s="480"/>
      <c r="AB94" s="480"/>
      <c r="AC94" s="480"/>
      <c r="AD94" s="481"/>
    </row>
    <row r="95" spans="1:30" ht="16.5" x14ac:dyDescent="0.3">
      <c r="A95" s="433" t="s">
        <v>695</v>
      </c>
      <c r="B95" s="425" t="s">
        <v>526</v>
      </c>
      <c r="C95" s="463"/>
      <c r="D95" s="464"/>
      <c r="E95" s="464"/>
      <c r="F95" s="464"/>
      <c r="G95" s="464"/>
      <c r="H95" s="464"/>
      <c r="I95" s="465">
        <f>D95+H95</f>
        <v>0</v>
      </c>
      <c r="J95" s="448">
        <f t="shared" si="11"/>
        <v>0</v>
      </c>
      <c r="K95" s="448">
        <f t="shared" si="12"/>
        <v>0</v>
      </c>
      <c r="L95" s="464"/>
      <c r="M95" s="464"/>
      <c r="N95" s="464"/>
      <c r="O95" s="464"/>
      <c r="P95" s="464"/>
      <c r="Q95" s="464"/>
      <c r="R95" s="464"/>
      <c r="S95" s="466">
        <f t="shared" si="13"/>
        <v>0</v>
      </c>
      <c r="T95" s="479"/>
      <c r="U95" s="480"/>
      <c r="V95" s="480"/>
      <c r="W95" s="480"/>
      <c r="X95" s="483" t="s">
        <v>21</v>
      </c>
      <c r="Y95" s="483" t="s">
        <v>21</v>
      </c>
      <c r="Z95" s="483" t="s">
        <v>21</v>
      </c>
      <c r="AA95" s="482"/>
      <c r="AB95" s="483" t="s">
        <v>21</v>
      </c>
      <c r="AC95" s="482"/>
      <c r="AD95" s="484"/>
    </row>
    <row r="96" spans="1:30" ht="16.5" x14ac:dyDescent="0.25">
      <c r="A96" s="434" t="s">
        <v>527</v>
      </c>
      <c r="B96" s="425" t="s">
        <v>180</v>
      </c>
      <c r="C96" s="463"/>
      <c r="D96" s="464"/>
      <c r="E96" s="464"/>
      <c r="F96" s="464"/>
      <c r="G96" s="464"/>
      <c r="H96" s="464"/>
      <c r="I96" s="465">
        <f t="shared" si="10"/>
        <v>0</v>
      </c>
      <c r="J96" s="448">
        <f t="shared" si="11"/>
        <v>0</v>
      </c>
      <c r="K96" s="448">
        <f t="shared" si="12"/>
        <v>0</v>
      </c>
      <c r="L96" s="464"/>
      <c r="M96" s="464"/>
      <c r="N96" s="464"/>
      <c r="O96" s="464"/>
      <c r="P96" s="464"/>
      <c r="Q96" s="464"/>
      <c r="R96" s="464"/>
      <c r="S96" s="466">
        <f t="shared" si="13"/>
        <v>0</v>
      </c>
      <c r="T96" s="479"/>
      <c r="U96" s="480"/>
      <c r="V96" s="480"/>
      <c r="W96" s="480"/>
      <c r="X96" s="483" t="s">
        <v>21</v>
      </c>
      <c r="Y96" s="483" t="s">
        <v>21</v>
      </c>
      <c r="Z96" s="483" t="s">
        <v>21</v>
      </c>
      <c r="AA96" s="482"/>
      <c r="AB96" s="483" t="s">
        <v>21</v>
      </c>
      <c r="AC96" s="482"/>
      <c r="AD96" s="484"/>
    </row>
    <row r="97" spans="1:30" ht="42" x14ac:dyDescent="0.25">
      <c r="A97" s="417" t="s">
        <v>709</v>
      </c>
      <c r="B97" s="90" t="s">
        <v>528</v>
      </c>
      <c r="C97" s="439"/>
      <c r="D97" s="438"/>
      <c r="E97" s="438"/>
      <c r="F97" s="438"/>
      <c r="G97" s="438"/>
      <c r="H97" s="438"/>
      <c r="I97" s="447">
        <f t="shared" si="10"/>
        <v>0</v>
      </c>
      <c r="J97" s="448">
        <f t="shared" si="11"/>
        <v>0</v>
      </c>
      <c r="K97" s="448">
        <f t="shared" si="12"/>
        <v>0</v>
      </c>
      <c r="L97" s="438"/>
      <c r="M97" s="438"/>
      <c r="N97" s="438"/>
      <c r="O97" s="438"/>
      <c r="P97" s="438"/>
      <c r="Q97" s="438"/>
      <c r="R97" s="438"/>
      <c r="S97" s="451">
        <f t="shared" si="13"/>
        <v>0</v>
      </c>
      <c r="T97" s="445" t="s">
        <v>21</v>
      </c>
      <c r="U97" s="443" t="s">
        <v>21</v>
      </c>
      <c r="V97" s="446" t="s">
        <v>21</v>
      </c>
      <c r="W97" s="443" t="s">
        <v>21</v>
      </c>
      <c r="X97" s="443" t="s">
        <v>21</v>
      </c>
      <c r="Y97" s="443" t="s">
        <v>21</v>
      </c>
      <c r="Z97" s="443" t="s">
        <v>21</v>
      </c>
      <c r="AA97" s="443" t="s">
        <v>21</v>
      </c>
      <c r="AB97" s="443" t="s">
        <v>21</v>
      </c>
      <c r="AC97" s="443" t="s">
        <v>21</v>
      </c>
      <c r="AD97" s="444"/>
    </row>
    <row r="98" spans="1:30" ht="15" x14ac:dyDescent="0.25">
      <c r="A98" s="419" t="s">
        <v>529</v>
      </c>
      <c r="B98" s="90" t="s">
        <v>126</v>
      </c>
      <c r="C98" s="439"/>
      <c r="D98" s="438"/>
      <c r="E98" s="438"/>
      <c r="F98" s="438"/>
      <c r="G98" s="438"/>
      <c r="H98" s="438"/>
      <c r="I98" s="447">
        <f t="shared" si="10"/>
        <v>0</v>
      </c>
      <c r="J98" s="448">
        <f t="shared" si="11"/>
        <v>0</v>
      </c>
      <c r="K98" s="448">
        <f t="shared" si="12"/>
        <v>0</v>
      </c>
      <c r="L98" s="438"/>
      <c r="M98" s="438"/>
      <c r="N98" s="438"/>
      <c r="O98" s="438"/>
      <c r="P98" s="438"/>
      <c r="Q98" s="438"/>
      <c r="R98" s="438"/>
      <c r="S98" s="451">
        <f t="shared" si="13"/>
        <v>0</v>
      </c>
      <c r="T98" s="445" t="s">
        <v>21</v>
      </c>
      <c r="U98" s="443" t="s">
        <v>21</v>
      </c>
      <c r="V98" s="446" t="s">
        <v>21</v>
      </c>
      <c r="W98" s="443" t="s">
        <v>21</v>
      </c>
      <c r="X98" s="443" t="s">
        <v>21</v>
      </c>
      <c r="Y98" s="443" t="s">
        <v>21</v>
      </c>
      <c r="Z98" s="443" t="s">
        <v>21</v>
      </c>
      <c r="AA98" s="443" t="s">
        <v>21</v>
      </c>
      <c r="AB98" s="443" t="s">
        <v>21</v>
      </c>
      <c r="AC98" s="443" t="s">
        <v>21</v>
      </c>
      <c r="AD98" s="444"/>
    </row>
    <row r="99" spans="1:30" ht="25.5" x14ac:dyDescent="0.25">
      <c r="A99" s="419" t="s">
        <v>696</v>
      </c>
      <c r="B99" s="90" t="s">
        <v>530</v>
      </c>
      <c r="C99" s="439"/>
      <c r="D99" s="438"/>
      <c r="E99" s="438"/>
      <c r="F99" s="438"/>
      <c r="G99" s="438"/>
      <c r="H99" s="438"/>
      <c r="I99" s="447">
        <f t="shared" si="10"/>
        <v>0</v>
      </c>
      <c r="J99" s="448">
        <f t="shared" si="11"/>
        <v>0</v>
      </c>
      <c r="K99" s="448">
        <f t="shared" si="12"/>
        <v>0</v>
      </c>
      <c r="L99" s="438"/>
      <c r="M99" s="438"/>
      <c r="N99" s="438"/>
      <c r="O99" s="438"/>
      <c r="P99" s="438"/>
      <c r="Q99" s="438"/>
      <c r="R99" s="438"/>
      <c r="S99" s="451">
        <f t="shared" si="13"/>
        <v>0</v>
      </c>
      <c r="T99" s="445" t="s">
        <v>21</v>
      </c>
      <c r="U99" s="443" t="s">
        <v>21</v>
      </c>
      <c r="V99" s="446" t="s">
        <v>21</v>
      </c>
      <c r="W99" s="443" t="s">
        <v>21</v>
      </c>
      <c r="X99" s="443" t="s">
        <v>21</v>
      </c>
      <c r="Y99" s="443" t="s">
        <v>21</v>
      </c>
      <c r="Z99" s="443" t="s">
        <v>21</v>
      </c>
      <c r="AA99" s="443" t="s">
        <v>21</v>
      </c>
      <c r="AB99" s="443" t="s">
        <v>21</v>
      </c>
      <c r="AC99" s="443" t="s">
        <v>21</v>
      </c>
      <c r="AD99" s="444"/>
    </row>
    <row r="100" spans="1:30" ht="15" x14ac:dyDescent="0.25">
      <c r="A100" s="419" t="s">
        <v>697</v>
      </c>
      <c r="B100" s="90" t="s">
        <v>128</v>
      </c>
      <c r="C100" s="439"/>
      <c r="D100" s="438"/>
      <c r="E100" s="438"/>
      <c r="F100" s="438"/>
      <c r="G100" s="438"/>
      <c r="H100" s="438"/>
      <c r="I100" s="447">
        <f t="shared" si="10"/>
        <v>0</v>
      </c>
      <c r="J100" s="448">
        <f t="shared" si="11"/>
        <v>0</v>
      </c>
      <c r="K100" s="448">
        <f t="shared" si="12"/>
        <v>0</v>
      </c>
      <c r="L100" s="438"/>
      <c r="M100" s="438"/>
      <c r="N100" s="438"/>
      <c r="O100" s="438"/>
      <c r="P100" s="438"/>
      <c r="Q100" s="438"/>
      <c r="R100" s="438"/>
      <c r="S100" s="451">
        <f t="shared" si="13"/>
        <v>0</v>
      </c>
      <c r="T100" s="441"/>
      <c r="U100" s="442"/>
      <c r="V100" s="442"/>
      <c r="W100" s="442"/>
      <c r="X100" s="443" t="s">
        <v>21</v>
      </c>
      <c r="Y100" s="443" t="s">
        <v>21</v>
      </c>
      <c r="Z100" s="443" t="s">
        <v>21</v>
      </c>
      <c r="AA100" s="442"/>
      <c r="AB100" s="443" t="s">
        <v>21</v>
      </c>
      <c r="AC100" s="442"/>
      <c r="AD100" s="444"/>
    </row>
    <row r="101" spans="1:30" ht="15" x14ac:dyDescent="0.25">
      <c r="A101" s="419" t="s">
        <v>698</v>
      </c>
      <c r="B101" s="90" t="s">
        <v>531</v>
      </c>
      <c r="C101" s="439"/>
      <c r="D101" s="438"/>
      <c r="E101" s="438"/>
      <c r="F101" s="438"/>
      <c r="G101" s="438"/>
      <c r="H101" s="438"/>
      <c r="I101" s="447">
        <f t="shared" si="10"/>
        <v>0</v>
      </c>
      <c r="J101" s="448">
        <f t="shared" si="11"/>
        <v>0</v>
      </c>
      <c r="K101" s="448">
        <f t="shared" si="12"/>
        <v>0</v>
      </c>
      <c r="L101" s="438"/>
      <c r="M101" s="438"/>
      <c r="N101" s="438"/>
      <c r="O101" s="438"/>
      <c r="P101" s="438"/>
      <c r="Q101" s="438"/>
      <c r="R101" s="438"/>
      <c r="S101" s="451">
        <f t="shared" si="13"/>
        <v>0</v>
      </c>
      <c r="T101" s="441"/>
      <c r="U101" s="442"/>
      <c r="V101" s="442"/>
      <c r="W101" s="442"/>
      <c r="X101" s="443" t="s">
        <v>21</v>
      </c>
      <c r="Y101" s="443" t="s">
        <v>21</v>
      </c>
      <c r="Z101" s="443" t="s">
        <v>21</v>
      </c>
      <c r="AA101" s="442"/>
      <c r="AB101" s="443" t="s">
        <v>21</v>
      </c>
      <c r="AC101" s="442"/>
      <c r="AD101" s="444"/>
    </row>
    <row r="102" spans="1:30" ht="17.25" thickBot="1" x14ac:dyDescent="0.3">
      <c r="A102" s="434" t="s">
        <v>532</v>
      </c>
      <c r="B102" s="425" t="s">
        <v>201</v>
      </c>
      <c r="C102" s="468"/>
      <c r="D102" s="469"/>
      <c r="E102" s="469"/>
      <c r="F102" s="469"/>
      <c r="G102" s="469"/>
      <c r="H102" s="469"/>
      <c r="I102" s="470">
        <f t="shared" si="10"/>
        <v>0</v>
      </c>
      <c r="J102" s="449">
        <f t="shared" si="11"/>
        <v>0</v>
      </c>
      <c r="K102" s="449">
        <f t="shared" si="12"/>
        <v>0</v>
      </c>
      <c r="L102" s="469"/>
      <c r="M102" s="469"/>
      <c r="N102" s="469"/>
      <c r="O102" s="469"/>
      <c r="P102" s="469"/>
      <c r="Q102" s="469"/>
      <c r="R102" s="469"/>
      <c r="S102" s="471">
        <f t="shared" si="13"/>
        <v>0</v>
      </c>
      <c r="T102" s="485" t="s">
        <v>21</v>
      </c>
      <c r="U102" s="486" t="s">
        <v>21</v>
      </c>
      <c r="V102" s="487" t="s">
        <v>21</v>
      </c>
      <c r="W102" s="486" t="s">
        <v>21</v>
      </c>
      <c r="X102" s="486" t="s">
        <v>21</v>
      </c>
      <c r="Y102" s="486" t="s">
        <v>21</v>
      </c>
      <c r="Z102" s="486" t="s">
        <v>21</v>
      </c>
      <c r="AA102" s="486" t="s">
        <v>21</v>
      </c>
      <c r="AB102" s="486" t="s">
        <v>21</v>
      </c>
      <c r="AC102" s="486" t="s">
        <v>21</v>
      </c>
      <c r="AD102" s="488"/>
    </row>
    <row r="103" spans="1:30" ht="20.25" customHeight="1" thickBot="1" x14ac:dyDescent="0.3">
      <c r="A103" s="685" t="s">
        <v>533</v>
      </c>
      <c r="B103" s="686"/>
      <c r="C103" s="436">
        <f>C102+C96</f>
        <v>0</v>
      </c>
      <c r="D103" s="437">
        <f t="shared" ref="D103:AD103" si="16">D102+D96</f>
        <v>0</v>
      </c>
      <c r="E103" s="473">
        <f t="shared" si="16"/>
        <v>0</v>
      </c>
      <c r="F103" s="473">
        <f t="shared" si="16"/>
        <v>0</v>
      </c>
      <c r="G103" s="473">
        <f t="shared" si="16"/>
        <v>0</v>
      </c>
      <c r="H103" s="473">
        <f t="shared" si="16"/>
        <v>0</v>
      </c>
      <c r="I103" s="437">
        <f t="shared" si="16"/>
        <v>0</v>
      </c>
      <c r="J103" s="437">
        <f t="shared" si="16"/>
        <v>0</v>
      </c>
      <c r="K103" s="437">
        <f t="shared" si="16"/>
        <v>0</v>
      </c>
      <c r="L103" s="473">
        <f t="shared" si="16"/>
        <v>0</v>
      </c>
      <c r="M103" s="473">
        <f t="shared" si="16"/>
        <v>0</v>
      </c>
      <c r="N103" s="473">
        <f t="shared" si="16"/>
        <v>0</v>
      </c>
      <c r="O103" s="473">
        <f t="shared" si="16"/>
        <v>0</v>
      </c>
      <c r="P103" s="473">
        <f t="shared" si="16"/>
        <v>0</v>
      </c>
      <c r="Q103" s="473">
        <f t="shared" si="16"/>
        <v>0</v>
      </c>
      <c r="R103" s="473">
        <f t="shared" si="16"/>
        <v>0</v>
      </c>
      <c r="S103" s="437">
        <f t="shared" si="16"/>
        <v>0</v>
      </c>
      <c r="T103" s="489" t="s">
        <v>21</v>
      </c>
      <c r="U103" s="489" t="s">
        <v>21</v>
      </c>
      <c r="V103" s="489" t="s">
        <v>21</v>
      </c>
      <c r="W103" s="489" t="s">
        <v>21</v>
      </c>
      <c r="X103" s="489" t="s">
        <v>21</v>
      </c>
      <c r="Y103" s="489" t="s">
        <v>21</v>
      </c>
      <c r="Z103" s="489" t="s">
        <v>21</v>
      </c>
      <c r="AA103" s="489" t="s">
        <v>21</v>
      </c>
      <c r="AB103" s="489" t="s">
        <v>21</v>
      </c>
      <c r="AC103" s="489" t="s">
        <v>21</v>
      </c>
      <c r="AD103" s="474">
        <f t="shared" si="16"/>
        <v>0</v>
      </c>
    </row>
    <row r="104" spans="1:30" x14ac:dyDescent="0.2">
      <c r="A104" s="91"/>
      <c r="B104" s="92"/>
      <c r="C104" s="378"/>
      <c r="D104" s="378"/>
      <c r="E104" s="378"/>
      <c r="F104" s="378"/>
      <c r="I104" s="379"/>
      <c r="J104" s="378"/>
      <c r="K104" s="378"/>
      <c r="L104" s="378"/>
      <c r="M104" s="378"/>
      <c r="N104" s="378"/>
      <c r="O104" s="378"/>
      <c r="P104" s="378"/>
      <c r="Q104" s="378"/>
      <c r="R104" s="380"/>
      <c r="S104" s="380"/>
      <c r="T104" s="380"/>
      <c r="U104" s="380"/>
      <c r="V104" s="380"/>
      <c r="W104" s="380"/>
      <c r="X104" s="380"/>
      <c r="Y104" s="380"/>
      <c r="Z104" s="380"/>
      <c r="AA104" s="380" t="s">
        <v>171</v>
      </c>
      <c r="AB104" s="380"/>
    </row>
    <row r="105" spans="1:30" x14ac:dyDescent="0.2">
      <c r="A105" s="93" t="s">
        <v>123</v>
      </c>
      <c r="B105" s="94"/>
      <c r="C105" s="378"/>
      <c r="D105" s="378"/>
      <c r="E105" s="378"/>
      <c r="F105" s="378"/>
      <c r="G105" s="378"/>
      <c r="H105" s="378"/>
      <c r="I105" s="378"/>
      <c r="J105" s="378"/>
      <c r="K105" s="378"/>
      <c r="L105" s="378"/>
      <c r="M105" s="378"/>
      <c r="N105" s="88"/>
      <c r="O105" s="88"/>
      <c r="P105" s="378"/>
      <c r="Q105" s="380"/>
      <c r="R105" s="380"/>
      <c r="S105" s="380"/>
      <c r="T105" s="380"/>
      <c r="U105" s="380"/>
      <c r="V105" s="380"/>
      <c r="W105" s="380"/>
      <c r="X105" s="380"/>
      <c r="Y105" s="380"/>
      <c r="Z105" s="380"/>
      <c r="AA105" s="380"/>
    </row>
    <row r="106" spans="1:30" x14ac:dyDescent="0.2">
      <c r="A106" s="695"/>
      <c r="B106" s="697" t="s">
        <v>83</v>
      </c>
      <c r="C106" s="699" t="s">
        <v>172</v>
      </c>
      <c r="D106" s="699" t="s">
        <v>173</v>
      </c>
      <c r="E106" s="701" t="s">
        <v>174</v>
      </c>
      <c r="F106" s="704" t="s">
        <v>0</v>
      </c>
      <c r="G106" s="705"/>
      <c r="H106" s="705"/>
      <c r="I106" s="705"/>
      <c r="J106" s="705"/>
      <c r="K106" s="719" t="s">
        <v>175</v>
      </c>
      <c r="L106" s="88"/>
      <c r="M106" s="378"/>
      <c r="N106" s="378"/>
      <c r="O106" s="378"/>
      <c r="P106" s="378"/>
      <c r="Q106" s="380"/>
      <c r="R106" s="380"/>
      <c r="S106" s="380"/>
      <c r="T106" s="380"/>
      <c r="U106" s="380"/>
      <c r="V106" s="380"/>
      <c r="W106" s="380"/>
      <c r="X106" s="380"/>
      <c r="Y106" s="380"/>
      <c r="Z106" s="380"/>
      <c r="AA106" s="380"/>
    </row>
    <row r="107" spans="1:30" ht="67.5" customHeight="1" x14ac:dyDescent="0.2">
      <c r="A107" s="696"/>
      <c r="B107" s="698"/>
      <c r="C107" s="700"/>
      <c r="D107" s="700"/>
      <c r="E107" s="702"/>
      <c r="F107" s="408" t="s">
        <v>145</v>
      </c>
      <c r="G107" s="407" t="s">
        <v>176</v>
      </c>
      <c r="H107" s="407" t="s">
        <v>177</v>
      </c>
      <c r="I107" s="407" t="s">
        <v>178</v>
      </c>
      <c r="J107" s="407" t="s">
        <v>179</v>
      </c>
      <c r="K107" s="720"/>
      <c r="L107" s="378"/>
      <c r="M107" s="378"/>
      <c r="N107" s="378"/>
      <c r="O107" s="378"/>
      <c r="P107" s="378"/>
      <c r="Q107" s="380"/>
      <c r="R107" s="380"/>
      <c r="S107" s="380"/>
      <c r="T107" s="380"/>
      <c r="U107" s="380"/>
      <c r="V107" s="380"/>
      <c r="W107" s="380"/>
      <c r="X107" s="380"/>
      <c r="Y107" s="380"/>
      <c r="Z107" s="380"/>
      <c r="AA107" s="380"/>
    </row>
    <row r="108" spans="1:30" x14ac:dyDescent="0.2">
      <c r="A108" s="394" t="s">
        <v>49</v>
      </c>
      <c r="B108" s="394" t="s">
        <v>50</v>
      </c>
      <c r="C108" s="395">
        <v>1</v>
      </c>
      <c r="D108" s="395">
        <v>2</v>
      </c>
      <c r="E108" s="395">
        <v>3</v>
      </c>
      <c r="F108" s="395">
        <v>4</v>
      </c>
      <c r="G108" s="395">
        <v>5</v>
      </c>
      <c r="H108" s="395">
        <v>6</v>
      </c>
      <c r="I108" s="395">
        <v>7</v>
      </c>
      <c r="J108" s="395">
        <v>8</v>
      </c>
      <c r="K108" s="395">
        <v>9</v>
      </c>
      <c r="L108" s="37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</row>
    <row r="109" spans="1:30" x14ac:dyDescent="0.2">
      <c r="A109" s="454" t="s">
        <v>534</v>
      </c>
      <c r="B109" s="455" t="s">
        <v>535</v>
      </c>
      <c r="C109" s="89"/>
      <c r="D109" s="89"/>
      <c r="E109" s="452">
        <f t="shared" ref="E109:E130" si="17">C109+D109</f>
        <v>0</v>
      </c>
      <c r="F109" s="452">
        <f>G109+H109+I109+J109</f>
        <v>0</v>
      </c>
      <c r="G109" s="89"/>
      <c r="H109" s="89"/>
      <c r="I109" s="89"/>
      <c r="J109" s="89"/>
      <c r="K109" s="452">
        <f>E109-F109</f>
        <v>0</v>
      </c>
      <c r="L109" s="101"/>
      <c r="M109" s="381"/>
      <c r="N109" s="381"/>
      <c r="O109" s="381"/>
      <c r="P109" s="381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</row>
    <row r="110" spans="1:30" x14ac:dyDescent="0.2">
      <c r="A110" s="456" t="s">
        <v>575</v>
      </c>
      <c r="B110" s="457" t="s">
        <v>536</v>
      </c>
      <c r="C110" s="89"/>
      <c r="D110" s="89"/>
      <c r="E110" s="452">
        <f t="shared" si="17"/>
        <v>0</v>
      </c>
      <c r="F110" s="452">
        <f t="shared" ref="F110:F130" si="18">G110+H110+I110+J110</f>
        <v>0</v>
      </c>
      <c r="G110" s="89"/>
      <c r="H110" s="89"/>
      <c r="I110" s="89"/>
      <c r="J110" s="89"/>
      <c r="K110" s="453">
        <f t="shared" ref="K110:K130" si="19">E110-F110</f>
        <v>0</v>
      </c>
      <c r="L110" s="101"/>
      <c r="M110" s="379"/>
      <c r="N110" s="379"/>
      <c r="O110" s="379"/>
      <c r="P110" s="379"/>
      <c r="Q110" s="380"/>
      <c r="R110" s="380"/>
      <c r="S110" s="380"/>
      <c r="T110" s="380"/>
      <c r="U110" s="380"/>
      <c r="V110" s="380"/>
      <c r="W110" s="380"/>
      <c r="X110" s="380"/>
      <c r="Y110" s="380"/>
      <c r="Z110" s="380"/>
      <c r="AA110" s="380"/>
    </row>
    <row r="111" spans="1:30" x14ac:dyDescent="0.2">
      <c r="A111" s="458" t="s">
        <v>537</v>
      </c>
      <c r="B111" s="457" t="s">
        <v>538</v>
      </c>
      <c r="C111" s="89"/>
      <c r="D111" s="89"/>
      <c r="E111" s="452">
        <f t="shared" si="17"/>
        <v>0</v>
      </c>
      <c r="F111" s="452">
        <f t="shared" si="18"/>
        <v>0</v>
      </c>
      <c r="G111" s="89"/>
      <c r="H111" s="89"/>
      <c r="I111" s="89"/>
      <c r="J111" s="89"/>
      <c r="K111" s="453">
        <f t="shared" si="19"/>
        <v>0</v>
      </c>
      <c r="L111" s="101"/>
      <c r="M111" s="381"/>
      <c r="N111" s="381"/>
      <c r="O111" s="381"/>
      <c r="P111" s="381"/>
      <c r="Q111" s="382"/>
      <c r="R111" s="382"/>
      <c r="S111" s="382"/>
      <c r="T111" s="382"/>
      <c r="U111" s="382"/>
      <c r="V111" s="382"/>
      <c r="W111" s="382"/>
      <c r="X111" s="382"/>
      <c r="Y111" s="382"/>
      <c r="Z111" s="382"/>
      <c r="AA111" s="382"/>
    </row>
    <row r="112" spans="1:30" x14ac:dyDescent="0.2">
      <c r="A112" s="458" t="s">
        <v>539</v>
      </c>
      <c r="B112" s="457" t="s">
        <v>540</v>
      </c>
      <c r="C112" s="89"/>
      <c r="D112" s="89"/>
      <c r="E112" s="452">
        <f t="shared" ref="E112:E123" si="20">C112+D112</f>
        <v>0</v>
      </c>
      <c r="F112" s="452">
        <f t="shared" ref="F112:F123" si="21">G112+H112+I112+J112</f>
        <v>0</v>
      </c>
      <c r="G112" s="89"/>
      <c r="H112" s="89"/>
      <c r="I112" s="89"/>
      <c r="J112" s="89"/>
      <c r="K112" s="453">
        <f t="shared" ref="K112:K123" si="22">E112-F112</f>
        <v>0</v>
      </c>
      <c r="L112" s="101"/>
      <c r="M112" s="381"/>
      <c r="N112" s="381"/>
      <c r="O112" s="381"/>
      <c r="P112" s="381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82"/>
    </row>
    <row r="113" spans="1:27" x14ac:dyDescent="0.2">
      <c r="A113" s="458" t="s">
        <v>541</v>
      </c>
      <c r="B113" s="457" t="s">
        <v>542</v>
      </c>
      <c r="C113" s="89"/>
      <c r="D113" s="89"/>
      <c r="E113" s="452">
        <f t="shared" si="20"/>
        <v>0</v>
      </c>
      <c r="F113" s="452">
        <f t="shared" si="21"/>
        <v>0</v>
      </c>
      <c r="G113" s="89"/>
      <c r="H113" s="89"/>
      <c r="I113" s="89"/>
      <c r="J113" s="89"/>
      <c r="K113" s="453">
        <f t="shared" si="22"/>
        <v>0</v>
      </c>
      <c r="L113" s="101"/>
      <c r="M113" s="381"/>
      <c r="N113" s="381"/>
      <c r="O113" s="381"/>
      <c r="P113" s="381"/>
      <c r="Q113" s="382"/>
      <c r="R113" s="382"/>
      <c r="S113" s="382"/>
      <c r="T113" s="382"/>
      <c r="U113" s="382"/>
      <c r="V113" s="382"/>
      <c r="W113" s="382"/>
      <c r="X113" s="382"/>
      <c r="Y113" s="382"/>
      <c r="Z113" s="382"/>
      <c r="AA113" s="382"/>
    </row>
    <row r="114" spans="1:27" x14ac:dyDescent="0.2">
      <c r="A114" s="458" t="s">
        <v>543</v>
      </c>
      <c r="B114" s="457" t="s">
        <v>544</v>
      </c>
      <c r="C114" s="89"/>
      <c r="D114" s="89"/>
      <c r="E114" s="452">
        <f t="shared" si="20"/>
        <v>0</v>
      </c>
      <c r="F114" s="452">
        <f t="shared" si="21"/>
        <v>0</v>
      </c>
      <c r="G114" s="89"/>
      <c r="H114" s="89"/>
      <c r="I114" s="89"/>
      <c r="J114" s="89"/>
      <c r="K114" s="453">
        <f t="shared" si="22"/>
        <v>0</v>
      </c>
      <c r="L114" s="101"/>
      <c r="M114" s="381"/>
      <c r="N114" s="381"/>
      <c r="O114" s="381"/>
      <c r="P114" s="381"/>
      <c r="Q114" s="382"/>
      <c r="R114" s="382"/>
      <c r="S114" s="382"/>
      <c r="T114" s="382"/>
      <c r="U114" s="382"/>
      <c r="V114" s="382"/>
      <c r="W114" s="382"/>
      <c r="X114" s="382"/>
      <c r="Y114" s="382"/>
      <c r="Z114" s="382"/>
      <c r="AA114" s="382"/>
    </row>
    <row r="115" spans="1:27" x14ac:dyDescent="0.2">
      <c r="A115" s="458" t="s">
        <v>545</v>
      </c>
      <c r="B115" s="457" t="s">
        <v>546</v>
      </c>
      <c r="C115" s="89"/>
      <c r="D115" s="89"/>
      <c r="E115" s="452">
        <f t="shared" si="20"/>
        <v>0</v>
      </c>
      <c r="F115" s="452">
        <f t="shared" si="21"/>
        <v>0</v>
      </c>
      <c r="G115" s="89"/>
      <c r="H115" s="89"/>
      <c r="I115" s="89"/>
      <c r="J115" s="89"/>
      <c r="K115" s="453">
        <f t="shared" si="22"/>
        <v>0</v>
      </c>
      <c r="L115" s="101"/>
      <c r="M115" s="381"/>
      <c r="N115" s="381"/>
      <c r="O115" s="381"/>
      <c r="P115" s="381"/>
      <c r="Q115" s="382"/>
      <c r="R115" s="382"/>
      <c r="S115" s="382"/>
      <c r="T115" s="382"/>
      <c r="U115" s="382"/>
      <c r="V115" s="382"/>
      <c r="W115" s="382"/>
      <c r="X115" s="382"/>
      <c r="Y115" s="382"/>
      <c r="Z115" s="382"/>
      <c r="AA115" s="382"/>
    </row>
    <row r="116" spans="1:27" x14ac:dyDescent="0.2">
      <c r="A116" s="458" t="s">
        <v>547</v>
      </c>
      <c r="B116" s="457" t="s">
        <v>548</v>
      </c>
      <c r="C116" s="89"/>
      <c r="D116" s="89"/>
      <c r="E116" s="452">
        <f t="shared" si="20"/>
        <v>0</v>
      </c>
      <c r="F116" s="452">
        <f t="shared" si="21"/>
        <v>0</v>
      </c>
      <c r="G116" s="89"/>
      <c r="H116" s="89"/>
      <c r="I116" s="89"/>
      <c r="J116" s="89"/>
      <c r="K116" s="453">
        <f t="shared" si="22"/>
        <v>0</v>
      </c>
      <c r="L116" s="101"/>
      <c r="M116" s="381"/>
      <c r="N116" s="381"/>
      <c r="O116" s="381"/>
      <c r="P116" s="381"/>
      <c r="Q116" s="382"/>
      <c r="R116" s="382"/>
      <c r="S116" s="382"/>
      <c r="T116" s="382"/>
      <c r="U116" s="382"/>
      <c r="V116" s="382"/>
      <c r="W116" s="382"/>
      <c r="X116" s="382"/>
      <c r="Y116" s="382"/>
      <c r="Z116" s="382"/>
      <c r="AA116" s="382"/>
    </row>
    <row r="117" spans="1:27" x14ac:dyDescent="0.2">
      <c r="A117" s="458" t="s">
        <v>549</v>
      </c>
      <c r="B117" s="457" t="s">
        <v>550</v>
      </c>
      <c r="C117" s="89"/>
      <c r="D117" s="89"/>
      <c r="E117" s="452">
        <f t="shared" si="20"/>
        <v>0</v>
      </c>
      <c r="F117" s="452">
        <f t="shared" si="21"/>
        <v>0</v>
      </c>
      <c r="G117" s="89"/>
      <c r="H117" s="89"/>
      <c r="I117" s="89"/>
      <c r="J117" s="89"/>
      <c r="K117" s="453">
        <f t="shared" si="22"/>
        <v>0</v>
      </c>
      <c r="L117" s="101"/>
      <c r="M117" s="381"/>
      <c r="N117" s="381"/>
      <c r="O117" s="381"/>
      <c r="P117" s="381"/>
      <c r="Q117" s="382"/>
      <c r="R117" s="382"/>
      <c r="S117" s="382"/>
      <c r="T117" s="382"/>
      <c r="U117" s="382"/>
      <c r="V117" s="382"/>
      <c r="W117" s="382"/>
      <c r="X117" s="382"/>
      <c r="Y117" s="382"/>
      <c r="Z117" s="382"/>
      <c r="AA117" s="382"/>
    </row>
    <row r="118" spans="1:27" x14ac:dyDescent="0.2">
      <c r="A118" s="458" t="s">
        <v>551</v>
      </c>
      <c r="B118" s="457" t="s">
        <v>552</v>
      </c>
      <c r="C118" s="89"/>
      <c r="D118" s="89"/>
      <c r="E118" s="452">
        <f t="shared" si="20"/>
        <v>0</v>
      </c>
      <c r="F118" s="452">
        <f t="shared" si="21"/>
        <v>0</v>
      </c>
      <c r="G118" s="89"/>
      <c r="H118" s="89"/>
      <c r="I118" s="89"/>
      <c r="J118" s="89"/>
      <c r="K118" s="453">
        <f t="shared" si="22"/>
        <v>0</v>
      </c>
      <c r="L118" s="101"/>
      <c r="M118" s="381"/>
      <c r="N118" s="381"/>
      <c r="O118" s="381"/>
      <c r="P118" s="381"/>
      <c r="Q118" s="382"/>
      <c r="R118" s="382"/>
      <c r="S118" s="382"/>
      <c r="T118" s="382"/>
      <c r="U118" s="382"/>
      <c r="V118" s="382"/>
      <c r="W118" s="382"/>
      <c r="X118" s="382"/>
      <c r="Y118" s="382"/>
      <c r="Z118" s="382"/>
      <c r="AA118" s="382"/>
    </row>
    <row r="119" spans="1:27" x14ac:dyDescent="0.2">
      <c r="A119" s="458" t="s">
        <v>553</v>
      </c>
      <c r="B119" s="457" t="s">
        <v>554</v>
      </c>
      <c r="C119" s="89"/>
      <c r="D119" s="89"/>
      <c r="E119" s="452">
        <f t="shared" si="20"/>
        <v>0</v>
      </c>
      <c r="F119" s="452">
        <f t="shared" si="21"/>
        <v>0</v>
      </c>
      <c r="G119" s="89"/>
      <c r="H119" s="89"/>
      <c r="I119" s="89"/>
      <c r="J119" s="89"/>
      <c r="K119" s="453">
        <f t="shared" si="22"/>
        <v>0</v>
      </c>
      <c r="L119" s="101"/>
      <c r="M119" s="381"/>
      <c r="N119" s="381"/>
      <c r="O119" s="381"/>
      <c r="P119" s="381"/>
      <c r="Q119" s="382"/>
      <c r="R119" s="382"/>
      <c r="S119" s="382"/>
      <c r="T119" s="382"/>
      <c r="U119" s="382"/>
      <c r="V119" s="382"/>
      <c r="W119" s="382"/>
      <c r="X119" s="382"/>
      <c r="Y119" s="382"/>
      <c r="Z119" s="382"/>
      <c r="AA119" s="382"/>
    </row>
    <row r="120" spans="1:27" x14ac:dyDescent="0.2">
      <c r="A120" s="458" t="s">
        <v>555</v>
      </c>
      <c r="B120" s="457" t="s">
        <v>556</v>
      </c>
      <c r="C120" s="89"/>
      <c r="D120" s="89"/>
      <c r="E120" s="452">
        <f t="shared" si="20"/>
        <v>0</v>
      </c>
      <c r="F120" s="452">
        <f t="shared" si="21"/>
        <v>0</v>
      </c>
      <c r="G120" s="89"/>
      <c r="H120" s="89"/>
      <c r="I120" s="89"/>
      <c r="J120" s="89"/>
      <c r="K120" s="453">
        <f t="shared" si="22"/>
        <v>0</v>
      </c>
      <c r="L120" s="101"/>
      <c r="M120" s="381"/>
      <c r="N120" s="381"/>
      <c r="O120" s="381"/>
      <c r="P120" s="381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82"/>
    </row>
    <row r="121" spans="1:27" x14ac:dyDescent="0.2">
      <c r="A121" s="458" t="s">
        <v>557</v>
      </c>
      <c r="B121" s="457" t="s">
        <v>558</v>
      </c>
      <c r="C121" s="89"/>
      <c r="D121" s="89"/>
      <c r="E121" s="452">
        <f t="shared" si="20"/>
        <v>0</v>
      </c>
      <c r="F121" s="452">
        <f t="shared" si="21"/>
        <v>0</v>
      </c>
      <c r="G121" s="89"/>
      <c r="H121" s="89"/>
      <c r="I121" s="89"/>
      <c r="J121" s="89"/>
      <c r="K121" s="453">
        <f t="shared" si="22"/>
        <v>0</v>
      </c>
      <c r="L121" s="101"/>
      <c r="M121" s="381"/>
      <c r="N121" s="381"/>
      <c r="O121" s="381"/>
      <c r="P121" s="381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7" x14ac:dyDescent="0.2">
      <c r="A122" s="458" t="s">
        <v>559</v>
      </c>
      <c r="B122" s="457" t="s">
        <v>560</v>
      </c>
      <c r="C122" s="89"/>
      <c r="D122" s="89"/>
      <c r="E122" s="452">
        <f t="shared" si="20"/>
        <v>0</v>
      </c>
      <c r="F122" s="452">
        <f t="shared" si="21"/>
        <v>0</v>
      </c>
      <c r="G122" s="89"/>
      <c r="H122" s="89"/>
      <c r="I122" s="89"/>
      <c r="J122" s="89"/>
      <c r="K122" s="453">
        <f t="shared" si="22"/>
        <v>0</v>
      </c>
      <c r="L122" s="101"/>
      <c r="M122" s="381"/>
      <c r="N122" s="381"/>
      <c r="O122" s="381"/>
      <c r="P122" s="381"/>
      <c r="Q122" s="382"/>
      <c r="R122" s="382"/>
      <c r="S122" s="382"/>
      <c r="T122" s="382"/>
      <c r="U122" s="382"/>
      <c r="V122" s="382"/>
      <c r="W122" s="382"/>
      <c r="X122" s="382"/>
      <c r="Y122" s="382"/>
      <c r="Z122" s="382"/>
      <c r="AA122" s="382"/>
    </row>
    <row r="123" spans="1:27" x14ac:dyDescent="0.2">
      <c r="A123" s="458" t="s">
        <v>561</v>
      </c>
      <c r="B123" s="457" t="s">
        <v>192</v>
      </c>
      <c r="C123" s="89"/>
      <c r="D123" s="89"/>
      <c r="E123" s="452">
        <f t="shared" si="20"/>
        <v>0</v>
      </c>
      <c r="F123" s="452">
        <f t="shared" si="21"/>
        <v>0</v>
      </c>
      <c r="G123" s="89"/>
      <c r="H123" s="89"/>
      <c r="I123" s="89"/>
      <c r="J123" s="89"/>
      <c r="K123" s="453">
        <f t="shared" si="22"/>
        <v>0</v>
      </c>
      <c r="L123" s="101"/>
      <c r="M123" s="381"/>
      <c r="N123" s="381"/>
      <c r="O123" s="381"/>
      <c r="P123" s="381"/>
      <c r="Q123" s="382"/>
      <c r="R123" s="382"/>
      <c r="S123" s="382"/>
      <c r="T123" s="382"/>
      <c r="U123" s="382"/>
      <c r="V123" s="382"/>
      <c r="W123" s="382"/>
      <c r="X123" s="382"/>
      <c r="Y123" s="382"/>
      <c r="Z123" s="382"/>
      <c r="AA123" s="382"/>
    </row>
    <row r="124" spans="1:27" x14ac:dyDescent="0.2">
      <c r="A124" s="458" t="s">
        <v>562</v>
      </c>
      <c r="B124" s="457" t="s">
        <v>563</v>
      </c>
      <c r="C124" s="89"/>
      <c r="D124" s="89"/>
      <c r="E124" s="452">
        <f t="shared" si="17"/>
        <v>0</v>
      </c>
      <c r="F124" s="452">
        <f t="shared" si="18"/>
        <v>0</v>
      </c>
      <c r="G124" s="89"/>
      <c r="H124" s="89"/>
      <c r="I124" s="89"/>
      <c r="J124" s="89"/>
      <c r="K124" s="453">
        <f t="shared" si="19"/>
        <v>0</v>
      </c>
      <c r="L124" s="101"/>
      <c r="M124" s="381"/>
      <c r="N124" s="381"/>
      <c r="O124" s="381"/>
      <c r="P124" s="381"/>
      <c r="Q124" s="382"/>
      <c r="R124" s="382"/>
      <c r="S124" s="382"/>
      <c r="T124" s="382"/>
      <c r="U124" s="382"/>
      <c r="V124" s="382"/>
      <c r="W124" s="382"/>
      <c r="X124" s="382"/>
      <c r="Y124" s="382"/>
      <c r="Z124" s="382"/>
      <c r="AA124" s="382"/>
    </row>
    <row r="125" spans="1:27" x14ac:dyDescent="0.2">
      <c r="A125" s="458" t="s">
        <v>564</v>
      </c>
      <c r="B125" s="457" t="s">
        <v>565</v>
      </c>
      <c r="C125" s="89"/>
      <c r="D125" s="89"/>
      <c r="E125" s="452">
        <f t="shared" si="17"/>
        <v>0</v>
      </c>
      <c r="F125" s="452">
        <f t="shared" si="18"/>
        <v>0</v>
      </c>
      <c r="G125" s="89"/>
      <c r="H125" s="89"/>
      <c r="I125" s="89"/>
      <c r="J125" s="89"/>
      <c r="K125" s="453">
        <f t="shared" si="19"/>
        <v>0</v>
      </c>
      <c r="L125" s="101"/>
      <c r="M125" s="381"/>
      <c r="N125" s="381"/>
      <c r="O125" s="381"/>
      <c r="P125" s="381"/>
      <c r="Q125" s="382"/>
      <c r="R125" s="382"/>
      <c r="S125" s="382"/>
      <c r="T125" s="382"/>
      <c r="U125" s="382"/>
      <c r="V125" s="382"/>
      <c r="W125" s="382"/>
      <c r="X125" s="382"/>
      <c r="Y125" s="382"/>
      <c r="Z125" s="382"/>
      <c r="AA125" s="382"/>
    </row>
    <row r="126" spans="1:27" x14ac:dyDescent="0.2">
      <c r="A126" s="458" t="s">
        <v>566</v>
      </c>
      <c r="B126" s="457" t="s">
        <v>567</v>
      </c>
      <c r="C126" s="89"/>
      <c r="D126" s="89"/>
      <c r="E126" s="452">
        <f t="shared" si="17"/>
        <v>0</v>
      </c>
      <c r="F126" s="452">
        <f t="shared" si="18"/>
        <v>0</v>
      </c>
      <c r="G126" s="89"/>
      <c r="H126" s="89"/>
      <c r="I126" s="89"/>
      <c r="J126" s="89"/>
      <c r="K126" s="453">
        <f t="shared" si="19"/>
        <v>0</v>
      </c>
      <c r="L126" s="101"/>
      <c r="M126" s="381"/>
      <c r="N126" s="381"/>
      <c r="O126" s="381"/>
      <c r="P126" s="381"/>
      <c r="Q126" s="382"/>
      <c r="R126" s="382"/>
      <c r="S126" s="382"/>
      <c r="T126" s="382"/>
      <c r="U126" s="382"/>
      <c r="V126" s="382"/>
      <c r="W126" s="382"/>
      <c r="X126" s="382"/>
      <c r="Y126" s="382"/>
      <c r="Z126" s="382"/>
      <c r="AA126" s="382"/>
    </row>
    <row r="127" spans="1:27" x14ac:dyDescent="0.2">
      <c r="A127" s="458" t="s">
        <v>568</v>
      </c>
      <c r="B127" s="457" t="s">
        <v>194</v>
      </c>
      <c r="C127" s="89"/>
      <c r="D127" s="89"/>
      <c r="E127" s="452">
        <f t="shared" si="17"/>
        <v>0</v>
      </c>
      <c r="F127" s="452">
        <f t="shared" si="18"/>
        <v>0</v>
      </c>
      <c r="G127" s="89"/>
      <c r="H127" s="89"/>
      <c r="I127" s="89"/>
      <c r="J127" s="89"/>
      <c r="K127" s="453">
        <f t="shared" si="19"/>
        <v>0</v>
      </c>
      <c r="L127" s="101"/>
      <c r="M127" s="381"/>
      <c r="N127" s="381"/>
      <c r="O127" s="381"/>
      <c r="P127" s="381"/>
      <c r="Q127" s="382"/>
      <c r="R127" s="382"/>
      <c r="S127" s="382"/>
      <c r="T127" s="382"/>
      <c r="U127" s="382"/>
      <c r="V127" s="382"/>
      <c r="W127" s="382"/>
      <c r="X127" s="382"/>
      <c r="Y127" s="382"/>
      <c r="Z127" s="382"/>
      <c r="AA127" s="382"/>
    </row>
    <row r="128" spans="1:27" x14ac:dyDescent="0.2">
      <c r="A128" s="458" t="s">
        <v>569</v>
      </c>
      <c r="B128" s="457" t="s">
        <v>570</v>
      </c>
      <c r="C128" s="89"/>
      <c r="D128" s="89"/>
      <c r="E128" s="452">
        <f t="shared" si="17"/>
        <v>0</v>
      </c>
      <c r="F128" s="452">
        <f t="shared" si="18"/>
        <v>0</v>
      </c>
      <c r="G128" s="89"/>
      <c r="H128" s="89"/>
      <c r="I128" s="89"/>
      <c r="J128" s="89"/>
      <c r="K128" s="453">
        <f t="shared" si="19"/>
        <v>0</v>
      </c>
      <c r="L128" s="101"/>
      <c r="M128" s="381"/>
      <c r="N128" s="381"/>
      <c r="O128" s="381"/>
      <c r="P128" s="381"/>
      <c r="Q128" s="382"/>
      <c r="R128" s="382"/>
      <c r="S128" s="382"/>
      <c r="T128" s="382"/>
      <c r="U128" s="382"/>
      <c r="V128" s="382"/>
      <c r="W128" s="382"/>
      <c r="X128" s="382"/>
      <c r="Y128" s="382"/>
      <c r="Z128" s="382"/>
      <c r="AA128" s="382"/>
    </row>
    <row r="129" spans="1:28" x14ac:dyDescent="0.2">
      <c r="A129" s="458" t="s">
        <v>571</v>
      </c>
      <c r="B129" s="457" t="s">
        <v>572</v>
      </c>
      <c r="C129" s="89"/>
      <c r="D129" s="89"/>
      <c r="E129" s="452">
        <f t="shared" si="17"/>
        <v>0</v>
      </c>
      <c r="F129" s="452">
        <f t="shared" si="18"/>
        <v>0</v>
      </c>
      <c r="G129" s="89"/>
      <c r="H129" s="89"/>
      <c r="I129" s="89"/>
      <c r="J129" s="89"/>
      <c r="K129" s="453">
        <f t="shared" si="19"/>
        <v>0</v>
      </c>
      <c r="L129" s="101"/>
      <c r="M129" s="381"/>
      <c r="N129" s="381"/>
      <c r="O129" s="381"/>
      <c r="P129" s="381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82"/>
    </row>
    <row r="130" spans="1:28" x14ac:dyDescent="0.2">
      <c r="A130" s="458" t="s">
        <v>573</v>
      </c>
      <c r="B130" s="457" t="s">
        <v>574</v>
      </c>
      <c r="C130" s="89"/>
      <c r="D130" s="89"/>
      <c r="E130" s="452">
        <f t="shared" si="17"/>
        <v>0</v>
      </c>
      <c r="F130" s="452">
        <f t="shared" si="18"/>
        <v>0</v>
      </c>
      <c r="G130" s="89"/>
      <c r="H130" s="89"/>
      <c r="I130" s="89"/>
      <c r="J130" s="89"/>
      <c r="K130" s="453">
        <f t="shared" si="19"/>
        <v>0</v>
      </c>
      <c r="L130" s="101"/>
      <c r="M130" s="381"/>
      <c r="N130" s="381"/>
      <c r="O130" s="381"/>
      <c r="P130" s="381"/>
      <c r="Q130" s="382"/>
      <c r="R130" s="382"/>
      <c r="S130" s="382"/>
      <c r="T130" s="382"/>
      <c r="U130" s="382"/>
      <c r="V130" s="382"/>
      <c r="W130" s="382"/>
      <c r="X130" s="382"/>
      <c r="Y130" s="382"/>
      <c r="Z130" s="382"/>
      <c r="AA130" s="382"/>
    </row>
    <row r="131" spans="1:28" x14ac:dyDescent="0.2">
      <c r="A131" s="91"/>
      <c r="B131" s="100"/>
      <c r="C131" s="101"/>
      <c r="D131" s="101"/>
      <c r="E131" s="101"/>
      <c r="F131" s="88"/>
      <c r="G131" s="88"/>
      <c r="H131" s="101"/>
      <c r="I131" s="101"/>
      <c r="J131" s="101"/>
      <c r="K131" s="101"/>
      <c r="L131" s="101"/>
      <c r="M131" s="101"/>
      <c r="N131" s="381"/>
      <c r="O131" s="381"/>
      <c r="P131" s="381"/>
      <c r="Q131" s="381"/>
      <c r="R131" s="382"/>
      <c r="S131" s="382"/>
      <c r="T131" s="382"/>
      <c r="U131" s="382"/>
      <c r="V131" s="382"/>
      <c r="W131" s="382"/>
      <c r="X131" s="382"/>
      <c r="Y131" s="382"/>
      <c r="Z131" s="382"/>
      <c r="AA131" s="382"/>
      <c r="AB131" s="382"/>
    </row>
    <row r="132" spans="1:28" x14ac:dyDescent="0.2">
      <c r="A132" s="93" t="s">
        <v>181</v>
      </c>
      <c r="B132" s="102"/>
      <c r="C132" s="381"/>
      <c r="D132" s="381"/>
      <c r="E132" s="381"/>
      <c r="F132" s="103"/>
      <c r="G132" s="103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2"/>
      <c r="S132" s="382"/>
      <c r="T132" s="382"/>
      <c r="U132" s="382"/>
      <c r="V132" s="382"/>
      <c r="W132" s="382"/>
      <c r="X132" s="382"/>
      <c r="Y132" s="382"/>
      <c r="Z132" s="382"/>
      <c r="AA132" s="382"/>
      <c r="AB132" s="382"/>
    </row>
    <row r="133" spans="1:28" x14ac:dyDescent="0.2">
      <c r="A133" s="104"/>
      <c r="B133" s="459"/>
      <c r="C133" s="97" t="s">
        <v>12</v>
      </c>
      <c r="D133" s="381"/>
      <c r="E133" s="381"/>
      <c r="F133" s="381"/>
      <c r="G133" s="381"/>
      <c r="H133" s="381"/>
      <c r="I133" s="381"/>
      <c r="J133" s="381"/>
      <c r="K133" s="381"/>
      <c r="L133" s="381"/>
      <c r="M133" s="381"/>
      <c r="N133" s="381"/>
      <c r="O133" s="381"/>
      <c r="P133" s="381"/>
      <c r="Q133" s="381"/>
      <c r="R133" s="382"/>
      <c r="S133" s="382"/>
      <c r="T133" s="382"/>
      <c r="U133" s="382"/>
      <c r="V133" s="382"/>
      <c r="W133" s="382"/>
      <c r="X133" s="382"/>
      <c r="Y133" s="382"/>
      <c r="Z133" s="382"/>
      <c r="AA133" s="382"/>
      <c r="AB133" s="382"/>
    </row>
    <row r="134" spans="1:28" x14ac:dyDescent="0.2">
      <c r="A134" s="96" t="s">
        <v>49</v>
      </c>
      <c r="B134" s="460"/>
      <c r="C134" s="106" t="s">
        <v>182</v>
      </c>
      <c r="D134" s="381"/>
      <c r="E134" s="381"/>
      <c r="F134" s="383"/>
      <c r="G134" s="383"/>
      <c r="H134" s="383"/>
      <c r="I134" s="383"/>
      <c r="J134" s="383"/>
      <c r="K134" s="383"/>
      <c r="L134" s="383"/>
      <c r="M134" s="383"/>
      <c r="N134" s="383"/>
      <c r="O134" s="383"/>
      <c r="P134" s="381"/>
      <c r="Q134" s="381"/>
      <c r="R134" s="382"/>
      <c r="S134" s="382"/>
      <c r="T134" s="382"/>
      <c r="U134" s="382"/>
      <c r="V134" s="382"/>
      <c r="W134" s="382"/>
      <c r="X134" s="382"/>
      <c r="Y134" s="382"/>
      <c r="Z134" s="382"/>
      <c r="AA134" s="382"/>
      <c r="AB134" s="382"/>
    </row>
    <row r="135" spans="1:28" x14ac:dyDescent="0.2">
      <c r="A135" s="99" t="s">
        <v>183</v>
      </c>
      <c r="B135" s="461"/>
      <c r="C135" s="167"/>
      <c r="D135" s="381"/>
      <c r="E135" s="381"/>
      <c r="F135" s="381"/>
      <c r="G135" s="381"/>
      <c r="H135" s="381"/>
      <c r="I135" s="381"/>
      <c r="J135" s="381"/>
      <c r="K135" s="381"/>
      <c r="L135" s="381"/>
      <c r="M135" s="381"/>
      <c r="N135" s="381"/>
      <c r="O135" s="381"/>
      <c r="P135" s="381"/>
      <c r="Q135" s="381"/>
      <c r="R135" s="382"/>
      <c r="S135" s="382"/>
      <c r="T135" s="382"/>
      <c r="U135" s="382"/>
      <c r="V135" s="382"/>
      <c r="W135" s="382"/>
      <c r="X135" s="382"/>
      <c r="Y135" s="382"/>
      <c r="Z135" s="382"/>
      <c r="AA135" s="382"/>
      <c r="AB135" s="382"/>
    </row>
    <row r="136" spans="1:28" x14ac:dyDescent="0.2">
      <c r="A136" s="99" t="s">
        <v>184</v>
      </c>
      <c r="B136" s="461"/>
      <c r="C136" s="107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2"/>
      <c r="S136" s="382"/>
      <c r="T136" s="382"/>
      <c r="U136" s="382"/>
      <c r="V136" s="382"/>
      <c r="W136" s="382"/>
      <c r="X136" s="382"/>
      <c r="Y136" s="382"/>
      <c r="Z136" s="382"/>
      <c r="AA136" s="382"/>
      <c r="AB136" s="382"/>
    </row>
    <row r="137" spans="1:28" x14ac:dyDescent="0.2">
      <c r="A137" s="99" t="s">
        <v>185</v>
      </c>
      <c r="B137" s="461"/>
      <c r="C137" s="107"/>
      <c r="D137" s="381"/>
      <c r="E137" s="381"/>
      <c r="F137" s="381"/>
      <c r="G137" s="381"/>
      <c r="H137" s="381"/>
      <c r="I137" s="381"/>
      <c r="J137" s="381"/>
      <c r="K137" s="381"/>
      <c r="L137" s="381"/>
      <c r="M137" s="381"/>
      <c r="N137" s="381"/>
      <c r="O137" s="381"/>
      <c r="P137" s="381"/>
      <c r="Q137" s="381"/>
      <c r="R137" s="382"/>
      <c r="S137" s="382"/>
      <c r="T137" s="382"/>
      <c r="U137" s="382"/>
      <c r="V137" s="382"/>
      <c r="W137" s="382"/>
      <c r="X137" s="382"/>
      <c r="Y137" s="382"/>
      <c r="Z137" s="382"/>
      <c r="AA137" s="382"/>
      <c r="AB137" s="382"/>
    </row>
    <row r="138" spans="1:28" x14ac:dyDescent="0.2">
      <c r="A138" s="296" t="s">
        <v>184</v>
      </c>
      <c r="B138" s="461"/>
      <c r="C138" s="107"/>
      <c r="D138" s="381"/>
      <c r="E138" s="381"/>
      <c r="F138" s="381"/>
      <c r="G138" s="381"/>
      <c r="H138" s="381"/>
      <c r="I138" s="381"/>
      <c r="J138" s="381"/>
      <c r="K138" s="381"/>
      <c r="L138" s="381"/>
      <c r="M138" s="381"/>
      <c r="N138" s="381"/>
      <c r="O138" s="381"/>
      <c r="P138" s="381"/>
      <c r="Q138" s="381"/>
      <c r="R138" s="382"/>
      <c r="S138" s="382"/>
      <c r="T138" s="382"/>
      <c r="U138" s="382"/>
      <c r="V138" s="382"/>
      <c r="W138" s="382"/>
      <c r="X138" s="382"/>
      <c r="Y138" s="382"/>
      <c r="Z138" s="382"/>
      <c r="AA138" s="382"/>
      <c r="AB138" s="382"/>
    </row>
    <row r="139" spans="1:28" x14ac:dyDescent="0.2">
      <c r="A139" s="99" t="s">
        <v>186</v>
      </c>
      <c r="B139" s="461"/>
      <c r="C139" s="107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81"/>
      <c r="P139" s="381"/>
      <c r="Q139" s="381"/>
      <c r="R139" s="382"/>
      <c r="S139" s="382"/>
      <c r="T139" s="382"/>
      <c r="U139" s="382"/>
      <c r="V139" s="382"/>
      <c r="W139" s="382"/>
      <c r="X139" s="382"/>
      <c r="Y139" s="382"/>
      <c r="Z139" s="382"/>
      <c r="AA139" s="382"/>
      <c r="AB139" s="382"/>
    </row>
    <row r="140" spans="1:28" x14ac:dyDescent="0.2">
      <c r="A140" s="99" t="s">
        <v>187</v>
      </c>
      <c r="B140" s="461"/>
      <c r="C140" s="107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81"/>
      <c r="P140" s="381"/>
      <c r="Q140" s="381"/>
      <c r="R140" s="382"/>
      <c r="S140" s="382"/>
      <c r="T140" s="382"/>
      <c r="U140" s="382"/>
      <c r="V140" s="382"/>
      <c r="W140" s="382"/>
      <c r="X140" s="382"/>
      <c r="Y140" s="382"/>
      <c r="Z140" s="382"/>
      <c r="AA140" s="382"/>
      <c r="AB140" s="382"/>
    </row>
    <row r="141" spans="1:28" ht="23.25" customHeight="1" x14ac:dyDescent="0.2">
      <c r="A141" s="108" t="s">
        <v>188</v>
      </c>
      <c r="B141" s="461"/>
      <c r="C141" s="107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2"/>
      <c r="S141" s="382"/>
      <c r="T141" s="382"/>
      <c r="U141" s="382"/>
      <c r="V141" s="382"/>
      <c r="W141" s="382"/>
      <c r="X141" s="382"/>
      <c r="Y141" s="382"/>
      <c r="Z141" s="382"/>
      <c r="AA141" s="382"/>
      <c r="AB141" s="382"/>
    </row>
    <row r="142" spans="1:28" x14ac:dyDescent="0.2">
      <c r="A142" s="99" t="s">
        <v>359</v>
      </c>
      <c r="B142" s="461"/>
      <c r="C142" s="107"/>
      <c r="D142" s="381"/>
      <c r="E142" s="381"/>
      <c r="F142" s="381"/>
      <c r="G142" s="381"/>
      <c r="H142" s="381"/>
      <c r="I142" s="381"/>
      <c r="J142" s="381"/>
      <c r="K142" s="381"/>
      <c r="L142" s="381"/>
      <c r="M142" s="381"/>
      <c r="N142" s="381"/>
      <c r="O142" s="381"/>
      <c r="P142" s="381"/>
      <c r="Q142" s="381"/>
      <c r="R142" s="382"/>
      <c r="S142" s="382"/>
      <c r="T142" s="382"/>
      <c r="U142" s="382"/>
      <c r="V142" s="382"/>
      <c r="W142" s="382"/>
      <c r="X142" s="382"/>
      <c r="Y142" s="382"/>
      <c r="Z142" s="382"/>
      <c r="AA142" s="382"/>
      <c r="AB142" s="382"/>
    </row>
    <row r="143" spans="1:28" x14ac:dyDescent="0.2">
      <c r="A143" s="109" t="s">
        <v>189</v>
      </c>
      <c r="B143" s="102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2"/>
      <c r="S143" s="382"/>
      <c r="T143" s="382"/>
      <c r="U143" s="382"/>
      <c r="V143" s="382"/>
      <c r="W143" s="382"/>
      <c r="X143" s="382"/>
      <c r="Y143" s="382"/>
      <c r="Z143" s="382"/>
      <c r="AA143" s="382"/>
      <c r="AB143" s="382"/>
    </row>
    <row r="144" spans="1:28" x14ac:dyDescent="0.2">
      <c r="A144" s="99"/>
      <c r="B144" s="459"/>
      <c r="C144" s="97" t="s">
        <v>12</v>
      </c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81"/>
      <c r="P144" s="381"/>
      <c r="Q144" s="381"/>
      <c r="R144" s="382"/>
      <c r="S144" s="382"/>
      <c r="T144" s="382"/>
      <c r="U144" s="382"/>
      <c r="V144" s="382"/>
      <c r="W144" s="382"/>
      <c r="X144" s="382"/>
      <c r="Y144" s="382"/>
      <c r="Z144" s="382"/>
      <c r="AA144" s="382"/>
      <c r="AB144" s="382"/>
    </row>
    <row r="145" spans="1:28" x14ac:dyDescent="0.2">
      <c r="A145" s="96" t="s">
        <v>49</v>
      </c>
      <c r="B145" s="460"/>
      <c r="C145" s="106" t="s">
        <v>182</v>
      </c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81"/>
      <c r="P145" s="381"/>
      <c r="Q145" s="381"/>
      <c r="R145" s="382"/>
      <c r="S145" s="382"/>
      <c r="T145" s="382"/>
      <c r="U145" s="382"/>
      <c r="V145" s="382"/>
      <c r="W145" s="382"/>
      <c r="X145" s="382"/>
      <c r="Y145" s="382"/>
      <c r="Z145" s="382"/>
      <c r="AA145" s="382"/>
      <c r="AB145" s="382"/>
    </row>
    <row r="146" spans="1:28" ht="25.5" customHeight="1" x14ac:dyDescent="0.2">
      <c r="A146" s="105" t="s">
        <v>371</v>
      </c>
      <c r="B146" s="462"/>
      <c r="C146" s="110"/>
      <c r="D146" s="381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604" t="s">
        <v>60</v>
      </c>
      <c r="Q146" s="604"/>
      <c r="R146" s="604"/>
      <c r="S146" s="604"/>
      <c r="T146" s="604"/>
      <c r="U146" s="604"/>
      <c r="V146" s="604"/>
      <c r="W146" s="111"/>
      <c r="X146" s="111"/>
      <c r="Y146" s="382"/>
      <c r="Z146" s="382"/>
      <c r="AA146" s="382"/>
      <c r="AB146" s="382"/>
    </row>
    <row r="147" spans="1:28" ht="12.75" customHeight="1" x14ac:dyDescent="0.2">
      <c r="A147" s="99" t="s">
        <v>190</v>
      </c>
      <c r="B147" s="461"/>
      <c r="C147" s="107"/>
      <c r="D147" s="381"/>
      <c r="E147" s="98"/>
      <c r="F147" s="6"/>
      <c r="G147" s="6"/>
      <c r="H147" s="98"/>
      <c r="I147" s="98"/>
      <c r="J147" s="98"/>
      <c r="K147" s="98"/>
      <c r="L147" s="98"/>
      <c r="M147" s="98"/>
      <c r="N147" s="98"/>
      <c r="O147" s="98"/>
      <c r="P147" s="98" t="s">
        <v>576</v>
      </c>
      <c r="Q147" s="98"/>
      <c r="R147" s="111"/>
      <c r="S147" s="111"/>
      <c r="T147" s="111"/>
      <c r="U147" s="111"/>
      <c r="V147" s="111"/>
      <c r="W147" s="111"/>
      <c r="X147" s="111"/>
      <c r="Y147" s="382"/>
      <c r="Z147" s="382"/>
      <c r="AA147" s="382"/>
      <c r="AB147" s="382"/>
    </row>
    <row r="148" spans="1:28" x14ac:dyDescent="0.2">
      <c r="A148" s="99" t="s">
        <v>191</v>
      </c>
      <c r="B148" s="461"/>
      <c r="C148" s="107"/>
      <c r="D148" s="381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297" t="s">
        <v>710</v>
      </c>
      <c r="Q148" s="98"/>
      <c r="R148" s="111"/>
      <c r="S148" s="111"/>
      <c r="T148" s="111"/>
      <c r="U148" s="111"/>
      <c r="V148" s="111"/>
      <c r="W148" s="111"/>
      <c r="X148" s="111"/>
      <c r="Y148" s="382"/>
      <c r="Z148" s="382"/>
      <c r="AA148" s="382"/>
      <c r="AB148" s="382"/>
    </row>
    <row r="149" spans="1:28" x14ac:dyDescent="0.2">
      <c r="A149" s="99" t="s">
        <v>193</v>
      </c>
      <c r="B149" s="461"/>
      <c r="C149" s="107"/>
      <c r="D149" s="381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297" t="s">
        <v>720</v>
      </c>
      <c r="Q149" s="98"/>
      <c r="R149" s="111"/>
      <c r="S149" s="111"/>
      <c r="T149" s="111"/>
      <c r="U149" s="111"/>
      <c r="V149" s="111"/>
      <c r="W149" s="111"/>
      <c r="X149" s="111"/>
      <c r="Y149" s="382"/>
      <c r="Z149" s="382"/>
      <c r="AA149" s="382"/>
      <c r="AB149" s="382"/>
    </row>
    <row r="150" spans="1:28" x14ac:dyDescent="0.2">
      <c r="A150" s="99" t="s">
        <v>195</v>
      </c>
      <c r="B150" s="461"/>
      <c r="C150" s="107"/>
      <c r="D150" s="381"/>
      <c r="E150" s="98"/>
      <c r="F150" s="295"/>
      <c r="G150" s="295"/>
      <c r="H150" s="294"/>
      <c r="I150" s="294"/>
      <c r="J150" s="294"/>
      <c r="K150" s="294"/>
      <c r="L150" s="294"/>
      <c r="M150" s="112"/>
      <c r="N150" s="294"/>
      <c r="O150" s="294"/>
      <c r="P150" s="98"/>
      <c r="Q150" s="98"/>
      <c r="R150" s="111"/>
      <c r="S150" s="111"/>
      <c r="T150" s="111"/>
      <c r="U150" s="111"/>
      <c r="V150" s="111"/>
      <c r="W150" s="111"/>
      <c r="X150" s="111"/>
      <c r="Y150" s="382"/>
      <c r="Z150" s="382"/>
      <c r="AA150" s="382"/>
      <c r="AB150" s="382"/>
    </row>
    <row r="151" spans="1:28" ht="27" customHeight="1" x14ac:dyDescent="0.2">
      <c r="A151" s="108" t="s">
        <v>714</v>
      </c>
      <c r="B151" s="461"/>
      <c r="C151" s="107"/>
      <c r="D151" s="381"/>
      <c r="E151" s="98"/>
      <c r="F151" s="295"/>
      <c r="G151" s="295"/>
      <c r="H151" s="294"/>
      <c r="I151" s="294"/>
      <c r="J151" s="294"/>
      <c r="K151" s="294"/>
      <c r="L151" s="294"/>
      <c r="M151" s="294"/>
      <c r="N151" s="294"/>
      <c r="O151" s="294"/>
      <c r="P151" s="98"/>
      <c r="Q151" s="98"/>
      <c r="R151" s="111"/>
      <c r="S151" s="111"/>
      <c r="T151" s="111"/>
      <c r="U151" s="111"/>
      <c r="V151" s="111"/>
      <c r="W151" s="111"/>
      <c r="X151" s="111"/>
      <c r="Y151" s="382"/>
      <c r="Z151" s="382"/>
      <c r="AA151" s="382"/>
      <c r="AB151" s="382"/>
    </row>
    <row r="152" spans="1:28" x14ac:dyDescent="0.2">
      <c r="A152" s="102"/>
      <c r="B152" s="102"/>
      <c r="C152" s="381"/>
      <c r="D152" s="381"/>
      <c r="E152" s="98"/>
      <c r="F152" s="98"/>
      <c r="G152" s="98"/>
      <c r="H152" s="98"/>
      <c r="I152" s="98"/>
      <c r="J152" s="98"/>
      <c r="K152" s="98"/>
      <c r="L152" s="98"/>
      <c r="M152" s="112"/>
      <c r="N152" s="98"/>
      <c r="O152" s="98"/>
      <c r="P152" s="98"/>
      <c r="Q152" s="98"/>
      <c r="R152" s="111"/>
      <c r="S152" s="111"/>
      <c r="T152" s="111"/>
      <c r="U152" s="111"/>
      <c r="V152" s="111"/>
      <c r="W152" s="111"/>
      <c r="X152" s="111"/>
      <c r="Y152" s="382"/>
      <c r="Z152" s="382"/>
      <c r="AA152" s="382"/>
      <c r="AB152" s="382"/>
    </row>
    <row r="153" spans="1:28" x14ac:dyDescent="0.2">
      <c r="A153" s="93" t="s">
        <v>198</v>
      </c>
      <c r="B153" s="102"/>
      <c r="C153" s="381"/>
      <c r="D153" s="381"/>
      <c r="E153" s="98"/>
      <c r="F153" s="703"/>
      <c r="G153" s="703"/>
      <c r="H153" s="112"/>
      <c r="I153" s="112"/>
      <c r="J153" s="98"/>
      <c r="K153" s="294"/>
      <c r="L153" s="294"/>
      <c r="M153" s="294"/>
      <c r="N153" s="294"/>
      <c r="O153" s="294"/>
      <c r="P153" s="98"/>
      <c r="Q153" s="98"/>
      <c r="R153" s="111"/>
      <c r="S153" s="111"/>
      <c r="T153" s="111"/>
      <c r="U153" s="111"/>
      <c r="V153" s="111"/>
      <c r="W153" s="111"/>
      <c r="X153" s="111"/>
      <c r="Y153" s="382"/>
      <c r="Z153" s="382"/>
      <c r="AA153" s="382"/>
      <c r="AB153" s="382"/>
    </row>
    <row r="154" spans="1:28" x14ac:dyDescent="0.2">
      <c r="A154" s="99"/>
      <c r="B154" s="459"/>
      <c r="C154" s="97" t="s">
        <v>12</v>
      </c>
      <c r="D154" s="381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111"/>
      <c r="S154" s="111"/>
      <c r="T154" s="111"/>
      <c r="U154" s="111"/>
      <c r="V154" s="111"/>
      <c r="W154" s="111"/>
      <c r="X154" s="111"/>
      <c r="Y154" s="382"/>
      <c r="Z154" s="382"/>
      <c r="AA154" s="382"/>
      <c r="AB154" s="382"/>
    </row>
    <row r="155" spans="1:28" x14ac:dyDescent="0.2">
      <c r="A155" s="96" t="s">
        <v>49</v>
      </c>
      <c r="B155" s="460"/>
      <c r="C155" s="106" t="s">
        <v>182</v>
      </c>
      <c r="D155" s="381"/>
      <c r="E155" s="98"/>
      <c r="F155" s="95"/>
      <c r="G155" s="112"/>
      <c r="H155" s="112"/>
      <c r="I155" s="112"/>
      <c r="J155" s="112"/>
      <c r="K155" s="294"/>
      <c r="L155" s="294"/>
      <c r="M155" s="294"/>
      <c r="N155" s="294"/>
      <c r="O155" s="294"/>
      <c r="P155" s="98"/>
      <c r="Q155" s="98"/>
      <c r="R155" s="111"/>
      <c r="S155" s="111"/>
      <c r="T155" s="111"/>
      <c r="U155" s="111"/>
      <c r="V155" s="111"/>
      <c r="W155" s="111"/>
      <c r="X155" s="111"/>
      <c r="Y155" s="382"/>
      <c r="Z155" s="382"/>
      <c r="AA155" s="382"/>
      <c r="AB155" s="382"/>
    </row>
    <row r="156" spans="1:28" x14ac:dyDescent="0.2">
      <c r="A156" s="99" t="s">
        <v>200</v>
      </c>
      <c r="B156" s="461"/>
      <c r="C156" s="167"/>
      <c r="D156" s="381"/>
      <c r="E156" s="381"/>
      <c r="F156" s="562" t="s">
        <v>129</v>
      </c>
      <c r="G156" s="562"/>
      <c r="H156" s="294"/>
      <c r="I156" s="294"/>
      <c r="J156" s="294"/>
      <c r="K156" s="294"/>
      <c r="L156" s="294"/>
      <c r="M156" s="112" t="s">
        <v>196</v>
      </c>
      <c r="N156" s="294"/>
      <c r="O156" s="294"/>
      <c r="P156" s="98"/>
      <c r="Q156" s="98"/>
      <c r="R156" s="382"/>
      <c r="S156" s="382"/>
      <c r="T156" s="382"/>
      <c r="U156" s="382"/>
      <c r="V156" s="382"/>
      <c r="W156" s="382"/>
      <c r="X156" s="382"/>
      <c r="Y156" s="382"/>
      <c r="Z156" s="382"/>
      <c r="AA156" s="382"/>
      <c r="AB156" s="382"/>
    </row>
    <row r="157" spans="1:28" x14ac:dyDescent="0.2">
      <c r="A157" s="99" t="s">
        <v>202</v>
      </c>
      <c r="B157" s="461"/>
      <c r="C157" s="167"/>
      <c r="D157" s="381"/>
      <c r="E157" s="381"/>
      <c r="F157" s="562" t="s">
        <v>44</v>
      </c>
      <c r="G157" s="562"/>
      <c r="H157" s="294"/>
      <c r="I157" s="294"/>
      <c r="J157" s="294"/>
      <c r="K157" s="294"/>
      <c r="L157" s="294"/>
      <c r="M157" s="294"/>
      <c r="N157" s="294"/>
      <c r="O157" s="294"/>
      <c r="P157" s="98"/>
      <c r="Q157" s="98"/>
      <c r="R157" s="382"/>
      <c r="S157" s="382"/>
      <c r="T157" s="382"/>
      <c r="U157" s="382"/>
      <c r="V157" s="382"/>
      <c r="W157" s="382"/>
      <c r="X157" s="382"/>
      <c r="Y157" s="382"/>
      <c r="Z157" s="382"/>
      <c r="AA157" s="382"/>
      <c r="AB157" s="382"/>
    </row>
    <row r="158" spans="1:28" x14ac:dyDescent="0.2">
      <c r="A158" s="91"/>
      <c r="B158" s="100"/>
      <c r="C158" s="101"/>
      <c r="D158" s="381"/>
      <c r="E158" s="381"/>
      <c r="F158" s="98"/>
      <c r="G158" s="98"/>
      <c r="H158" s="98"/>
      <c r="I158" s="98"/>
      <c r="J158" s="98"/>
      <c r="K158" s="98"/>
      <c r="L158" s="98"/>
      <c r="M158" s="112" t="s">
        <v>197</v>
      </c>
      <c r="N158" s="98"/>
      <c r="O158" s="98"/>
      <c r="P158" s="98"/>
      <c r="Q158" s="98"/>
      <c r="R158" s="382"/>
      <c r="S158" s="382"/>
      <c r="T158" s="382"/>
      <c r="U158" s="382"/>
      <c r="V158" s="382"/>
      <c r="W158" s="382"/>
      <c r="X158" s="382"/>
      <c r="Y158" s="382"/>
      <c r="Z158" s="382"/>
      <c r="AA158" s="382"/>
      <c r="AB158" s="382"/>
    </row>
    <row r="159" spans="1:28" x14ac:dyDescent="0.2">
      <c r="A159" s="93" t="s">
        <v>203</v>
      </c>
      <c r="B159" s="102"/>
      <c r="C159" s="381"/>
      <c r="D159" s="381"/>
      <c r="E159" s="381"/>
      <c r="F159" s="703" t="s">
        <v>199</v>
      </c>
      <c r="G159" s="703"/>
      <c r="H159" s="112"/>
      <c r="I159" s="112"/>
      <c r="J159" s="98"/>
      <c r="K159" s="294"/>
      <c r="L159" s="294"/>
      <c r="M159" s="294"/>
      <c r="N159" s="294"/>
      <c r="O159" s="294"/>
      <c r="P159" s="98"/>
      <c r="Q159" s="98"/>
      <c r="R159" s="382"/>
      <c r="S159" s="382"/>
      <c r="T159" s="382"/>
      <c r="U159" s="382"/>
      <c r="V159" s="382"/>
      <c r="W159" s="382"/>
      <c r="X159" s="382"/>
      <c r="Y159" s="382"/>
      <c r="Z159" s="382"/>
      <c r="AA159" s="382"/>
      <c r="AB159" s="382"/>
    </row>
    <row r="160" spans="1:28" x14ac:dyDescent="0.2">
      <c r="A160" s="99" t="s">
        <v>204</v>
      </c>
      <c r="B160" s="462"/>
      <c r="C160" s="97" t="s">
        <v>12</v>
      </c>
      <c r="D160" s="381"/>
      <c r="E160" s="381"/>
      <c r="F160" s="88"/>
      <c r="G160" s="88"/>
      <c r="H160" s="691"/>
      <c r="I160" s="691"/>
      <c r="J160" s="691"/>
      <c r="K160" s="386"/>
      <c r="L160" s="692"/>
      <c r="M160" s="692"/>
      <c r="N160" s="691"/>
      <c r="O160" s="691"/>
      <c r="P160" s="691"/>
      <c r="Q160" s="691"/>
      <c r="R160" s="382"/>
      <c r="S160" s="382"/>
      <c r="T160" s="382"/>
      <c r="U160" s="382"/>
      <c r="V160" s="382"/>
      <c r="W160" s="382"/>
      <c r="X160" s="382"/>
      <c r="Y160" s="382"/>
      <c r="Z160" s="382"/>
      <c r="AA160" s="382"/>
      <c r="AB160" s="382"/>
    </row>
    <row r="161" spans="1:28" x14ac:dyDescent="0.2">
      <c r="A161" s="99" t="s">
        <v>205</v>
      </c>
      <c r="B161" s="462"/>
      <c r="C161" s="169"/>
      <c r="D161" s="381"/>
      <c r="E161" s="381"/>
      <c r="F161" s="88"/>
      <c r="G161" s="88"/>
      <c r="H161" s="385"/>
      <c r="I161" s="385"/>
      <c r="J161" s="385"/>
      <c r="K161" s="386"/>
      <c r="L161" s="384"/>
      <c r="M161" s="384"/>
      <c r="N161" s="385"/>
      <c r="O161" s="385"/>
      <c r="P161" s="385"/>
      <c r="Q161" s="385"/>
      <c r="R161" s="382"/>
      <c r="S161" s="382"/>
      <c r="T161" s="382"/>
      <c r="U161" s="382"/>
      <c r="V161" s="382"/>
      <c r="W161" s="382"/>
      <c r="X161" s="382"/>
      <c r="Y161" s="382"/>
      <c r="Z161" s="382"/>
      <c r="AA161" s="382"/>
      <c r="AB161" s="382"/>
    </row>
    <row r="162" spans="1:28" ht="12.75" customHeight="1" x14ac:dyDescent="0.2">
      <c r="A162" s="108" t="s">
        <v>206</v>
      </c>
      <c r="B162" s="462"/>
      <c r="C162" s="168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2"/>
      <c r="S162" s="382"/>
      <c r="T162" s="382"/>
      <c r="U162" s="382"/>
      <c r="V162" s="382"/>
      <c r="W162" s="382"/>
      <c r="X162" s="382"/>
      <c r="Y162" s="382"/>
      <c r="Z162" s="382"/>
      <c r="AA162" s="382"/>
      <c r="AB162" s="382"/>
    </row>
    <row r="163" spans="1:28" ht="24" customHeight="1" x14ac:dyDescent="0.2">
      <c r="A163" s="108" t="s">
        <v>207</v>
      </c>
      <c r="B163" s="462"/>
      <c r="C163" s="168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2"/>
      <c r="S163" s="382"/>
      <c r="T163" s="382"/>
      <c r="U163" s="382"/>
      <c r="V163" s="382"/>
      <c r="W163" s="382"/>
      <c r="X163" s="382"/>
      <c r="Y163" s="382"/>
      <c r="Z163" s="382"/>
      <c r="AA163" s="382"/>
      <c r="AB163" s="382"/>
    </row>
    <row r="164" spans="1:28" ht="12.75" customHeight="1" x14ac:dyDescent="0.2">
      <c r="A164" s="108" t="s">
        <v>208</v>
      </c>
      <c r="B164" s="462"/>
      <c r="C164" s="168"/>
      <c r="D164" s="381"/>
      <c r="E164" s="381"/>
      <c r="F164" s="381"/>
      <c r="G164" s="381"/>
      <c r="H164" s="381"/>
      <c r="I164" s="381"/>
      <c r="J164" s="381"/>
      <c r="K164" s="381"/>
      <c r="L164" s="381"/>
      <c r="M164" s="381"/>
      <c r="N164" s="381"/>
      <c r="O164" s="381"/>
      <c r="P164" s="381"/>
      <c r="Q164" s="381"/>
      <c r="R164" s="382"/>
      <c r="S164" s="382"/>
      <c r="T164" s="382"/>
      <c r="U164" s="382"/>
      <c r="V164" s="382"/>
      <c r="W164" s="382"/>
      <c r="X164" s="382"/>
      <c r="Y164" s="382"/>
      <c r="Z164" s="382"/>
      <c r="AA164" s="382"/>
      <c r="AB164" s="382"/>
    </row>
    <row r="165" spans="1:28" x14ac:dyDescent="0.2">
      <c r="A165" s="88"/>
      <c r="B165" s="88"/>
      <c r="C165" s="381"/>
      <c r="D165" s="381"/>
      <c r="E165" s="381"/>
      <c r="F165" s="381"/>
      <c r="G165" s="381"/>
      <c r="H165" s="381"/>
      <c r="I165" s="381"/>
      <c r="J165" s="381"/>
      <c r="K165" s="381"/>
      <c r="L165" s="381"/>
      <c r="M165" s="381"/>
      <c r="N165" s="381"/>
      <c r="O165" s="381"/>
      <c r="P165" s="381"/>
      <c r="Q165" s="381"/>
      <c r="R165" s="382"/>
      <c r="S165" s="382"/>
      <c r="T165" s="382"/>
      <c r="U165" s="382"/>
      <c r="V165" s="382"/>
      <c r="W165" s="382"/>
      <c r="X165" s="382"/>
      <c r="Y165" s="382"/>
      <c r="Z165" s="382"/>
      <c r="AA165" s="382"/>
      <c r="AB165" s="382"/>
    </row>
    <row r="166" spans="1:28" s="6" customFormat="1" x14ac:dyDescent="0.2">
      <c r="A166" s="548" t="s">
        <v>717</v>
      </c>
      <c r="B166" s="547"/>
      <c r="C166" s="547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</row>
    <row r="167" spans="1:28" s="6" customFormat="1" x14ac:dyDescent="0.2">
      <c r="A167" s="546"/>
      <c r="B167" s="551"/>
      <c r="C167" s="545" t="s">
        <v>12</v>
      </c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</row>
    <row r="168" spans="1:28" s="6" customFormat="1" x14ac:dyDescent="0.2">
      <c r="A168" s="553" t="s">
        <v>49</v>
      </c>
      <c r="B168" s="554"/>
      <c r="C168" s="555" t="s">
        <v>182</v>
      </c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</row>
    <row r="169" spans="1:28" s="6" customFormat="1" x14ac:dyDescent="0.2">
      <c r="A169" s="549" t="s">
        <v>718</v>
      </c>
      <c r="B169" s="552"/>
      <c r="C169" s="557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</row>
    <row r="170" spans="1:28" s="6" customFormat="1" ht="15" x14ac:dyDescent="0.25">
      <c r="A170" s="550" t="s">
        <v>719</v>
      </c>
      <c r="B170" s="552"/>
      <c r="C170" s="558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</row>
    <row r="171" spans="1:28" s="6" customFormat="1" x14ac:dyDescent="0.2">
      <c r="A171" s="95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</row>
    <row r="172" spans="1:28" s="6" customFormat="1" x14ac:dyDescent="0.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</row>
    <row r="173" spans="1:28" s="6" customFormat="1" x14ac:dyDescent="0.2">
      <c r="A173" s="95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</row>
    <row r="174" spans="1:28" s="6" customFormat="1" x14ac:dyDescent="0.2"/>
    <row r="175" spans="1:28" s="6" customFormat="1" x14ac:dyDescent="0.2"/>
    <row r="176" spans="1:28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  <row r="181" s="6" customFormat="1" x14ac:dyDescent="0.2"/>
    <row r="182" s="6" customFormat="1" x14ac:dyDescent="0.2"/>
    <row r="183" s="6" customFormat="1" x14ac:dyDescent="0.2"/>
    <row r="184" s="6" customFormat="1" x14ac:dyDescent="0.2"/>
    <row r="185" s="6" customFormat="1" x14ac:dyDescent="0.2"/>
    <row r="186" s="6" customFormat="1" x14ac:dyDescent="0.2"/>
    <row r="187" s="6" customFormat="1" x14ac:dyDescent="0.2"/>
    <row r="188" s="6" customFormat="1" x14ac:dyDescent="0.2"/>
    <row r="189" s="6" customFormat="1" x14ac:dyDescent="0.2"/>
    <row r="190" s="6" customFormat="1" x14ac:dyDescent="0.2"/>
    <row r="191" s="6" customFormat="1" x14ac:dyDescent="0.2"/>
    <row r="192" s="6" customFormat="1" x14ac:dyDescent="0.2"/>
    <row r="193" s="6" customFormat="1" x14ac:dyDescent="0.2"/>
  </sheetData>
  <sheetProtection password="D259" sheet="1" objects="1" scenarios="1" formatColumns="0" formatRows="0"/>
  <mergeCells count="57">
    <mergeCell ref="F159:G159"/>
    <mergeCell ref="N160:Q160"/>
    <mergeCell ref="X5:X8"/>
    <mergeCell ref="M4:N4"/>
    <mergeCell ref="AA4:AA8"/>
    <mergeCell ref="K3:N3"/>
    <mergeCell ref="V3:AC3"/>
    <mergeCell ref="K106:K107"/>
    <mergeCell ref="AC4:AC8"/>
    <mergeCell ref="M5:M8"/>
    <mergeCell ref="AB4:AB8"/>
    <mergeCell ref="X4:Y4"/>
    <mergeCell ref="O5:O8"/>
    <mergeCell ref="O3:P4"/>
    <mergeCell ref="L4:L8"/>
    <mergeCell ref="V4:V8"/>
    <mergeCell ref="K4:K8"/>
    <mergeCell ref="T4:T8"/>
    <mergeCell ref="N5:N8"/>
    <mergeCell ref="T1:V1"/>
    <mergeCell ref="P146:V146"/>
    <mergeCell ref="P5:P8"/>
    <mergeCell ref="R3:R8"/>
    <mergeCell ref="S3:S8"/>
    <mergeCell ref="T3:U3"/>
    <mergeCell ref="A103:B103"/>
    <mergeCell ref="B3:B8"/>
    <mergeCell ref="I3:I8"/>
    <mergeCell ref="H160:J160"/>
    <mergeCell ref="L160:M160"/>
    <mergeCell ref="J3:J8"/>
    <mergeCell ref="A106:A107"/>
    <mergeCell ref="B106:B107"/>
    <mergeCell ref="C106:C107"/>
    <mergeCell ref="D106:D107"/>
    <mergeCell ref="E106:E107"/>
    <mergeCell ref="F153:G153"/>
    <mergeCell ref="F106:J106"/>
    <mergeCell ref="D3:G3"/>
    <mergeCell ref="F5:F8"/>
    <mergeCell ref="G5:G8"/>
    <mergeCell ref="AD3:AD8"/>
    <mergeCell ref="E4:G4"/>
    <mergeCell ref="E5:E8"/>
    <mergeCell ref="B2:S2"/>
    <mergeCell ref="A1:J1"/>
    <mergeCell ref="N1:Q1"/>
    <mergeCell ref="A3:A8"/>
    <mergeCell ref="D4:D8"/>
    <mergeCell ref="H3:H8"/>
    <mergeCell ref="T2:AD2"/>
    <mergeCell ref="C3:C8"/>
    <mergeCell ref="Z4:Z8"/>
    <mergeCell ref="W4:W8"/>
    <mergeCell ref="Q3:Q8"/>
    <mergeCell ref="U4:U8"/>
    <mergeCell ref="Y5:Y8"/>
  </mergeCells>
  <hyperlinks>
    <hyperlink ref="T1:U1" location="'Списък Приложения'!A1" display="НАЗАД"/>
  </hyperlinks>
  <printOptions horizontalCentered="1"/>
  <pageMargins left="0" right="0" top="0" bottom="0" header="0" footer="0"/>
  <pageSetup scale="55" orientation="landscape" verticalDpi="0" r:id="rId1"/>
  <rowBreaks count="1" manualBreakCount="1">
    <brk id="103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8" stopIfTrue="1" operator="notEqual" id="{75FBF83F-532A-4AA8-9ECB-F6976CFEC8E7}">
            <xm:f>'4.Прил 3_НД-съдии'!$I$8</xm:f>
            <x14:dxf>
              <fill>
                <patternFill>
                  <bgColor rgb="FFFF0000"/>
                </patternFill>
              </fill>
            </x14:dxf>
          </x14:cfRule>
          <xm:sqref>C109</xm:sqref>
        </x14:conditionalFormatting>
        <x14:conditionalFormatting xmlns:xm="http://schemas.microsoft.com/office/excel/2006/main">
          <x14:cfRule type="cellIs" priority="37" stopIfTrue="1" operator="notEqual" id="{4E2F79D5-C285-442A-AC85-FE485E20B481}">
            <xm:f>'4.Прил 3_НД-съдии'!$O$8</xm:f>
            <x14:dxf>
              <fill>
                <patternFill>
                  <bgColor rgb="FFFF0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36" stopIfTrue="1" operator="notEqual" id="{A4B21FB9-5BDD-4C11-B0EC-1BC8A6E5E477}">
            <xm:f>'4.Прил 3_НД-съдии'!$U$8</xm:f>
            <x14:dxf>
              <fill>
                <patternFill>
                  <bgColor rgb="FFFF0000"/>
                </patternFill>
              </fill>
            </x14:dxf>
          </x14:cfRule>
          <xm:sqref>E109</xm:sqref>
        </x14:conditionalFormatting>
        <x14:conditionalFormatting xmlns:xm="http://schemas.microsoft.com/office/excel/2006/main">
          <x14:cfRule type="cellIs" priority="35" stopIfTrue="1" operator="notEqual" id="{4CBC5222-0151-439A-98AB-E19A64CC7EC6}">
            <xm:f>'4.Прил 3_НД-съдии'!$AA$8</xm:f>
            <x14:dxf>
              <fill>
                <patternFill>
                  <bgColor rgb="FFFF0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34" stopIfTrue="1" operator="notEqual" id="{B72CA1E9-33E2-4166-8C94-41791E517424}">
            <xm:f>'4.Прил 3_НД-съдии'!$E$8</xm:f>
            <x14:dxf>
              <fill>
                <patternFill>
                  <bgColor rgb="FFFF0000"/>
                </patternFill>
              </fill>
            </x14:dxf>
          </x14:cfRule>
          <xm:sqref>C93</xm:sqref>
        </x14:conditionalFormatting>
        <x14:conditionalFormatting xmlns:xm="http://schemas.microsoft.com/office/excel/2006/main">
          <x14:cfRule type="cellIs" priority="33" stopIfTrue="1" operator="notEqual" id="{D3807737-2D38-4DB1-9862-4AFE1C9595C7}">
            <xm:f>'4.Прил 3_НД-съдии'!$K$8</xm:f>
            <x14:dxf>
              <fill>
                <patternFill>
                  <bgColor rgb="FFFF0000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ellIs" priority="32" stopIfTrue="1" operator="notEqual" id="{277CEA4B-BA54-4038-8E79-D9E3A436A051}">
            <xm:f>'4.Прил 3_НД-съдии'!$Q$8</xm:f>
            <x14:dxf>
              <fill>
                <patternFill>
                  <bgColor rgb="FFFF0000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ellIs" priority="31" stopIfTrue="1" operator="notEqual" id="{9B76A262-016F-4C00-A80E-F04064B0ED84}">
            <xm:f>'4.Прил 3_НД-съдии'!$W$8</xm:f>
            <x14:dxf>
              <fill>
                <patternFill>
                  <bgColor rgb="FFFF0000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ellIs" priority="30" stopIfTrue="1" operator="notEqual" id="{CA34C6D7-3365-4087-87C5-3B5E4B532838}">
            <xm:f>'4.Прил 3_НД-съдии'!$AC$8</xm:f>
            <x14:dxf>
              <fill>
                <patternFill>
                  <bgColor rgb="FFFF0000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ellIs" priority="29" stopIfTrue="1" operator="notEqual" id="{BFFECE63-FCB9-49DD-8C56-A3475EC19131}">
            <xm:f>'4.Прил 3_НД-съдии'!$AI$8</xm:f>
            <x14:dxf>
              <fill>
                <patternFill>
                  <bgColor rgb="FFFF0000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ellIs" priority="28" stopIfTrue="1" operator="notEqual" id="{69B50481-E35A-4775-9EB5-F7222E3A1C58}">
            <xm:f>'4.Прил 3_НД-съдии'!$AO$8</xm:f>
            <x14:dxf>
              <fill>
                <patternFill>
                  <bgColor rgb="FFFF0000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ellIs" priority="27" stopIfTrue="1" operator="notEqual" id="{F8D8DE37-2A60-4DDE-9BFB-3BDD95973BEE}">
            <xm:f>'4.Прил 3_НД-съдии'!$AU$8</xm:f>
            <x14:dxf>
              <fill>
                <patternFill>
                  <bgColor rgb="FFFF0000"/>
                </patternFill>
              </fill>
            </x14:dxf>
          </x14:cfRule>
          <xm:sqref>S93</xm:sqref>
        </x14:conditionalFormatting>
        <x14:conditionalFormatting xmlns:xm="http://schemas.microsoft.com/office/excel/2006/main">
          <x14:cfRule type="cellIs" priority="25" stopIfTrue="1" operator="notEqual" id="{F4ED8358-E5E5-4C98-AE34-D56E0D5A00BA}">
            <xm:f>'4.Прил 3_НД-съдии'!$F$8</xm:f>
            <x14:dxf>
              <fill>
                <patternFill>
                  <bgColor rgb="FFFF000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4" stopIfTrue="1" operator="notEqual" id="{425A0E4D-46CA-4B02-ACAC-380667803ABB}">
            <xm:f>'4.Прил 3_НД-съдии'!$L$8</xm:f>
            <x14:dxf>
              <fill>
                <patternFill>
                  <bgColor rgb="FFFF0000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ellIs" priority="23" stopIfTrue="1" operator="notEqual" id="{572340E9-B74D-4B84-89F7-8342D9F489B3}">
            <xm:f>'4.Прил 3_НД-съдии'!$R$8</xm:f>
            <x14:dxf>
              <fill>
                <patternFill>
                  <bgColor rgb="FFFF0000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ellIs" priority="22" stopIfTrue="1" operator="notEqual" id="{30DDB146-6335-4D68-9717-B8B3190779FE}">
            <xm:f>'4.Прил 3_НД-съдии'!$X$8</xm:f>
            <x14:dxf>
              <fill>
                <patternFill>
                  <bgColor rgb="FFFF0000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ellIs" priority="21" stopIfTrue="1" operator="notEqual" id="{B1B14B5C-F984-4617-8914-7777837F16D8}">
            <xm:f>'4.Прил 3_НД-съдии'!$AD$8</xm:f>
            <x14:dxf>
              <fill>
                <patternFill>
                  <bgColor rgb="FFFF0000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ellIs" priority="20" stopIfTrue="1" operator="notEqual" id="{3F91D7F7-1B0F-43F3-A88F-D2A1E55C2CD2}">
            <xm:f>'4.Прил 3_НД-съдии'!$AJ$8</xm:f>
            <x14:dxf>
              <fill>
                <patternFill>
                  <bgColor rgb="FFFF0000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ellIs" priority="19" stopIfTrue="1" operator="notEqual" id="{DC651319-6F08-4B8D-BBC2-B4C8013F81CB}">
            <xm:f>'4.Прил 3_НД-съдии'!$AP$8</xm:f>
            <x14:dxf>
              <fill>
                <patternFill>
                  <bgColor rgb="FFFF0000"/>
                </patternFill>
              </fill>
            </x14:dxf>
          </x14:cfRule>
          <xm:sqref>Q94</xm:sqref>
        </x14:conditionalFormatting>
        <x14:conditionalFormatting xmlns:xm="http://schemas.microsoft.com/office/excel/2006/main">
          <x14:cfRule type="cellIs" priority="18" stopIfTrue="1" operator="notEqual" id="{A62BE2E2-DB5D-411A-AA07-E1B575E65D82}">
            <xm:f>'4.Прил 3_НД-съдии'!$AV$8</xm:f>
            <x14:dxf>
              <fill>
                <patternFill>
                  <bgColor rgb="FFFF0000"/>
                </patternFill>
              </fill>
            </x14:dxf>
          </x14:cfRule>
          <xm:sqref>S94</xm:sqref>
        </x14:conditionalFormatting>
        <x14:conditionalFormatting xmlns:xm="http://schemas.microsoft.com/office/excel/2006/main">
          <x14:cfRule type="cellIs" priority="17" stopIfTrue="1" operator="notEqual" id="{DAD16C40-C6F8-452C-AD8C-E808B56F3F6B}">
            <xm:f>'4.Прил 3_НД-съдии'!$G$8</xm:f>
            <x14:dxf>
              <fill>
                <patternFill>
                  <bgColor rgb="FFFF000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16" stopIfTrue="1" operator="notEqual" id="{C7B38544-A226-4CCD-80E6-7DE52E78CEC4}">
            <xm:f>'4.Прил 3_НД-съдии'!$M$8</xm:f>
            <x14:dxf>
              <fill>
                <patternFill>
                  <bgColor rgb="FFFF0000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ellIs" priority="15" stopIfTrue="1" operator="notEqual" id="{ECCE5E20-998F-417E-8E0E-844D05DDD97B}">
            <xm:f>'4.Прил 3_НД-съдии'!$S$8</xm:f>
            <x14:dxf>
              <fill>
                <patternFill>
                  <bgColor rgb="FFFF0000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ellIs" priority="14" stopIfTrue="1" operator="notEqual" id="{882DD26E-D719-4BCF-A330-CCD7B3B6E54A}">
            <xm:f>'4.Прил 3_НД-съдии'!$Y$8</xm:f>
            <x14:dxf>
              <fill>
                <patternFill>
                  <bgColor rgb="FFFF0000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ellIs" priority="13" stopIfTrue="1" operator="notEqual" id="{531AF694-AC1F-473E-80BE-2F584441BE3C}">
            <xm:f>'4.Прил 3_НД-съдии'!$AE$8</xm:f>
            <x14:dxf>
              <fill>
                <patternFill>
                  <bgColor rgb="FFFF0000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ellIs" priority="12" stopIfTrue="1" operator="notEqual" id="{D1EDCA65-BE9B-40B4-8A05-3B37EDFD574A}">
            <xm:f>'4.Прил 3_НД-съдии'!$AK$8</xm:f>
            <x14:dxf>
              <fill>
                <patternFill>
                  <bgColor rgb="FFFF0000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ellIs" priority="11" stopIfTrue="1" operator="notEqual" id="{079CB8C4-E6E9-4CFF-BBD2-818D7B9CF462}">
            <xm:f>'4.Прил 3_НД-съдии'!$AQ$8</xm:f>
            <x14:dxf>
              <fill>
                <patternFill>
                  <bgColor rgb="FFFF0000"/>
                </patternFill>
              </fill>
            </x14:dxf>
          </x14:cfRule>
          <xm:sqref>Q95</xm:sqref>
        </x14:conditionalFormatting>
        <x14:conditionalFormatting xmlns:xm="http://schemas.microsoft.com/office/excel/2006/main">
          <x14:cfRule type="cellIs" priority="10" stopIfTrue="1" operator="notEqual" id="{F1C6F4C8-CE7D-4B39-A0F9-3BA1B8CC335E}">
            <xm:f>'4.Прил 3_НД-съдии'!$AW$8</xm:f>
            <x14:dxf>
              <fill>
                <patternFill>
                  <bgColor rgb="FFFF0000"/>
                </patternFill>
              </fill>
            </x14:dxf>
          </x14:cfRule>
          <xm:sqref>S95</xm:sqref>
        </x14:conditionalFormatting>
        <x14:conditionalFormatting xmlns:xm="http://schemas.microsoft.com/office/excel/2006/main">
          <x14:cfRule type="cellIs" priority="9" stopIfTrue="1" operator="notEqual" id="{C4E6A568-F7A6-4469-AD09-55AA3EAF131D}">
            <xm:f>'4.Прил 3_НД-съдии'!$H$8</xm:f>
            <x14:dxf>
              <fill>
                <patternFill>
                  <bgColor rgb="FFFF0000"/>
                </patternFill>
              </fill>
            </x14:dxf>
          </x14:cfRule>
          <xm:sqref>C103</xm:sqref>
        </x14:conditionalFormatting>
        <x14:conditionalFormatting xmlns:xm="http://schemas.microsoft.com/office/excel/2006/main">
          <x14:cfRule type="cellIs" priority="8" stopIfTrue="1" operator="notEqual" id="{DB2896C9-37F1-4ECB-AE1F-EAB543D626F3}">
            <xm:f>'4.Прил 3_НД-съдии'!$N$8</xm:f>
            <x14:dxf>
              <fill>
                <patternFill>
                  <bgColor rgb="FFFF0000"/>
                </patternFill>
              </fill>
            </x14:dxf>
          </x14:cfRule>
          <xm:sqref>I103</xm:sqref>
        </x14:conditionalFormatting>
        <x14:conditionalFormatting xmlns:xm="http://schemas.microsoft.com/office/excel/2006/main">
          <x14:cfRule type="cellIs" priority="7" stopIfTrue="1" operator="notEqual" id="{674B68F2-CA50-43EF-B5C2-1028A55D4054}">
            <xm:f>'4.Прил 3_НД-съдии'!$T$8</xm:f>
            <x14:dxf>
              <fill>
                <patternFill>
                  <bgColor rgb="FFFF0000"/>
                </patternFill>
              </fill>
            </x14:dxf>
          </x14:cfRule>
          <xm:sqref>J103</xm:sqref>
        </x14:conditionalFormatting>
        <x14:conditionalFormatting xmlns:xm="http://schemas.microsoft.com/office/excel/2006/main">
          <x14:cfRule type="cellIs" priority="6" stopIfTrue="1" operator="notEqual" id="{D9766C53-0DEA-4D27-9B0D-B22B186F8F78}">
            <xm:f>'4.Прил 3_НД-съдии'!$Z$8</xm:f>
            <x14:dxf>
              <fill>
                <patternFill>
                  <bgColor rgb="FFFF0000"/>
                </patternFill>
              </fill>
            </x14:dxf>
          </x14:cfRule>
          <xm:sqref>K103</xm:sqref>
        </x14:conditionalFormatting>
        <x14:conditionalFormatting xmlns:xm="http://schemas.microsoft.com/office/excel/2006/main">
          <x14:cfRule type="cellIs" priority="5" stopIfTrue="1" operator="notEqual" id="{930DB19F-DC6C-4CB8-9054-9CA7D62629AA}">
            <xm:f>'4.Прил 3_НД-съдии'!$AF$8</xm:f>
            <x14:dxf>
              <fill>
                <patternFill>
                  <bgColor rgb="FFFF0000"/>
                </patternFill>
              </fill>
            </x14:dxf>
          </x14:cfRule>
          <xm:sqref>L103</xm:sqref>
        </x14:conditionalFormatting>
        <x14:conditionalFormatting xmlns:xm="http://schemas.microsoft.com/office/excel/2006/main">
          <x14:cfRule type="cellIs" priority="4" stopIfTrue="1" operator="notEqual" id="{2A1A5DF2-708C-4A29-835A-3D74B6B14556}">
            <xm:f>'4.Прил 3_НД-съдии'!$AL$8</xm:f>
            <x14:dxf>
              <fill>
                <patternFill>
                  <bgColor rgb="FFFF0000"/>
                </patternFill>
              </fill>
            </x14:dxf>
          </x14:cfRule>
          <xm:sqref>M103</xm:sqref>
        </x14:conditionalFormatting>
        <x14:conditionalFormatting xmlns:xm="http://schemas.microsoft.com/office/excel/2006/main">
          <x14:cfRule type="cellIs" priority="3" stopIfTrue="1" operator="notEqual" id="{C8391D0A-22AC-4305-A047-32433B4CDE3C}">
            <xm:f>'4.Прил 3_НД-съдии'!$AR$8</xm:f>
            <x14:dxf>
              <fill>
                <patternFill>
                  <bgColor rgb="FFFF0000"/>
                </patternFill>
              </fill>
            </x14:dxf>
          </x14:cfRule>
          <xm:sqref>Q103</xm:sqref>
        </x14:conditionalFormatting>
        <x14:conditionalFormatting xmlns:xm="http://schemas.microsoft.com/office/excel/2006/main">
          <x14:cfRule type="cellIs" priority="2" stopIfTrue="1" operator="notEqual" id="{385AFD6B-BFE6-409C-B58D-FF204E0009A0}">
            <xm:f>'4.Прил 3_НД-съдии'!$AX$8</xm:f>
            <x14:dxf>
              <fill>
                <patternFill>
                  <bgColor rgb="FFFF0000"/>
                </patternFill>
              </fill>
            </x14:dxf>
          </x14:cfRule>
          <xm:sqref>S103</xm:sqref>
        </x14:conditionalFormatting>
        <x14:conditionalFormatting xmlns:xm="http://schemas.microsoft.com/office/excel/2006/main">
          <x14:cfRule type="cellIs" priority="1" stopIfTrue="1" operator="notEqual" id="{812C7A89-E75D-46D6-8B87-F7668CBCDA29}">
            <xm:f>'4.Прил 3_НД-съдии'!$AY$8</xm:f>
            <x14:dxf>
              <fill>
                <patternFill>
                  <bgColor rgb="FFFF0000"/>
                </patternFill>
              </fill>
            </x14:dxf>
          </x14:cfRule>
          <xm:sqref>K109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Y63"/>
  <sheetViews>
    <sheetView zoomScale="80" zoomScaleNormal="80" workbookViewId="0"/>
  </sheetViews>
  <sheetFormatPr defaultRowHeight="12.75" x14ac:dyDescent="0.2"/>
  <cols>
    <col min="1" max="1" width="4.28515625" customWidth="1"/>
    <col min="2" max="2" width="38.140625" customWidth="1"/>
    <col min="3" max="3" width="6.140625" customWidth="1"/>
    <col min="4" max="4" width="5.5703125" customWidth="1"/>
    <col min="5" max="5" width="4.85546875" bestFit="1" customWidth="1"/>
    <col min="6" max="6" width="6" customWidth="1"/>
    <col min="7" max="7" width="6.28515625" customWidth="1"/>
    <col min="8" max="8" width="4.85546875" customWidth="1"/>
    <col min="9" max="9" width="5.7109375" customWidth="1"/>
    <col min="10" max="10" width="5.5703125" customWidth="1"/>
    <col min="11" max="11" width="4.85546875" bestFit="1" customWidth="1"/>
    <col min="12" max="12" width="5.5703125" customWidth="1"/>
    <col min="13" max="13" width="6.5703125" customWidth="1"/>
    <col min="14" max="14" width="4.42578125" customWidth="1"/>
    <col min="15" max="15" width="6.42578125" customWidth="1"/>
    <col min="16" max="16" width="5.7109375" customWidth="1"/>
    <col min="17" max="17" width="6.140625" bestFit="1" customWidth="1"/>
    <col min="18" max="18" width="5.5703125" customWidth="1"/>
    <col min="19" max="19" width="6.5703125" customWidth="1"/>
    <col min="20" max="20" width="4.7109375" customWidth="1"/>
    <col min="21" max="21" width="5.7109375" customWidth="1"/>
    <col min="22" max="22" width="7" customWidth="1"/>
    <col min="23" max="23" width="4.85546875" bestFit="1" customWidth="1"/>
    <col min="24" max="24" width="5.7109375" customWidth="1"/>
    <col min="25" max="25" width="6.7109375" customWidth="1"/>
    <col min="26" max="26" width="4.7109375" customWidth="1"/>
    <col min="27" max="27" width="5.5703125" customWidth="1"/>
    <col min="28" max="28" width="5.85546875" customWidth="1"/>
    <col min="29" max="29" width="4.85546875" bestFit="1" customWidth="1"/>
    <col min="30" max="30" width="5.42578125" customWidth="1"/>
    <col min="31" max="31" width="6.42578125" customWidth="1"/>
    <col min="32" max="32" width="4.7109375" customWidth="1"/>
    <col min="33" max="33" width="5.85546875" customWidth="1"/>
    <col min="34" max="34" width="4.42578125" customWidth="1"/>
    <col min="35" max="35" width="4.85546875" bestFit="1" customWidth="1"/>
    <col min="36" max="36" width="5.28515625" customWidth="1"/>
    <col min="37" max="37" width="6.28515625" customWidth="1"/>
    <col min="38" max="38" width="4.85546875" customWidth="1"/>
    <col min="39" max="40" width="6" customWidth="1"/>
    <col min="41" max="41" width="5.28515625" customWidth="1"/>
    <col min="42" max="42" width="5.85546875" customWidth="1"/>
    <col min="43" max="43" width="6.5703125" customWidth="1"/>
    <col min="44" max="44" width="5.28515625" customWidth="1"/>
    <col min="45" max="45" width="5.85546875" customWidth="1"/>
    <col min="46" max="46" width="4.42578125" customWidth="1"/>
    <col min="47" max="47" width="4.85546875" bestFit="1" customWidth="1"/>
    <col min="48" max="48" width="5.5703125" customWidth="1"/>
    <col min="49" max="49" width="6.5703125" customWidth="1"/>
    <col min="50" max="50" width="4.85546875" customWidth="1"/>
    <col min="51" max="51" width="5.42578125" customWidth="1"/>
  </cols>
  <sheetData>
    <row r="1" spans="1:51" ht="15.75" customHeight="1" x14ac:dyDescent="0.2">
      <c r="C1" s="115" t="s">
        <v>431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750" t="s">
        <v>266</v>
      </c>
      <c r="T1" s="750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</row>
    <row r="2" spans="1:51" x14ac:dyDescent="0.2">
      <c r="C2" s="115" t="s">
        <v>432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750"/>
      <c r="T2" s="750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</row>
    <row r="3" spans="1:51" ht="13.5" thickBot="1" x14ac:dyDescent="0.25">
      <c r="K3" s="113"/>
      <c r="O3" s="113"/>
    </row>
    <row r="4" spans="1:51" ht="13.5" customHeight="1" thickBot="1" x14ac:dyDescent="0.25">
      <c r="A4" s="726" t="s">
        <v>210</v>
      </c>
      <c r="B4" s="729" t="s">
        <v>229</v>
      </c>
      <c r="C4" s="732" t="s">
        <v>230</v>
      </c>
      <c r="D4" s="735" t="s">
        <v>231</v>
      </c>
      <c r="E4" s="736"/>
      <c r="F4" s="736"/>
      <c r="G4" s="736"/>
      <c r="H4" s="736"/>
      <c r="I4" s="737"/>
      <c r="J4" s="741" t="s">
        <v>232</v>
      </c>
      <c r="K4" s="742"/>
      <c r="L4" s="742"/>
      <c r="M4" s="742"/>
      <c r="N4" s="742"/>
      <c r="O4" s="743"/>
      <c r="P4" s="751" t="s">
        <v>233</v>
      </c>
      <c r="Q4" s="752"/>
      <c r="R4" s="752"/>
      <c r="S4" s="752"/>
      <c r="T4" s="752"/>
      <c r="U4" s="753"/>
      <c r="V4" s="757" t="s">
        <v>234</v>
      </c>
      <c r="W4" s="758"/>
      <c r="X4" s="758"/>
      <c r="Y4" s="758"/>
      <c r="Z4" s="758"/>
      <c r="AA4" s="759"/>
      <c r="AB4" s="741" t="s">
        <v>235</v>
      </c>
      <c r="AC4" s="742"/>
      <c r="AD4" s="742"/>
      <c r="AE4" s="742"/>
      <c r="AF4" s="742"/>
      <c r="AG4" s="742"/>
      <c r="AH4" s="742"/>
      <c r="AI4" s="742"/>
      <c r="AJ4" s="742"/>
      <c r="AK4" s="742"/>
      <c r="AL4" s="742"/>
      <c r="AM4" s="742"/>
      <c r="AN4" s="764" t="s">
        <v>236</v>
      </c>
      <c r="AO4" s="765"/>
      <c r="AP4" s="765"/>
      <c r="AQ4" s="765"/>
      <c r="AR4" s="765"/>
      <c r="AS4" s="766"/>
      <c r="AT4" s="767" t="s">
        <v>237</v>
      </c>
      <c r="AU4" s="729"/>
      <c r="AV4" s="729"/>
      <c r="AW4" s="729"/>
      <c r="AX4" s="729"/>
      <c r="AY4" s="768"/>
    </row>
    <row r="5" spans="1:51" ht="33.75" customHeight="1" x14ac:dyDescent="0.2">
      <c r="A5" s="727"/>
      <c r="B5" s="730"/>
      <c r="C5" s="733"/>
      <c r="D5" s="738"/>
      <c r="E5" s="739"/>
      <c r="F5" s="739"/>
      <c r="G5" s="739"/>
      <c r="H5" s="739"/>
      <c r="I5" s="740"/>
      <c r="J5" s="744"/>
      <c r="K5" s="745"/>
      <c r="L5" s="745"/>
      <c r="M5" s="745"/>
      <c r="N5" s="745"/>
      <c r="O5" s="746"/>
      <c r="P5" s="754"/>
      <c r="Q5" s="755"/>
      <c r="R5" s="755"/>
      <c r="S5" s="755"/>
      <c r="T5" s="755"/>
      <c r="U5" s="756"/>
      <c r="V5" s="760"/>
      <c r="W5" s="761"/>
      <c r="X5" s="761"/>
      <c r="Y5" s="761"/>
      <c r="Z5" s="761"/>
      <c r="AA5" s="762"/>
      <c r="AB5" s="735" t="s">
        <v>238</v>
      </c>
      <c r="AC5" s="736"/>
      <c r="AD5" s="736"/>
      <c r="AE5" s="736"/>
      <c r="AF5" s="736"/>
      <c r="AG5" s="737"/>
      <c r="AH5" s="735" t="s">
        <v>179</v>
      </c>
      <c r="AI5" s="736"/>
      <c r="AJ5" s="736"/>
      <c r="AK5" s="736"/>
      <c r="AL5" s="736"/>
      <c r="AM5" s="737"/>
      <c r="AN5" s="738" t="s">
        <v>239</v>
      </c>
      <c r="AO5" s="739"/>
      <c r="AP5" s="739"/>
      <c r="AQ5" s="739"/>
      <c r="AR5" s="739"/>
      <c r="AS5" s="740"/>
      <c r="AT5" s="769"/>
      <c r="AU5" s="731"/>
      <c r="AV5" s="731"/>
      <c r="AW5" s="731"/>
      <c r="AX5" s="731"/>
      <c r="AY5" s="770"/>
    </row>
    <row r="6" spans="1:51" ht="12.75" customHeight="1" x14ac:dyDescent="0.2">
      <c r="A6" s="727"/>
      <c r="B6" s="730"/>
      <c r="C6" s="733"/>
      <c r="D6" s="747" t="s">
        <v>240</v>
      </c>
      <c r="E6" s="748" t="s">
        <v>241</v>
      </c>
      <c r="F6" s="748"/>
      <c r="G6" s="748"/>
      <c r="H6" s="748"/>
      <c r="I6" s="749"/>
      <c r="J6" s="747" t="s">
        <v>240</v>
      </c>
      <c r="K6" s="748" t="s">
        <v>241</v>
      </c>
      <c r="L6" s="748"/>
      <c r="M6" s="748"/>
      <c r="N6" s="748"/>
      <c r="O6" s="749"/>
      <c r="P6" s="747" t="s">
        <v>240</v>
      </c>
      <c r="Q6" s="748" t="s">
        <v>241</v>
      </c>
      <c r="R6" s="748"/>
      <c r="S6" s="748"/>
      <c r="T6" s="748"/>
      <c r="U6" s="749"/>
      <c r="V6" s="747" t="s">
        <v>240</v>
      </c>
      <c r="W6" s="748" t="s">
        <v>241</v>
      </c>
      <c r="X6" s="748"/>
      <c r="Y6" s="748"/>
      <c r="Z6" s="748"/>
      <c r="AA6" s="749"/>
      <c r="AB6" s="747" t="s">
        <v>240</v>
      </c>
      <c r="AC6" s="748" t="s">
        <v>241</v>
      </c>
      <c r="AD6" s="748"/>
      <c r="AE6" s="748"/>
      <c r="AF6" s="748"/>
      <c r="AG6" s="749"/>
      <c r="AH6" s="747" t="s">
        <v>240</v>
      </c>
      <c r="AI6" s="748" t="s">
        <v>241</v>
      </c>
      <c r="AJ6" s="748"/>
      <c r="AK6" s="748"/>
      <c r="AL6" s="748"/>
      <c r="AM6" s="749"/>
      <c r="AN6" s="747" t="s">
        <v>240</v>
      </c>
      <c r="AO6" s="748" t="s">
        <v>241</v>
      </c>
      <c r="AP6" s="748"/>
      <c r="AQ6" s="748"/>
      <c r="AR6" s="748"/>
      <c r="AS6" s="749"/>
      <c r="AT6" s="747" t="s">
        <v>240</v>
      </c>
      <c r="AU6" s="748" t="s">
        <v>241</v>
      </c>
      <c r="AV6" s="748"/>
      <c r="AW6" s="748"/>
      <c r="AX6" s="748"/>
      <c r="AY6" s="749"/>
    </row>
    <row r="7" spans="1:51" ht="24" customHeight="1" thickBot="1" x14ac:dyDescent="0.25">
      <c r="A7" s="728"/>
      <c r="B7" s="731"/>
      <c r="C7" s="734"/>
      <c r="D7" s="747"/>
      <c r="E7" s="138" t="s">
        <v>242</v>
      </c>
      <c r="F7" s="78" t="s">
        <v>243</v>
      </c>
      <c r="G7" s="78" t="s">
        <v>244</v>
      </c>
      <c r="H7" s="78" t="s">
        <v>245</v>
      </c>
      <c r="I7" s="139" t="s">
        <v>246</v>
      </c>
      <c r="J7" s="747"/>
      <c r="K7" s="138" t="s">
        <v>242</v>
      </c>
      <c r="L7" s="78" t="s">
        <v>243</v>
      </c>
      <c r="M7" s="78" t="s">
        <v>244</v>
      </c>
      <c r="N7" s="78" t="s">
        <v>245</v>
      </c>
      <c r="O7" s="139" t="s">
        <v>246</v>
      </c>
      <c r="P7" s="747"/>
      <c r="Q7" s="138" t="s">
        <v>242</v>
      </c>
      <c r="R7" s="78" t="s">
        <v>243</v>
      </c>
      <c r="S7" s="78" t="s">
        <v>244</v>
      </c>
      <c r="T7" s="78" t="s">
        <v>245</v>
      </c>
      <c r="U7" s="139" t="s">
        <v>246</v>
      </c>
      <c r="V7" s="747"/>
      <c r="W7" s="138" t="s">
        <v>242</v>
      </c>
      <c r="X7" s="78" t="s">
        <v>243</v>
      </c>
      <c r="Y7" s="78" t="s">
        <v>244</v>
      </c>
      <c r="Z7" s="78" t="s">
        <v>245</v>
      </c>
      <c r="AA7" s="139" t="s">
        <v>246</v>
      </c>
      <c r="AB7" s="747"/>
      <c r="AC7" s="138" t="s">
        <v>242</v>
      </c>
      <c r="AD7" s="78" t="s">
        <v>243</v>
      </c>
      <c r="AE7" s="78" t="s">
        <v>244</v>
      </c>
      <c r="AF7" s="78" t="s">
        <v>245</v>
      </c>
      <c r="AG7" s="139" t="s">
        <v>246</v>
      </c>
      <c r="AH7" s="747"/>
      <c r="AI7" s="138" t="s">
        <v>242</v>
      </c>
      <c r="AJ7" s="78" t="s">
        <v>243</v>
      </c>
      <c r="AK7" s="78" t="s">
        <v>244</v>
      </c>
      <c r="AL7" s="78" t="s">
        <v>245</v>
      </c>
      <c r="AM7" s="139" t="s">
        <v>246</v>
      </c>
      <c r="AN7" s="747"/>
      <c r="AO7" s="138" t="s">
        <v>242</v>
      </c>
      <c r="AP7" s="78" t="s">
        <v>243</v>
      </c>
      <c r="AQ7" s="78" t="s">
        <v>244</v>
      </c>
      <c r="AR7" s="78" t="s">
        <v>245</v>
      </c>
      <c r="AS7" s="139" t="s">
        <v>246</v>
      </c>
      <c r="AT7" s="747"/>
      <c r="AU7" s="138" t="s">
        <v>242</v>
      </c>
      <c r="AV7" s="78" t="s">
        <v>243</v>
      </c>
      <c r="AW7" s="78" t="s">
        <v>244</v>
      </c>
      <c r="AX7" s="78" t="s">
        <v>245</v>
      </c>
      <c r="AY7" s="139" t="s">
        <v>246</v>
      </c>
    </row>
    <row r="8" spans="1:51" x14ac:dyDescent="0.2">
      <c r="A8" s="140"/>
      <c r="B8" s="141" t="s">
        <v>224</v>
      </c>
      <c r="C8" s="142"/>
      <c r="D8" s="143">
        <f>E8+F8+G8+H8+I8</f>
        <v>0</v>
      </c>
      <c r="E8" s="119">
        <f>SUM(E9:E55)</f>
        <v>0</v>
      </c>
      <c r="F8" s="119">
        <f>SUM(F9:F55)</f>
        <v>0</v>
      </c>
      <c r="G8" s="119">
        <f>SUM(G9:G55)</f>
        <v>0</v>
      </c>
      <c r="H8" s="119">
        <f>SUM(H9:H55)</f>
        <v>0</v>
      </c>
      <c r="I8" s="144">
        <f>SUM(I9:I55)</f>
        <v>0</v>
      </c>
      <c r="J8" s="143">
        <f>K8+L8+M8+N8+O8</f>
        <v>0</v>
      </c>
      <c r="K8" s="119">
        <f>SUM(K9:K55)</f>
        <v>0</v>
      </c>
      <c r="L8" s="119">
        <f>SUM(L9:L55)</f>
        <v>0</v>
      </c>
      <c r="M8" s="119">
        <f>SUM(M9:M55)</f>
        <v>0</v>
      </c>
      <c r="N8" s="119">
        <f>SUM(N9:N55)</f>
        <v>0</v>
      </c>
      <c r="O8" s="144">
        <f>SUM(O9:O55)</f>
        <v>0</v>
      </c>
      <c r="P8" s="143">
        <f>Q8+R8+S8+T8+U8</f>
        <v>0</v>
      </c>
      <c r="Q8" s="119">
        <f>SUM(Q9:Q55)</f>
        <v>0</v>
      </c>
      <c r="R8" s="119">
        <f>SUM(R9:R55)</f>
        <v>0</v>
      </c>
      <c r="S8" s="119">
        <f>SUM(S9:S55)</f>
        <v>0</v>
      </c>
      <c r="T8" s="119">
        <f>SUM(T9:T55)</f>
        <v>0</v>
      </c>
      <c r="U8" s="144">
        <f>SUM(U9:U55)</f>
        <v>0</v>
      </c>
      <c r="V8" s="143">
        <f>W8+X8+Y8+Z8+AA8</f>
        <v>0</v>
      </c>
      <c r="W8" s="119">
        <f>SUM(W9:W55)</f>
        <v>0</v>
      </c>
      <c r="X8" s="119">
        <f>SUM(X9:X55)</f>
        <v>0</v>
      </c>
      <c r="Y8" s="119">
        <f>SUM(Y9:Y55)</f>
        <v>0</v>
      </c>
      <c r="Z8" s="119">
        <f>SUM(Z9:Z55)</f>
        <v>0</v>
      </c>
      <c r="AA8" s="144">
        <f>SUM(AA9:AA55)</f>
        <v>0</v>
      </c>
      <c r="AB8" s="143">
        <f>AC8+AD8+AE8+AF8+AG8</f>
        <v>0</v>
      </c>
      <c r="AC8" s="119">
        <f>SUM(AC9:AC55)</f>
        <v>0</v>
      </c>
      <c r="AD8" s="119">
        <f>SUM(AD9:AD55)</f>
        <v>0</v>
      </c>
      <c r="AE8" s="119">
        <f>SUM(AE9:AE55)</f>
        <v>0</v>
      </c>
      <c r="AF8" s="119">
        <f>SUM(AF9:AF55)</f>
        <v>0</v>
      </c>
      <c r="AG8" s="144">
        <f>SUM(AG9:AG55)</f>
        <v>0</v>
      </c>
      <c r="AH8" s="143">
        <f>AI8+AJ8+AK8+AL8+AM8</f>
        <v>0</v>
      </c>
      <c r="AI8" s="119">
        <f>SUM(AI9:AI55)</f>
        <v>0</v>
      </c>
      <c r="AJ8" s="119">
        <f>SUM(AJ9:AJ55)</f>
        <v>0</v>
      </c>
      <c r="AK8" s="119">
        <f>SUM(AK9:AK55)</f>
        <v>0</v>
      </c>
      <c r="AL8" s="119">
        <f>SUM(AL9:AL55)</f>
        <v>0</v>
      </c>
      <c r="AM8" s="144">
        <f>SUM(AM9:AM55)</f>
        <v>0</v>
      </c>
      <c r="AN8" s="143">
        <f>AO8+AP8+AQ8+AR8+AS8</f>
        <v>0</v>
      </c>
      <c r="AO8" s="119">
        <f>SUM(AO9:AO55)</f>
        <v>0</v>
      </c>
      <c r="AP8" s="119">
        <f>SUM(AP9:AP55)</f>
        <v>0</v>
      </c>
      <c r="AQ8" s="119">
        <f>SUM(AQ9:AQ55)</f>
        <v>0</v>
      </c>
      <c r="AR8" s="119">
        <f>SUM(AR9:AR55)</f>
        <v>0</v>
      </c>
      <c r="AS8" s="144">
        <f>SUM(AS9:AS55)</f>
        <v>0</v>
      </c>
      <c r="AT8" s="143">
        <f>AU8+AV8+AW8+AX8+AY8</f>
        <v>0</v>
      </c>
      <c r="AU8" s="119">
        <f>SUM(AU9:AU55)</f>
        <v>0</v>
      </c>
      <c r="AV8" s="119">
        <f>SUM(AV9:AV55)</f>
        <v>0</v>
      </c>
      <c r="AW8" s="119">
        <f>SUM(AW9:AW55)</f>
        <v>0</v>
      </c>
      <c r="AX8" s="119">
        <f>SUM(AX9:AX55)</f>
        <v>0</v>
      </c>
      <c r="AY8" s="144">
        <f>SUM(AY9:AY55)</f>
        <v>0</v>
      </c>
    </row>
    <row r="9" spans="1:51" x14ac:dyDescent="0.2">
      <c r="A9" s="116"/>
      <c r="B9" s="145"/>
      <c r="C9" s="116"/>
      <c r="D9" s="143">
        <f t="shared" ref="D9:D55" si="0">E9+F9+G9+H9+I9</f>
        <v>0</v>
      </c>
      <c r="E9" s="146"/>
      <c r="F9" s="80"/>
      <c r="G9" s="80"/>
      <c r="H9" s="80"/>
      <c r="I9" s="121"/>
      <c r="J9" s="143">
        <f t="shared" ref="J9:J55" si="1">K9+L9+M9+N9+O9</f>
        <v>0</v>
      </c>
      <c r="K9" s="147"/>
      <c r="L9" s="80"/>
      <c r="M9" s="80"/>
      <c r="N9" s="80"/>
      <c r="O9" s="121"/>
      <c r="P9" s="143">
        <f>Q9+R9+S9+T9+U9</f>
        <v>0</v>
      </c>
      <c r="Q9" s="118">
        <f>E9+K9</f>
        <v>0</v>
      </c>
      <c r="R9" s="118">
        <f t="shared" ref="R9:U47" si="2">F9+L9</f>
        <v>0</v>
      </c>
      <c r="S9" s="118">
        <f t="shared" si="2"/>
        <v>0</v>
      </c>
      <c r="T9" s="118">
        <f t="shared" si="2"/>
        <v>0</v>
      </c>
      <c r="U9" s="120">
        <f t="shared" si="2"/>
        <v>0</v>
      </c>
      <c r="V9" s="143">
        <f t="shared" ref="V9:V55" si="3">W9+X9+Y9+Z9+AA9</f>
        <v>0</v>
      </c>
      <c r="W9" s="118">
        <f>AC9+AI9</f>
        <v>0</v>
      </c>
      <c r="X9" s="118">
        <f>AD9+AJ9</f>
        <v>0</v>
      </c>
      <c r="Y9" s="118">
        <f>AE9+AK9</f>
        <v>0</v>
      </c>
      <c r="Z9" s="118">
        <f>AF9+AL9</f>
        <v>0</v>
      </c>
      <c r="AA9" s="120">
        <f>AG9+AM9</f>
        <v>0</v>
      </c>
      <c r="AB9" s="143">
        <f t="shared" ref="AB9:AB55" si="4">AC9+AD9+AE9+AF9+AG9</f>
        <v>0</v>
      </c>
      <c r="AC9" s="80"/>
      <c r="AD9" s="80"/>
      <c r="AE9" s="80"/>
      <c r="AF9" s="80"/>
      <c r="AG9" s="121"/>
      <c r="AH9" s="143">
        <f t="shared" ref="AH9:AH55" si="5">AI9+AJ9+AK9+AL9+AM9</f>
        <v>0</v>
      </c>
      <c r="AI9" s="80"/>
      <c r="AJ9" s="80"/>
      <c r="AK9" s="80"/>
      <c r="AL9" s="80"/>
      <c r="AM9" s="121"/>
      <c r="AN9" s="143">
        <f t="shared" ref="AN9:AN55" si="6">AO9+AP9+AQ9+AR9+AS9</f>
        <v>0</v>
      </c>
      <c r="AO9" s="80"/>
      <c r="AP9" s="80"/>
      <c r="AQ9" s="80"/>
      <c r="AR9" s="80"/>
      <c r="AS9" s="121"/>
      <c r="AT9" s="143">
        <f t="shared" ref="AT9:AT55" si="7">AU9+AV9+AW9+AX9+AY9</f>
        <v>0</v>
      </c>
      <c r="AU9" s="118">
        <f>Q9-W9</f>
        <v>0</v>
      </c>
      <c r="AV9" s="118">
        <f>R9-X9</f>
        <v>0</v>
      </c>
      <c r="AW9" s="118">
        <f>S9-Y9</f>
        <v>0</v>
      </c>
      <c r="AX9" s="118">
        <f>T9-Z9</f>
        <v>0</v>
      </c>
      <c r="AY9" s="120">
        <f>U9-AA9</f>
        <v>0</v>
      </c>
    </row>
    <row r="10" spans="1:51" x14ac:dyDescent="0.2">
      <c r="A10" s="116"/>
      <c r="B10" s="145"/>
      <c r="C10" s="116"/>
      <c r="D10" s="143">
        <f t="shared" si="0"/>
        <v>0</v>
      </c>
      <c r="E10" s="146"/>
      <c r="F10" s="80"/>
      <c r="G10" s="80"/>
      <c r="H10" s="80"/>
      <c r="I10" s="121"/>
      <c r="J10" s="143">
        <f t="shared" si="1"/>
        <v>0</v>
      </c>
      <c r="K10" s="147"/>
      <c r="L10" s="80"/>
      <c r="M10" s="80"/>
      <c r="N10" s="80"/>
      <c r="O10" s="121"/>
      <c r="P10" s="143">
        <f t="shared" ref="P10:P55" si="8">Q10+R10+S10+T10+U10</f>
        <v>0</v>
      </c>
      <c r="Q10" s="118">
        <f t="shared" ref="Q10:Q55" si="9">E10+K10</f>
        <v>0</v>
      </c>
      <c r="R10" s="118">
        <f t="shared" si="2"/>
        <v>0</v>
      </c>
      <c r="S10" s="118">
        <f t="shared" si="2"/>
        <v>0</v>
      </c>
      <c r="T10" s="118">
        <f t="shared" si="2"/>
        <v>0</v>
      </c>
      <c r="U10" s="120">
        <f t="shared" si="2"/>
        <v>0</v>
      </c>
      <c r="V10" s="143">
        <f t="shared" si="3"/>
        <v>0</v>
      </c>
      <c r="W10" s="118">
        <f>AC10+AI10</f>
        <v>0</v>
      </c>
      <c r="X10" s="118">
        <f t="shared" ref="W10:AA55" si="10">AD10+AJ10</f>
        <v>0</v>
      </c>
      <c r="Y10" s="118">
        <f t="shared" si="10"/>
        <v>0</v>
      </c>
      <c r="Z10" s="118">
        <f t="shared" si="10"/>
        <v>0</v>
      </c>
      <c r="AA10" s="120">
        <f t="shared" si="10"/>
        <v>0</v>
      </c>
      <c r="AB10" s="143">
        <f t="shared" si="4"/>
        <v>0</v>
      </c>
      <c r="AC10" s="80"/>
      <c r="AD10" s="80"/>
      <c r="AE10" s="80"/>
      <c r="AF10" s="80"/>
      <c r="AG10" s="121"/>
      <c r="AH10" s="143">
        <f t="shared" si="5"/>
        <v>0</v>
      </c>
      <c r="AI10" s="80"/>
      <c r="AJ10" s="80"/>
      <c r="AK10" s="80"/>
      <c r="AL10" s="80"/>
      <c r="AM10" s="121"/>
      <c r="AN10" s="143">
        <f t="shared" si="6"/>
        <v>0</v>
      </c>
      <c r="AO10" s="80"/>
      <c r="AP10" s="80"/>
      <c r="AQ10" s="80"/>
      <c r="AR10" s="80"/>
      <c r="AS10" s="121"/>
      <c r="AT10" s="143">
        <f t="shared" si="7"/>
        <v>0</v>
      </c>
      <c r="AU10" s="118">
        <f t="shared" ref="AU10:AY55" si="11">Q10-W10</f>
        <v>0</v>
      </c>
      <c r="AV10" s="118">
        <f t="shared" si="11"/>
        <v>0</v>
      </c>
      <c r="AW10" s="118">
        <f t="shared" si="11"/>
        <v>0</v>
      </c>
      <c r="AX10" s="118">
        <f t="shared" si="11"/>
        <v>0</v>
      </c>
      <c r="AY10" s="120">
        <f t="shared" si="11"/>
        <v>0</v>
      </c>
    </row>
    <row r="11" spans="1:51" x14ac:dyDescent="0.2">
      <c r="A11" s="116"/>
      <c r="B11" s="145"/>
      <c r="C11" s="116"/>
      <c r="D11" s="143">
        <f t="shared" si="0"/>
        <v>0</v>
      </c>
      <c r="E11" s="146"/>
      <c r="F11" s="80"/>
      <c r="G11" s="80"/>
      <c r="H11" s="80"/>
      <c r="I11" s="121"/>
      <c r="J11" s="143">
        <f t="shared" si="1"/>
        <v>0</v>
      </c>
      <c r="K11" s="147"/>
      <c r="L11" s="80"/>
      <c r="M11" s="80"/>
      <c r="N11" s="80"/>
      <c r="O11" s="121"/>
      <c r="P11" s="143">
        <f t="shared" si="8"/>
        <v>0</v>
      </c>
      <c r="Q11" s="118">
        <f t="shared" si="9"/>
        <v>0</v>
      </c>
      <c r="R11" s="118">
        <f t="shared" si="2"/>
        <v>0</v>
      </c>
      <c r="S11" s="118">
        <f t="shared" si="2"/>
        <v>0</v>
      </c>
      <c r="T11" s="118">
        <f t="shared" si="2"/>
        <v>0</v>
      </c>
      <c r="U11" s="120">
        <f t="shared" si="2"/>
        <v>0</v>
      </c>
      <c r="V11" s="143">
        <f>W11+X11+Y11+Z11+AA11</f>
        <v>0</v>
      </c>
      <c r="W11" s="118">
        <f t="shared" si="10"/>
        <v>0</v>
      </c>
      <c r="X11" s="118">
        <f t="shared" si="10"/>
        <v>0</v>
      </c>
      <c r="Y11" s="118">
        <f t="shared" si="10"/>
        <v>0</v>
      </c>
      <c r="Z11" s="118">
        <f t="shared" si="10"/>
        <v>0</v>
      </c>
      <c r="AA11" s="120">
        <f t="shared" si="10"/>
        <v>0</v>
      </c>
      <c r="AB11" s="143">
        <f>AC11+AD11+AE11+AF11+AG11</f>
        <v>0</v>
      </c>
      <c r="AC11" s="80"/>
      <c r="AD11" s="80"/>
      <c r="AE11" s="80"/>
      <c r="AF11" s="80"/>
      <c r="AG11" s="121"/>
      <c r="AH11" s="143">
        <f t="shared" si="5"/>
        <v>0</v>
      </c>
      <c r="AI11" s="80"/>
      <c r="AJ11" s="80"/>
      <c r="AK11" s="80"/>
      <c r="AL11" s="80"/>
      <c r="AM11" s="121"/>
      <c r="AN11" s="143">
        <f t="shared" si="6"/>
        <v>0</v>
      </c>
      <c r="AO11" s="80"/>
      <c r="AP11" s="80"/>
      <c r="AQ11" s="80"/>
      <c r="AR11" s="80"/>
      <c r="AS11" s="121"/>
      <c r="AT11" s="143">
        <f t="shared" si="7"/>
        <v>0</v>
      </c>
      <c r="AU11" s="118">
        <f t="shared" si="11"/>
        <v>0</v>
      </c>
      <c r="AV11" s="118">
        <f t="shared" si="11"/>
        <v>0</v>
      </c>
      <c r="AW11" s="118">
        <f t="shared" si="11"/>
        <v>0</v>
      </c>
      <c r="AX11" s="118">
        <f t="shared" si="11"/>
        <v>0</v>
      </c>
      <c r="AY11" s="120">
        <f t="shared" si="11"/>
        <v>0</v>
      </c>
    </row>
    <row r="12" spans="1:51" x14ac:dyDescent="0.2">
      <c r="A12" s="116"/>
      <c r="B12" s="145"/>
      <c r="C12" s="116"/>
      <c r="D12" s="143">
        <f t="shared" si="0"/>
        <v>0</v>
      </c>
      <c r="E12" s="146"/>
      <c r="F12" s="80"/>
      <c r="G12" s="80"/>
      <c r="H12" s="80"/>
      <c r="I12" s="121"/>
      <c r="J12" s="143">
        <f t="shared" si="1"/>
        <v>0</v>
      </c>
      <c r="K12" s="147"/>
      <c r="L12" s="80"/>
      <c r="M12" s="80"/>
      <c r="N12" s="80"/>
      <c r="O12" s="121"/>
      <c r="P12" s="143">
        <f t="shared" si="8"/>
        <v>0</v>
      </c>
      <c r="Q12" s="118">
        <f t="shared" si="9"/>
        <v>0</v>
      </c>
      <c r="R12" s="118">
        <f t="shared" si="2"/>
        <v>0</v>
      </c>
      <c r="S12" s="118">
        <f t="shared" si="2"/>
        <v>0</v>
      </c>
      <c r="T12" s="118">
        <f t="shared" si="2"/>
        <v>0</v>
      </c>
      <c r="U12" s="120">
        <f t="shared" si="2"/>
        <v>0</v>
      </c>
      <c r="V12" s="143">
        <f t="shared" si="3"/>
        <v>0</v>
      </c>
      <c r="W12" s="118">
        <f t="shared" si="10"/>
        <v>0</v>
      </c>
      <c r="X12" s="118">
        <f t="shared" si="10"/>
        <v>0</v>
      </c>
      <c r="Y12" s="118">
        <f t="shared" si="10"/>
        <v>0</v>
      </c>
      <c r="Z12" s="118">
        <f t="shared" si="10"/>
        <v>0</v>
      </c>
      <c r="AA12" s="120">
        <f t="shared" si="10"/>
        <v>0</v>
      </c>
      <c r="AB12" s="143">
        <f t="shared" si="4"/>
        <v>0</v>
      </c>
      <c r="AC12" s="80"/>
      <c r="AD12" s="80"/>
      <c r="AE12" s="80"/>
      <c r="AF12" s="80"/>
      <c r="AG12" s="121"/>
      <c r="AH12" s="143">
        <f t="shared" si="5"/>
        <v>0</v>
      </c>
      <c r="AI12" s="80"/>
      <c r="AJ12" s="80"/>
      <c r="AK12" s="80"/>
      <c r="AL12" s="80"/>
      <c r="AM12" s="121"/>
      <c r="AN12" s="143">
        <f t="shared" si="6"/>
        <v>0</v>
      </c>
      <c r="AO12" s="80"/>
      <c r="AP12" s="80"/>
      <c r="AQ12" s="80"/>
      <c r="AR12" s="80"/>
      <c r="AS12" s="121"/>
      <c r="AT12" s="143">
        <f t="shared" si="7"/>
        <v>0</v>
      </c>
      <c r="AU12" s="118">
        <f t="shared" si="11"/>
        <v>0</v>
      </c>
      <c r="AV12" s="118">
        <f t="shared" si="11"/>
        <v>0</v>
      </c>
      <c r="AW12" s="118">
        <f t="shared" si="11"/>
        <v>0</v>
      </c>
      <c r="AX12" s="118">
        <f t="shared" si="11"/>
        <v>0</v>
      </c>
      <c r="AY12" s="120">
        <f t="shared" si="11"/>
        <v>0</v>
      </c>
    </row>
    <row r="13" spans="1:51" x14ac:dyDescent="0.2">
      <c r="A13" s="116"/>
      <c r="B13" s="145"/>
      <c r="C13" s="116"/>
      <c r="D13" s="143">
        <f t="shared" si="0"/>
        <v>0</v>
      </c>
      <c r="E13" s="146"/>
      <c r="F13" s="80"/>
      <c r="G13" s="80"/>
      <c r="H13" s="80"/>
      <c r="I13" s="121"/>
      <c r="J13" s="143">
        <f t="shared" si="1"/>
        <v>0</v>
      </c>
      <c r="K13" s="147"/>
      <c r="L13" s="80"/>
      <c r="M13" s="80"/>
      <c r="N13" s="80"/>
      <c r="O13" s="121"/>
      <c r="P13" s="143">
        <f t="shared" si="8"/>
        <v>0</v>
      </c>
      <c r="Q13" s="118">
        <f t="shared" si="9"/>
        <v>0</v>
      </c>
      <c r="R13" s="118">
        <f t="shared" si="2"/>
        <v>0</v>
      </c>
      <c r="S13" s="118">
        <f t="shared" si="2"/>
        <v>0</v>
      </c>
      <c r="T13" s="118">
        <f t="shared" si="2"/>
        <v>0</v>
      </c>
      <c r="U13" s="120">
        <f t="shared" si="2"/>
        <v>0</v>
      </c>
      <c r="V13" s="143">
        <f t="shared" si="3"/>
        <v>0</v>
      </c>
      <c r="W13" s="118">
        <f t="shared" si="10"/>
        <v>0</v>
      </c>
      <c r="X13" s="118">
        <f t="shared" si="10"/>
        <v>0</v>
      </c>
      <c r="Y13" s="118">
        <f t="shared" si="10"/>
        <v>0</v>
      </c>
      <c r="Z13" s="118">
        <f t="shared" si="10"/>
        <v>0</v>
      </c>
      <c r="AA13" s="120">
        <f t="shared" si="10"/>
        <v>0</v>
      </c>
      <c r="AB13" s="143">
        <f t="shared" si="4"/>
        <v>0</v>
      </c>
      <c r="AC13" s="80"/>
      <c r="AD13" s="80"/>
      <c r="AE13" s="80"/>
      <c r="AF13" s="80"/>
      <c r="AG13" s="121"/>
      <c r="AH13" s="143">
        <f t="shared" si="5"/>
        <v>0</v>
      </c>
      <c r="AI13" s="80"/>
      <c r="AJ13" s="80"/>
      <c r="AK13" s="80"/>
      <c r="AL13" s="80"/>
      <c r="AM13" s="121"/>
      <c r="AN13" s="143">
        <f t="shared" si="6"/>
        <v>0</v>
      </c>
      <c r="AO13" s="80"/>
      <c r="AP13" s="80"/>
      <c r="AQ13" s="80"/>
      <c r="AR13" s="80"/>
      <c r="AS13" s="121"/>
      <c r="AT13" s="143">
        <f t="shared" si="7"/>
        <v>0</v>
      </c>
      <c r="AU13" s="118">
        <f t="shared" si="11"/>
        <v>0</v>
      </c>
      <c r="AV13" s="118">
        <f t="shared" si="11"/>
        <v>0</v>
      </c>
      <c r="AW13" s="118">
        <f t="shared" si="11"/>
        <v>0</v>
      </c>
      <c r="AX13" s="118">
        <f t="shared" si="11"/>
        <v>0</v>
      </c>
      <c r="AY13" s="120">
        <f t="shared" si="11"/>
        <v>0</v>
      </c>
    </row>
    <row r="14" spans="1:51" x14ac:dyDescent="0.2">
      <c r="A14" s="116"/>
      <c r="B14" s="145"/>
      <c r="C14" s="116"/>
      <c r="D14" s="143">
        <f t="shared" si="0"/>
        <v>0</v>
      </c>
      <c r="E14" s="146"/>
      <c r="F14" s="80"/>
      <c r="G14" s="80"/>
      <c r="H14" s="80"/>
      <c r="I14" s="121"/>
      <c r="J14" s="143">
        <f>K14+L14+M14+N14+O14</f>
        <v>0</v>
      </c>
      <c r="K14" s="147"/>
      <c r="L14" s="80"/>
      <c r="M14" s="80"/>
      <c r="N14" s="80"/>
      <c r="O14" s="121"/>
      <c r="P14" s="143">
        <f t="shared" si="8"/>
        <v>0</v>
      </c>
      <c r="Q14" s="118">
        <f t="shared" si="9"/>
        <v>0</v>
      </c>
      <c r="R14" s="118">
        <f t="shared" si="2"/>
        <v>0</v>
      </c>
      <c r="S14" s="118">
        <f t="shared" si="2"/>
        <v>0</v>
      </c>
      <c r="T14" s="118">
        <f t="shared" si="2"/>
        <v>0</v>
      </c>
      <c r="U14" s="120">
        <f t="shared" si="2"/>
        <v>0</v>
      </c>
      <c r="V14" s="143">
        <f t="shared" si="3"/>
        <v>0</v>
      </c>
      <c r="W14" s="118">
        <f t="shared" si="10"/>
        <v>0</v>
      </c>
      <c r="X14" s="118">
        <f t="shared" si="10"/>
        <v>0</v>
      </c>
      <c r="Y14" s="118">
        <f t="shared" si="10"/>
        <v>0</v>
      </c>
      <c r="Z14" s="118">
        <f t="shared" si="10"/>
        <v>0</v>
      </c>
      <c r="AA14" s="120">
        <f t="shared" si="10"/>
        <v>0</v>
      </c>
      <c r="AB14" s="143">
        <f t="shared" si="4"/>
        <v>0</v>
      </c>
      <c r="AC14" s="80"/>
      <c r="AD14" s="80"/>
      <c r="AE14" s="80"/>
      <c r="AF14" s="80"/>
      <c r="AG14" s="121"/>
      <c r="AH14" s="143">
        <f t="shared" si="5"/>
        <v>0</v>
      </c>
      <c r="AI14" s="80"/>
      <c r="AJ14" s="80"/>
      <c r="AK14" s="80"/>
      <c r="AL14" s="80"/>
      <c r="AM14" s="121"/>
      <c r="AN14" s="143">
        <f t="shared" si="6"/>
        <v>0</v>
      </c>
      <c r="AO14" s="80"/>
      <c r="AP14" s="80"/>
      <c r="AQ14" s="80"/>
      <c r="AR14" s="80"/>
      <c r="AS14" s="121"/>
      <c r="AT14" s="143">
        <f t="shared" si="7"/>
        <v>0</v>
      </c>
      <c r="AU14" s="118">
        <f t="shared" si="11"/>
        <v>0</v>
      </c>
      <c r="AV14" s="118">
        <f t="shared" si="11"/>
        <v>0</v>
      </c>
      <c r="AW14" s="118">
        <f t="shared" si="11"/>
        <v>0</v>
      </c>
      <c r="AX14" s="118">
        <f t="shared" si="11"/>
        <v>0</v>
      </c>
      <c r="AY14" s="120">
        <f t="shared" si="11"/>
        <v>0</v>
      </c>
    </row>
    <row r="15" spans="1:51" x14ac:dyDescent="0.2">
      <c r="A15" s="116"/>
      <c r="B15" s="145"/>
      <c r="C15" s="116"/>
      <c r="D15" s="143">
        <f t="shared" si="0"/>
        <v>0</v>
      </c>
      <c r="E15" s="146"/>
      <c r="F15" s="80"/>
      <c r="G15" s="80"/>
      <c r="H15" s="80"/>
      <c r="I15" s="121"/>
      <c r="J15" s="143">
        <f t="shared" si="1"/>
        <v>0</v>
      </c>
      <c r="K15" s="147"/>
      <c r="L15" s="80"/>
      <c r="M15" s="80"/>
      <c r="N15" s="80"/>
      <c r="O15" s="121"/>
      <c r="P15" s="143">
        <f t="shared" si="8"/>
        <v>0</v>
      </c>
      <c r="Q15" s="118">
        <f t="shared" si="9"/>
        <v>0</v>
      </c>
      <c r="R15" s="118">
        <f t="shared" si="2"/>
        <v>0</v>
      </c>
      <c r="S15" s="118">
        <f t="shared" si="2"/>
        <v>0</v>
      </c>
      <c r="T15" s="118">
        <f t="shared" si="2"/>
        <v>0</v>
      </c>
      <c r="U15" s="120">
        <f t="shared" si="2"/>
        <v>0</v>
      </c>
      <c r="V15" s="143">
        <f t="shared" si="3"/>
        <v>0</v>
      </c>
      <c r="W15" s="118">
        <f t="shared" si="10"/>
        <v>0</v>
      </c>
      <c r="X15" s="118">
        <f t="shared" si="10"/>
        <v>0</v>
      </c>
      <c r="Y15" s="118">
        <f t="shared" si="10"/>
        <v>0</v>
      </c>
      <c r="Z15" s="118">
        <f t="shared" si="10"/>
        <v>0</v>
      </c>
      <c r="AA15" s="120">
        <f t="shared" si="10"/>
        <v>0</v>
      </c>
      <c r="AB15" s="143">
        <f t="shared" si="4"/>
        <v>0</v>
      </c>
      <c r="AC15" s="80"/>
      <c r="AD15" s="80"/>
      <c r="AE15" s="80"/>
      <c r="AF15" s="80"/>
      <c r="AG15" s="121"/>
      <c r="AH15" s="143">
        <f t="shared" si="5"/>
        <v>0</v>
      </c>
      <c r="AI15" s="80"/>
      <c r="AJ15" s="80"/>
      <c r="AK15" s="80"/>
      <c r="AL15" s="80"/>
      <c r="AM15" s="121"/>
      <c r="AN15" s="143">
        <f t="shared" si="6"/>
        <v>0</v>
      </c>
      <c r="AO15" s="80"/>
      <c r="AP15" s="80"/>
      <c r="AQ15" s="80"/>
      <c r="AR15" s="80"/>
      <c r="AS15" s="121"/>
      <c r="AT15" s="143">
        <f>AU15+AV15+AW15+AX15+AY15</f>
        <v>0</v>
      </c>
      <c r="AU15" s="118">
        <f t="shared" si="11"/>
        <v>0</v>
      </c>
      <c r="AV15" s="118">
        <f t="shared" si="11"/>
        <v>0</v>
      </c>
      <c r="AW15" s="118">
        <f t="shared" si="11"/>
        <v>0</v>
      </c>
      <c r="AX15" s="118">
        <f t="shared" si="11"/>
        <v>0</v>
      </c>
      <c r="AY15" s="120">
        <f t="shared" si="11"/>
        <v>0</v>
      </c>
    </row>
    <row r="16" spans="1:51" x14ac:dyDescent="0.2">
      <c r="A16" s="116"/>
      <c r="B16" s="145"/>
      <c r="C16" s="116"/>
      <c r="D16" s="143">
        <f t="shared" ref="D16:D38" si="12">E16+F16+G16+H16+I16</f>
        <v>0</v>
      </c>
      <c r="E16" s="146"/>
      <c r="F16" s="80"/>
      <c r="G16" s="80"/>
      <c r="H16" s="80"/>
      <c r="I16" s="121"/>
      <c r="J16" s="143">
        <f t="shared" ref="J16:J38" si="13">K16+L16+M16+N16+O16</f>
        <v>0</v>
      </c>
      <c r="K16" s="147"/>
      <c r="L16" s="80"/>
      <c r="M16" s="80"/>
      <c r="N16" s="80"/>
      <c r="O16" s="121"/>
      <c r="P16" s="143">
        <f t="shared" ref="P16:P38" si="14">Q16+R16+S16+T16+U16</f>
        <v>0</v>
      </c>
      <c r="Q16" s="118">
        <f t="shared" ref="Q16:Q38" si="15">E16+K16</f>
        <v>0</v>
      </c>
      <c r="R16" s="118">
        <f t="shared" ref="R16:R38" si="16">F16+L16</f>
        <v>0</v>
      </c>
      <c r="S16" s="118">
        <f t="shared" ref="S16:S38" si="17">G16+M16</f>
        <v>0</v>
      </c>
      <c r="T16" s="118">
        <f t="shared" ref="T16:T38" si="18">H16+N16</f>
        <v>0</v>
      </c>
      <c r="U16" s="120">
        <f t="shared" ref="U16:U38" si="19">I16+O16</f>
        <v>0</v>
      </c>
      <c r="V16" s="143">
        <f t="shared" ref="V16:V38" si="20">W16+X16+Y16+Z16+AA16</f>
        <v>0</v>
      </c>
      <c r="W16" s="118">
        <f t="shared" ref="W16:W38" si="21">AC16+AI16</f>
        <v>0</v>
      </c>
      <c r="X16" s="118">
        <f t="shared" ref="X16:X38" si="22">AD16+AJ16</f>
        <v>0</v>
      </c>
      <c r="Y16" s="118">
        <f t="shared" ref="Y16:Y38" si="23">AE16+AK16</f>
        <v>0</v>
      </c>
      <c r="Z16" s="118">
        <f t="shared" ref="Z16:Z38" si="24">AF16+AL16</f>
        <v>0</v>
      </c>
      <c r="AA16" s="120">
        <f t="shared" ref="AA16:AA38" si="25">AG16+AM16</f>
        <v>0</v>
      </c>
      <c r="AB16" s="143">
        <f t="shared" ref="AB16:AB38" si="26">AC16+AD16+AE16+AF16+AG16</f>
        <v>0</v>
      </c>
      <c r="AC16" s="80"/>
      <c r="AD16" s="80"/>
      <c r="AE16" s="80"/>
      <c r="AF16" s="80"/>
      <c r="AG16" s="121"/>
      <c r="AH16" s="143">
        <f t="shared" ref="AH16:AH38" si="27">AI16+AJ16+AK16+AL16+AM16</f>
        <v>0</v>
      </c>
      <c r="AI16" s="80"/>
      <c r="AJ16" s="80"/>
      <c r="AK16" s="80"/>
      <c r="AL16" s="80"/>
      <c r="AM16" s="121"/>
      <c r="AN16" s="143">
        <f t="shared" ref="AN16:AN38" si="28">AO16+AP16+AQ16+AR16+AS16</f>
        <v>0</v>
      </c>
      <c r="AO16" s="80"/>
      <c r="AP16" s="80"/>
      <c r="AQ16" s="80"/>
      <c r="AR16" s="80"/>
      <c r="AS16" s="121"/>
      <c r="AT16" s="143">
        <f t="shared" ref="AT16:AT38" si="29">AU16+AV16+AW16+AX16+AY16</f>
        <v>0</v>
      </c>
      <c r="AU16" s="118">
        <f t="shared" ref="AU16:AU38" si="30">Q16-W16</f>
        <v>0</v>
      </c>
      <c r="AV16" s="118">
        <f t="shared" ref="AV16:AV38" si="31">R16-X16</f>
        <v>0</v>
      </c>
      <c r="AW16" s="118">
        <f t="shared" ref="AW16:AW38" si="32">S16-Y16</f>
        <v>0</v>
      </c>
      <c r="AX16" s="118">
        <f t="shared" ref="AX16:AX38" si="33">T16-Z16</f>
        <v>0</v>
      </c>
      <c r="AY16" s="120">
        <f t="shared" ref="AY16:AY38" si="34">U16-AA16</f>
        <v>0</v>
      </c>
    </row>
    <row r="17" spans="1:51" x14ac:dyDescent="0.2">
      <c r="A17" s="116"/>
      <c r="B17" s="145"/>
      <c r="C17" s="116"/>
      <c r="D17" s="143">
        <f t="shared" si="12"/>
        <v>0</v>
      </c>
      <c r="E17" s="146"/>
      <c r="F17" s="80"/>
      <c r="G17" s="80"/>
      <c r="H17" s="80"/>
      <c r="I17" s="121"/>
      <c r="J17" s="143">
        <f t="shared" si="13"/>
        <v>0</v>
      </c>
      <c r="K17" s="147"/>
      <c r="L17" s="80"/>
      <c r="M17" s="80"/>
      <c r="N17" s="80"/>
      <c r="O17" s="121"/>
      <c r="P17" s="143">
        <f t="shared" si="14"/>
        <v>0</v>
      </c>
      <c r="Q17" s="118">
        <f t="shared" si="15"/>
        <v>0</v>
      </c>
      <c r="R17" s="118">
        <f t="shared" si="16"/>
        <v>0</v>
      </c>
      <c r="S17" s="118">
        <f t="shared" si="17"/>
        <v>0</v>
      </c>
      <c r="T17" s="118">
        <f t="shared" si="18"/>
        <v>0</v>
      </c>
      <c r="U17" s="120">
        <f t="shared" si="19"/>
        <v>0</v>
      </c>
      <c r="V17" s="143">
        <f t="shared" si="20"/>
        <v>0</v>
      </c>
      <c r="W17" s="118">
        <f t="shared" si="21"/>
        <v>0</v>
      </c>
      <c r="X17" s="118">
        <f t="shared" si="22"/>
        <v>0</v>
      </c>
      <c r="Y17" s="118">
        <f t="shared" si="23"/>
        <v>0</v>
      </c>
      <c r="Z17" s="118">
        <f t="shared" si="24"/>
        <v>0</v>
      </c>
      <c r="AA17" s="120">
        <f t="shared" si="25"/>
        <v>0</v>
      </c>
      <c r="AB17" s="143">
        <f t="shared" si="26"/>
        <v>0</v>
      </c>
      <c r="AC17" s="80"/>
      <c r="AD17" s="80"/>
      <c r="AE17" s="80"/>
      <c r="AF17" s="80"/>
      <c r="AG17" s="121"/>
      <c r="AH17" s="143">
        <f t="shared" si="27"/>
        <v>0</v>
      </c>
      <c r="AI17" s="80"/>
      <c r="AJ17" s="80"/>
      <c r="AK17" s="80"/>
      <c r="AL17" s="80"/>
      <c r="AM17" s="121"/>
      <c r="AN17" s="143">
        <f t="shared" si="28"/>
        <v>0</v>
      </c>
      <c r="AO17" s="80"/>
      <c r="AP17" s="80"/>
      <c r="AQ17" s="80"/>
      <c r="AR17" s="80"/>
      <c r="AS17" s="121"/>
      <c r="AT17" s="143">
        <f t="shared" si="29"/>
        <v>0</v>
      </c>
      <c r="AU17" s="118">
        <f t="shared" si="30"/>
        <v>0</v>
      </c>
      <c r="AV17" s="118">
        <f t="shared" si="31"/>
        <v>0</v>
      </c>
      <c r="AW17" s="118">
        <f t="shared" si="32"/>
        <v>0</v>
      </c>
      <c r="AX17" s="118">
        <f t="shared" si="33"/>
        <v>0</v>
      </c>
      <c r="AY17" s="120">
        <f t="shared" si="34"/>
        <v>0</v>
      </c>
    </row>
    <row r="18" spans="1:51" x14ac:dyDescent="0.2">
      <c r="A18" s="116"/>
      <c r="B18" s="145"/>
      <c r="C18" s="116"/>
      <c r="D18" s="143">
        <f t="shared" si="12"/>
        <v>0</v>
      </c>
      <c r="E18" s="146"/>
      <c r="F18" s="80"/>
      <c r="G18" s="80"/>
      <c r="H18" s="80"/>
      <c r="I18" s="121"/>
      <c r="J18" s="143">
        <f t="shared" si="13"/>
        <v>0</v>
      </c>
      <c r="K18" s="147"/>
      <c r="L18" s="80"/>
      <c r="M18" s="80"/>
      <c r="N18" s="80"/>
      <c r="O18" s="121"/>
      <c r="P18" s="143">
        <f t="shared" si="14"/>
        <v>0</v>
      </c>
      <c r="Q18" s="118">
        <f t="shared" si="15"/>
        <v>0</v>
      </c>
      <c r="R18" s="118">
        <f t="shared" si="16"/>
        <v>0</v>
      </c>
      <c r="S18" s="118">
        <f t="shared" si="17"/>
        <v>0</v>
      </c>
      <c r="T18" s="118">
        <f t="shared" si="18"/>
        <v>0</v>
      </c>
      <c r="U18" s="120">
        <f t="shared" si="19"/>
        <v>0</v>
      </c>
      <c r="V18" s="143">
        <f t="shared" si="20"/>
        <v>0</v>
      </c>
      <c r="W18" s="118">
        <f t="shared" si="21"/>
        <v>0</v>
      </c>
      <c r="X18" s="118">
        <f t="shared" si="22"/>
        <v>0</v>
      </c>
      <c r="Y18" s="118">
        <f t="shared" si="23"/>
        <v>0</v>
      </c>
      <c r="Z18" s="118">
        <f t="shared" si="24"/>
        <v>0</v>
      </c>
      <c r="AA18" s="120">
        <f t="shared" si="25"/>
        <v>0</v>
      </c>
      <c r="AB18" s="143">
        <f t="shared" si="26"/>
        <v>0</v>
      </c>
      <c r="AC18" s="80"/>
      <c r="AD18" s="80"/>
      <c r="AE18" s="80"/>
      <c r="AF18" s="80"/>
      <c r="AG18" s="121"/>
      <c r="AH18" s="143">
        <f t="shared" si="27"/>
        <v>0</v>
      </c>
      <c r="AI18" s="80"/>
      <c r="AJ18" s="80"/>
      <c r="AK18" s="80"/>
      <c r="AL18" s="80"/>
      <c r="AM18" s="121"/>
      <c r="AN18" s="143">
        <f t="shared" si="28"/>
        <v>0</v>
      </c>
      <c r="AO18" s="80"/>
      <c r="AP18" s="80"/>
      <c r="AQ18" s="80"/>
      <c r="AR18" s="80"/>
      <c r="AS18" s="121"/>
      <c r="AT18" s="143">
        <f t="shared" si="29"/>
        <v>0</v>
      </c>
      <c r="AU18" s="118">
        <f t="shared" si="30"/>
        <v>0</v>
      </c>
      <c r="AV18" s="118">
        <f t="shared" si="31"/>
        <v>0</v>
      </c>
      <c r="AW18" s="118">
        <f t="shared" si="32"/>
        <v>0</v>
      </c>
      <c r="AX18" s="118">
        <f t="shared" si="33"/>
        <v>0</v>
      </c>
      <c r="AY18" s="120">
        <f t="shared" si="34"/>
        <v>0</v>
      </c>
    </row>
    <row r="19" spans="1:51" x14ac:dyDescent="0.2">
      <c r="A19" s="116"/>
      <c r="B19" s="145"/>
      <c r="C19" s="116"/>
      <c r="D19" s="143">
        <f t="shared" si="12"/>
        <v>0</v>
      </c>
      <c r="E19" s="146"/>
      <c r="F19" s="80"/>
      <c r="G19" s="80"/>
      <c r="H19" s="80"/>
      <c r="I19" s="121"/>
      <c r="J19" s="143">
        <f t="shared" si="13"/>
        <v>0</v>
      </c>
      <c r="K19" s="147"/>
      <c r="L19" s="80"/>
      <c r="M19" s="80"/>
      <c r="N19" s="80"/>
      <c r="O19" s="121"/>
      <c r="P19" s="143">
        <f t="shared" si="14"/>
        <v>0</v>
      </c>
      <c r="Q19" s="118">
        <f t="shared" si="15"/>
        <v>0</v>
      </c>
      <c r="R19" s="118">
        <f t="shared" si="16"/>
        <v>0</v>
      </c>
      <c r="S19" s="118">
        <f t="shared" si="17"/>
        <v>0</v>
      </c>
      <c r="T19" s="118">
        <f t="shared" si="18"/>
        <v>0</v>
      </c>
      <c r="U19" s="120">
        <f t="shared" si="19"/>
        <v>0</v>
      </c>
      <c r="V19" s="143">
        <f t="shared" si="20"/>
        <v>0</v>
      </c>
      <c r="W19" s="118">
        <f t="shared" si="21"/>
        <v>0</v>
      </c>
      <c r="X19" s="118">
        <f t="shared" si="22"/>
        <v>0</v>
      </c>
      <c r="Y19" s="118">
        <f t="shared" si="23"/>
        <v>0</v>
      </c>
      <c r="Z19" s="118">
        <f t="shared" si="24"/>
        <v>0</v>
      </c>
      <c r="AA19" s="120">
        <f t="shared" si="25"/>
        <v>0</v>
      </c>
      <c r="AB19" s="143">
        <f t="shared" si="26"/>
        <v>0</v>
      </c>
      <c r="AC19" s="80"/>
      <c r="AD19" s="80"/>
      <c r="AE19" s="80"/>
      <c r="AF19" s="80"/>
      <c r="AG19" s="121"/>
      <c r="AH19" s="143">
        <f t="shared" si="27"/>
        <v>0</v>
      </c>
      <c r="AI19" s="80"/>
      <c r="AJ19" s="80"/>
      <c r="AK19" s="80"/>
      <c r="AL19" s="80"/>
      <c r="AM19" s="121"/>
      <c r="AN19" s="143">
        <f t="shared" si="28"/>
        <v>0</v>
      </c>
      <c r="AO19" s="80"/>
      <c r="AP19" s="80"/>
      <c r="AQ19" s="80"/>
      <c r="AR19" s="80"/>
      <c r="AS19" s="121"/>
      <c r="AT19" s="143">
        <f t="shared" si="29"/>
        <v>0</v>
      </c>
      <c r="AU19" s="118">
        <f t="shared" si="30"/>
        <v>0</v>
      </c>
      <c r="AV19" s="118">
        <f t="shared" si="31"/>
        <v>0</v>
      </c>
      <c r="AW19" s="118">
        <f t="shared" si="32"/>
        <v>0</v>
      </c>
      <c r="AX19" s="118">
        <f t="shared" si="33"/>
        <v>0</v>
      </c>
      <c r="AY19" s="120">
        <f t="shared" si="34"/>
        <v>0</v>
      </c>
    </row>
    <row r="20" spans="1:51" x14ac:dyDescent="0.2">
      <c r="A20" s="116"/>
      <c r="B20" s="145"/>
      <c r="C20" s="116"/>
      <c r="D20" s="143">
        <f t="shared" si="12"/>
        <v>0</v>
      </c>
      <c r="E20" s="146"/>
      <c r="F20" s="80"/>
      <c r="G20" s="80"/>
      <c r="H20" s="80"/>
      <c r="I20" s="121"/>
      <c r="J20" s="143">
        <f t="shared" si="13"/>
        <v>0</v>
      </c>
      <c r="K20" s="147"/>
      <c r="L20" s="80"/>
      <c r="M20" s="80"/>
      <c r="N20" s="80"/>
      <c r="O20" s="121"/>
      <c r="P20" s="143">
        <f t="shared" si="14"/>
        <v>0</v>
      </c>
      <c r="Q20" s="118">
        <f t="shared" si="15"/>
        <v>0</v>
      </c>
      <c r="R20" s="118">
        <f t="shared" si="16"/>
        <v>0</v>
      </c>
      <c r="S20" s="118">
        <f t="shared" si="17"/>
        <v>0</v>
      </c>
      <c r="T20" s="118">
        <f t="shared" si="18"/>
        <v>0</v>
      </c>
      <c r="U20" s="120">
        <f t="shared" si="19"/>
        <v>0</v>
      </c>
      <c r="V20" s="143">
        <f t="shared" si="20"/>
        <v>0</v>
      </c>
      <c r="W20" s="118">
        <f t="shared" si="21"/>
        <v>0</v>
      </c>
      <c r="X20" s="118">
        <f t="shared" si="22"/>
        <v>0</v>
      </c>
      <c r="Y20" s="118">
        <f t="shared" si="23"/>
        <v>0</v>
      </c>
      <c r="Z20" s="118">
        <f t="shared" si="24"/>
        <v>0</v>
      </c>
      <c r="AA20" s="120">
        <f t="shared" si="25"/>
        <v>0</v>
      </c>
      <c r="AB20" s="143">
        <f t="shared" si="26"/>
        <v>0</v>
      </c>
      <c r="AC20" s="80"/>
      <c r="AD20" s="80"/>
      <c r="AE20" s="80"/>
      <c r="AF20" s="80"/>
      <c r="AG20" s="121"/>
      <c r="AH20" s="143">
        <f t="shared" si="27"/>
        <v>0</v>
      </c>
      <c r="AI20" s="80"/>
      <c r="AJ20" s="80"/>
      <c r="AK20" s="80"/>
      <c r="AL20" s="80"/>
      <c r="AM20" s="121"/>
      <c r="AN20" s="143">
        <f t="shared" si="28"/>
        <v>0</v>
      </c>
      <c r="AO20" s="80"/>
      <c r="AP20" s="80"/>
      <c r="AQ20" s="80"/>
      <c r="AR20" s="80"/>
      <c r="AS20" s="121"/>
      <c r="AT20" s="143">
        <f t="shared" si="29"/>
        <v>0</v>
      </c>
      <c r="AU20" s="118">
        <f t="shared" si="30"/>
        <v>0</v>
      </c>
      <c r="AV20" s="118">
        <f t="shared" si="31"/>
        <v>0</v>
      </c>
      <c r="AW20" s="118">
        <f t="shared" si="32"/>
        <v>0</v>
      </c>
      <c r="AX20" s="118">
        <f t="shared" si="33"/>
        <v>0</v>
      </c>
      <c r="AY20" s="120">
        <f t="shared" si="34"/>
        <v>0</v>
      </c>
    </row>
    <row r="21" spans="1:51" x14ac:dyDescent="0.2">
      <c r="A21" s="116"/>
      <c r="B21" s="145"/>
      <c r="C21" s="116"/>
      <c r="D21" s="143">
        <f t="shared" si="12"/>
        <v>0</v>
      </c>
      <c r="E21" s="146"/>
      <c r="F21" s="80"/>
      <c r="G21" s="80"/>
      <c r="H21" s="80"/>
      <c r="I21" s="121"/>
      <c r="J21" s="143">
        <f t="shared" si="13"/>
        <v>0</v>
      </c>
      <c r="K21" s="147"/>
      <c r="L21" s="80"/>
      <c r="M21" s="80"/>
      <c r="N21" s="80"/>
      <c r="O21" s="121"/>
      <c r="P21" s="143">
        <f t="shared" si="14"/>
        <v>0</v>
      </c>
      <c r="Q21" s="118">
        <f t="shared" si="15"/>
        <v>0</v>
      </c>
      <c r="R21" s="118">
        <f t="shared" si="16"/>
        <v>0</v>
      </c>
      <c r="S21" s="118">
        <f t="shared" si="17"/>
        <v>0</v>
      </c>
      <c r="T21" s="118">
        <f t="shared" si="18"/>
        <v>0</v>
      </c>
      <c r="U21" s="120">
        <f t="shared" si="19"/>
        <v>0</v>
      </c>
      <c r="V21" s="143">
        <f t="shared" si="20"/>
        <v>0</v>
      </c>
      <c r="W21" s="118">
        <f t="shared" si="21"/>
        <v>0</v>
      </c>
      <c r="X21" s="118">
        <f t="shared" si="22"/>
        <v>0</v>
      </c>
      <c r="Y21" s="118">
        <f t="shared" si="23"/>
        <v>0</v>
      </c>
      <c r="Z21" s="118">
        <f t="shared" si="24"/>
        <v>0</v>
      </c>
      <c r="AA21" s="120">
        <f t="shared" si="25"/>
        <v>0</v>
      </c>
      <c r="AB21" s="143">
        <f t="shared" si="26"/>
        <v>0</v>
      </c>
      <c r="AC21" s="80"/>
      <c r="AD21" s="80"/>
      <c r="AE21" s="80"/>
      <c r="AF21" s="80"/>
      <c r="AG21" s="121"/>
      <c r="AH21" s="143">
        <f t="shared" si="27"/>
        <v>0</v>
      </c>
      <c r="AI21" s="80"/>
      <c r="AJ21" s="80"/>
      <c r="AK21" s="80"/>
      <c r="AL21" s="80"/>
      <c r="AM21" s="121"/>
      <c r="AN21" s="143">
        <f t="shared" si="28"/>
        <v>0</v>
      </c>
      <c r="AO21" s="80"/>
      <c r="AP21" s="80"/>
      <c r="AQ21" s="80"/>
      <c r="AR21" s="80"/>
      <c r="AS21" s="121"/>
      <c r="AT21" s="143">
        <f t="shared" si="29"/>
        <v>0</v>
      </c>
      <c r="AU21" s="118">
        <f t="shared" si="30"/>
        <v>0</v>
      </c>
      <c r="AV21" s="118">
        <f t="shared" si="31"/>
        <v>0</v>
      </c>
      <c r="AW21" s="118">
        <f t="shared" si="32"/>
        <v>0</v>
      </c>
      <c r="AX21" s="118">
        <f t="shared" si="33"/>
        <v>0</v>
      </c>
      <c r="AY21" s="120">
        <f t="shared" si="34"/>
        <v>0</v>
      </c>
    </row>
    <row r="22" spans="1:51" x14ac:dyDescent="0.2">
      <c r="A22" s="116"/>
      <c r="B22" s="145"/>
      <c r="C22" s="116"/>
      <c r="D22" s="143">
        <f t="shared" si="12"/>
        <v>0</v>
      </c>
      <c r="E22" s="146"/>
      <c r="F22" s="80"/>
      <c r="G22" s="80"/>
      <c r="H22" s="80"/>
      <c r="I22" s="121"/>
      <c r="J22" s="143">
        <f t="shared" si="13"/>
        <v>0</v>
      </c>
      <c r="K22" s="147"/>
      <c r="L22" s="80"/>
      <c r="M22" s="80"/>
      <c r="N22" s="80"/>
      <c r="O22" s="121"/>
      <c r="P22" s="143">
        <f t="shared" si="14"/>
        <v>0</v>
      </c>
      <c r="Q22" s="118">
        <f t="shared" si="15"/>
        <v>0</v>
      </c>
      <c r="R22" s="118">
        <f t="shared" si="16"/>
        <v>0</v>
      </c>
      <c r="S22" s="118">
        <f t="shared" si="17"/>
        <v>0</v>
      </c>
      <c r="T22" s="118">
        <f t="shared" si="18"/>
        <v>0</v>
      </c>
      <c r="U22" s="120">
        <f t="shared" si="19"/>
        <v>0</v>
      </c>
      <c r="V22" s="143">
        <f t="shared" si="20"/>
        <v>0</v>
      </c>
      <c r="W22" s="118">
        <f t="shared" si="21"/>
        <v>0</v>
      </c>
      <c r="X22" s="118">
        <f t="shared" si="22"/>
        <v>0</v>
      </c>
      <c r="Y22" s="118">
        <f t="shared" si="23"/>
        <v>0</v>
      </c>
      <c r="Z22" s="118">
        <f t="shared" si="24"/>
        <v>0</v>
      </c>
      <c r="AA22" s="120">
        <f t="shared" si="25"/>
        <v>0</v>
      </c>
      <c r="AB22" s="143">
        <f t="shared" si="26"/>
        <v>0</v>
      </c>
      <c r="AC22" s="80"/>
      <c r="AD22" s="80"/>
      <c r="AE22" s="80"/>
      <c r="AF22" s="80"/>
      <c r="AG22" s="121"/>
      <c r="AH22" s="143">
        <f t="shared" si="27"/>
        <v>0</v>
      </c>
      <c r="AI22" s="80"/>
      <c r="AJ22" s="80"/>
      <c r="AK22" s="80"/>
      <c r="AL22" s="80"/>
      <c r="AM22" s="121"/>
      <c r="AN22" s="143">
        <f t="shared" si="28"/>
        <v>0</v>
      </c>
      <c r="AO22" s="80"/>
      <c r="AP22" s="80"/>
      <c r="AQ22" s="80"/>
      <c r="AR22" s="80"/>
      <c r="AS22" s="121"/>
      <c r="AT22" s="143">
        <f t="shared" si="29"/>
        <v>0</v>
      </c>
      <c r="AU22" s="118">
        <f t="shared" si="30"/>
        <v>0</v>
      </c>
      <c r="AV22" s="118">
        <f t="shared" si="31"/>
        <v>0</v>
      </c>
      <c r="AW22" s="118">
        <f t="shared" si="32"/>
        <v>0</v>
      </c>
      <c r="AX22" s="118">
        <f t="shared" si="33"/>
        <v>0</v>
      </c>
      <c r="AY22" s="120">
        <f t="shared" si="34"/>
        <v>0</v>
      </c>
    </row>
    <row r="23" spans="1:51" x14ac:dyDescent="0.2">
      <c r="A23" s="116"/>
      <c r="B23" s="145"/>
      <c r="C23" s="116"/>
      <c r="D23" s="143">
        <f t="shared" si="12"/>
        <v>0</v>
      </c>
      <c r="E23" s="146"/>
      <c r="F23" s="80"/>
      <c r="G23" s="80"/>
      <c r="H23" s="80"/>
      <c r="I23" s="121"/>
      <c r="J23" s="143">
        <f t="shared" si="13"/>
        <v>0</v>
      </c>
      <c r="K23" s="147"/>
      <c r="L23" s="80"/>
      <c r="M23" s="80"/>
      <c r="N23" s="80"/>
      <c r="O23" s="121"/>
      <c r="P23" s="143">
        <f t="shared" si="14"/>
        <v>0</v>
      </c>
      <c r="Q23" s="118">
        <f t="shared" si="15"/>
        <v>0</v>
      </c>
      <c r="R23" s="118">
        <f t="shared" si="16"/>
        <v>0</v>
      </c>
      <c r="S23" s="118">
        <f t="shared" si="17"/>
        <v>0</v>
      </c>
      <c r="T23" s="118">
        <f t="shared" si="18"/>
        <v>0</v>
      </c>
      <c r="U23" s="120">
        <f t="shared" si="19"/>
        <v>0</v>
      </c>
      <c r="V23" s="143">
        <f t="shared" si="20"/>
        <v>0</v>
      </c>
      <c r="W23" s="118">
        <f t="shared" si="21"/>
        <v>0</v>
      </c>
      <c r="X23" s="118">
        <f t="shared" si="22"/>
        <v>0</v>
      </c>
      <c r="Y23" s="118">
        <f t="shared" si="23"/>
        <v>0</v>
      </c>
      <c r="Z23" s="118">
        <f t="shared" si="24"/>
        <v>0</v>
      </c>
      <c r="AA23" s="120">
        <f t="shared" si="25"/>
        <v>0</v>
      </c>
      <c r="AB23" s="143">
        <f t="shared" si="26"/>
        <v>0</v>
      </c>
      <c r="AC23" s="80"/>
      <c r="AD23" s="80"/>
      <c r="AE23" s="80"/>
      <c r="AF23" s="80"/>
      <c r="AG23" s="121"/>
      <c r="AH23" s="143">
        <f t="shared" si="27"/>
        <v>0</v>
      </c>
      <c r="AI23" s="80"/>
      <c r="AJ23" s="80"/>
      <c r="AK23" s="80"/>
      <c r="AL23" s="80"/>
      <c r="AM23" s="121"/>
      <c r="AN23" s="143">
        <f t="shared" si="28"/>
        <v>0</v>
      </c>
      <c r="AO23" s="80"/>
      <c r="AP23" s="80"/>
      <c r="AQ23" s="80"/>
      <c r="AR23" s="80"/>
      <c r="AS23" s="121"/>
      <c r="AT23" s="143">
        <f t="shared" si="29"/>
        <v>0</v>
      </c>
      <c r="AU23" s="118">
        <f t="shared" si="30"/>
        <v>0</v>
      </c>
      <c r="AV23" s="118">
        <f t="shared" si="31"/>
        <v>0</v>
      </c>
      <c r="AW23" s="118">
        <f t="shared" si="32"/>
        <v>0</v>
      </c>
      <c r="AX23" s="118">
        <f t="shared" si="33"/>
        <v>0</v>
      </c>
      <c r="AY23" s="120">
        <f t="shared" si="34"/>
        <v>0</v>
      </c>
    </row>
    <row r="24" spans="1:51" x14ac:dyDescent="0.2">
      <c r="A24" s="116"/>
      <c r="B24" s="145"/>
      <c r="C24" s="116"/>
      <c r="D24" s="143">
        <f t="shared" si="12"/>
        <v>0</v>
      </c>
      <c r="E24" s="146"/>
      <c r="F24" s="80"/>
      <c r="G24" s="80"/>
      <c r="H24" s="80"/>
      <c r="I24" s="121"/>
      <c r="J24" s="143">
        <f t="shared" si="13"/>
        <v>0</v>
      </c>
      <c r="K24" s="147"/>
      <c r="L24" s="80"/>
      <c r="M24" s="80"/>
      <c r="N24" s="80"/>
      <c r="O24" s="121"/>
      <c r="P24" s="143">
        <f t="shared" si="14"/>
        <v>0</v>
      </c>
      <c r="Q24" s="118">
        <f t="shared" si="15"/>
        <v>0</v>
      </c>
      <c r="R24" s="118">
        <f t="shared" si="16"/>
        <v>0</v>
      </c>
      <c r="S24" s="118">
        <f t="shared" si="17"/>
        <v>0</v>
      </c>
      <c r="T24" s="118">
        <f t="shared" si="18"/>
        <v>0</v>
      </c>
      <c r="U24" s="120">
        <f t="shared" si="19"/>
        <v>0</v>
      </c>
      <c r="V24" s="143">
        <f t="shared" si="20"/>
        <v>0</v>
      </c>
      <c r="W24" s="118">
        <f t="shared" si="21"/>
        <v>0</v>
      </c>
      <c r="X24" s="118">
        <f t="shared" si="22"/>
        <v>0</v>
      </c>
      <c r="Y24" s="118">
        <f t="shared" si="23"/>
        <v>0</v>
      </c>
      <c r="Z24" s="118">
        <f t="shared" si="24"/>
        <v>0</v>
      </c>
      <c r="AA24" s="120">
        <f t="shared" si="25"/>
        <v>0</v>
      </c>
      <c r="AB24" s="143">
        <f t="shared" si="26"/>
        <v>0</v>
      </c>
      <c r="AC24" s="80"/>
      <c r="AD24" s="80"/>
      <c r="AE24" s="80"/>
      <c r="AF24" s="80"/>
      <c r="AG24" s="121"/>
      <c r="AH24" s="143">
        <f t="shared" si="27"/>
        <v>0</v>
      </c>
      <c r="AI24" s="80"/>
      <c r="AJ24" s="80"/>
      <c r="AK24" s="80"/>
      <c r="AL24" s="80"/>
      <c r="AM24" s="121"/>
      <c r="AN24" s="143">
        <f t="shared" si="28"/>
        <v>0</v>
      </c>
      <c r="AO24" s="80"/>
      <c r="AP24" s="80"/>
      <c r="AQ24" s="80"/>
      <c r="AR24" s="80"/>
      <c r="AS24" s="121"/>
      <c r="AT24" s="143">
        <f t="shared" si="29"/>
        <v>0</v>
      </c>
      <c r="AU24" s="118">
        <f t="shared" si="30"/>
        <v>0</v>
      </c>
      <c r="AV24" s="118">
        <f t="shared" si="31"/>
        <v>0</v>
      </c>
      <c r="AW24" s="118">
        <f t="shared" si="32"/>
        <v>0</v>
      </c>
      <c r="AX24" s="118">
        <f t="shared" si="33"/>
        <v>0</v>
      </c>
      <c r="AY24" s="120">
        <f t="shared" si="34"/>
        <v>0</v>
      </c>
    </row>
    <row r="25" spans="1:51" x14ac:dyDescent="0.2">
      <c r="A25" s="116"/>
      <c r="B25" s="145"/>
      <c r="C25" s="116"/>
      <c r="D25" s="143">
        <f t="shared" si="12"/>
        <v>0</v>
      </c>
      <c r="E25" s="146"/>
      <c r="F25" s="80"/>
      <c r="G25" s="80"/>
      <c r="H25" s="80"/>
      <c r="I25" s="121"/>
      <c r="J25" s="143">
        <f t="shared" si="13"/>
        <v>0</v>
      </c>
      <c r="K25" s="147"/>
      <c r="L25" s="80"/>
      <c r="M25" s="80"/>
      <c r="N25" s="80"/>
      <c r="O25" s="121"/>
      <c r="P25" s="143">
        <f t="shared" si="14"/>
        <v>0</v>
      </c>
      <c r="Q25" s="118">
        <f t="shared" si="15"/>
        <v>0</v>
      </c>
      <c r="R25" s="118">
        <f t="shared" si="16"/>
        <v>0</v>
      </c>
      <c r="S25" s="118">
        <f t="shared" si="17"/>
        <v>0</v>
      </c>
      <c r="T25" s="118">
        <f t="shared" si="18"/>
        <v>0</v>
      </c>
      <c r="U25" s="120">
        <f t="shared" si="19"/>
        <v>0</v>
      </c>
      <c r="V25" s="143">
        <f t="shared" si="20"/>
        <v>0</v>
      </c>
      <c r="W25" s="118">
        <f t="shared" si="21"/>
        <v>0</v>
      </c>
      <c r="X25" s="118">
        <f t="shared" si="22"/>
        <v>0</v>
      </c>
      <c r="Y25" s="118">
        <f t="shared" si="23"/>
        <v>0</v>
      </c>
      <c r="Z25" s="118">
        <f t="shared" si="24"/>
        <v>0</v>
      </c>
      <c r="AA25" s="120">
        <f t="shared" si="25"/>
        <v>0</v>
      </c>
      <c r="AB25" s="143">
        <f t="shared" si="26"/>
        <v>0</v>
      </c>
      <c r="AC25" s="80"/>
      <c r="AD25" s="80"/>
      <c r="AE25" s="80"/>
      <c r="AF25" s="80"/>
      <c r="AG25" s="121"/>
      <c r="AH25" s="143">
        <f t="shared" si="27"/>
        <v>0</v>
      </c>
      <c r="AI25" s="80"/>
      <c r="AJ25" s="80"/>
      <c r="AK25" s="80"/>
      <c r="AL25" s="80"/>
      <c r="AM25" s="121"/>
      <c r="AN25" s="143">
        <f t="shared" si="28"/>
        <v>0</v>
      </c>
      <c r="AO25" s="80"/>
      <c r="AP25" s="80"/>
      <c r="AQ25" s="80"/>
      <c r="AR25" s="80"/>
      <c r="AS25" s="121"/>
      <c r="AT25" s="143">
        <f t="shared" si="29"/>
        <v>0</v>
      </c>
      <c r="AU25" s="118">
        <f t="shared" si="30"/>
        <v>0</v>
      </c>
      <c r="AV25" s="118">
        <f t="shared" si="31"/>
        <v>0</v>
      </c>
      <c r="AW25" s="118">
        <f t="shared" si="32"/>
        <v>0</v>
      </c>
      <c r="AX25" s="118">
        <f t="shared" si="33"/>
        <v>0</v>
      </c>
      <c r="AY25" s="120">
        <f t="shared" si="34"/>
        <v>0</v>
      </c>
    </row>
    <row r="26" spans="1:51" x14ac:dyDescent="0.2">
      <c r="A26" s="116"/>
      <c r="B26" s="145"/>
      <c r="C26" s="116"/>
      <c r="D26" s="143">
        <f t="shared" si="12"/>
        <v>0</v>
      </c>
      <c r="E26" s="146"/>
      <c r="F26" s="80"/>
      <c r="G26" s="80"/>
      <c r="H26" s="80"/>
      <c r="I26" s="121"/>
      <c r="J26" s="143">
        <f t="shared" si="13"/>
        <v>0</v>
      </c>
      <c r="K26" s="147"/>
      <c r="L26" s="80"/>
      <c r="M26" s="80"/>
      <c r="N26" s="80"/>
      <c r="O26" s="121"/>
      <c r="P26" s="143">
        <f t="shared" si="14"/>
        <v>0</v>
      </c>
      <c r="Q26" s="118">
        <f t="shared" si="15"/>
        <v>0</v>
      </c>
      <c r="R26" s="118">
        <f t="shared" si="16"/>
        <v>0</v>
      </c>
      <c r="S26" s="118">
        <f t="shared" si="17"/>
        <v>0</v>
      </c>
      <c r="T26" s="118">
        <f t="shared" si="18"/>
        <v>0</v>
      </c>
      <c r="U26" s="120">
        <f t="shared" si="19"/>
        <v>0</v>
      </c>
      <c r="V26" s="143">
        <f t="shared" si="20"/>
        <v>0</v>
      </c>
      <c r="W26" s="118">
        <f t="shared" si="21"/>
        <v>0</v>
      </c>
      <c r="X26" s="118">
        <f t="shared" si="22"/>
        <v>0</v>
      </c>
      <c r="Y26" s="118">
        <f t="shared" si="23"/>
        <v>0</v>
      </c>
      <c r="Z26" s="118">
        <f t="shared" si="24"/>
        <v>0</v>
      </c>
      <c r="AA26" s="120">
        <f t="shared" si="25"/>
        <v>0</v>
      </c>
      <c r="AB26" s="143">
        <f t="shared" si="26"/>
        <v>0</v>
      </c>
      <c r="AC26" s="80"/>
      <c r="AD26" s="80"/>
      <c r="AE26" s="80"/>
      <c r="AF26" s="80"/>
      <c r="AG26" s="121"/>
      <c r="AH26" s="143">
        <f t="shared" si="27"/>
        <v>0</v>
      </c>
      <c r="AI26" s="80"/>
      <c r="AJ26" s="80"/>
      <c r="AK26" s="80"/>
      <c r="AL26" s="80"/>
      <c r="AM26" s="121"/>
      <c r="AN26" s="143">
        <f t="shared" si="28"/>
        <v>0</v>
      </c>
      <c r="AO26" s="80"/>
      <c r="AP26" s="80"/>
      <c r="AQ26" s="80"/>
      <c r="AR26" s="80"/>
      <c r="AS26" s="121"/>
      <c r="AT26" s="143">
        <f t="shared" si="29"/>
        <v>0</v>
      </c>
      <c r="AU26" s="118">
        <f t="shared" si="30"/>
        <v>0</v>
      </c>
      <c r="AV26" s="118">
        <f t="shared" si="31"/>
        <v>0</v>
      </c>
      <c r="AW26" s="118">
        <f t="shared" si="32"/>
        <v>0</v>
      </c>
      <c r="AX26" s="118">
        <f t="shared" si="33"/>
        <v>0</v>
      </c>
      <c r="AY26" s="120">
        <f t="shared" si="34"/>
        <v>0</v>
      </c>
    </row>
    <row r="27" spans="1:51" x14ac:dyDescent="0.2">
      <c r="A27" s="116"/>
      <c r="B27" s="145"/>
      <c r="C27" s="116"/>
      <c r="D27" s="143">
        <f t="shared" si="12"/>
        <v>0</v>
      </c>
      <c r="E27" s="146"/>
      <c r="F27" s="80"/>
      <c r="G27" s="80"/>
      <c r="H27" s="80"/>
      <c r="I27" s="121"/>
      <c r="J27" s="143">
        <f t="shared" si="13"/>
        <v>0</v>
      </c>
      <c r="K27" s="147"/>
      <c r="L27" s="80"/>
      <c r="M27" s="80"/>
      <c r="N27" s="80"/>
      <c r="O27" s="121"/>
      <c r="P27" s="143">
        <f t="shared" si="14"/>
        <v>0</v>
      </c>
      <c r="Q27" s="118">
        <f t="shared" si="15"/>
        <v>0</v>
      </c>
      <c r="R27" s="118">
        <f t="shared" si="16"/>
        <v>0</v>
      </c>
      <c r="S27" s="118">
        <f t="shared" si="17"/>
        <v>0</v>
      </c>
      <c r="T27" s="118">
        <f t="shared" si="18"/>
        <v>0</v>
      </c>
      <c r="U27" s="120">
        <f t="shared" si="19"/>
        <v>0</v>
      </c>
      <c r="V27" s="143">
        <f t="shared" si="20"/>
        <v>0</v>
      </c>
      <c r="W27" s="118">
        <f t="shared" si="21"/>
        <v>0</v>
      </c>
      <c r="X27" s="118">
        <f t="shared" si="22"/>
        <v>0</v>
      </c>
      <c r="Y27" s="118">
        <f t="shared" si="23"/>
        <v>0</v>
      </c>
      <c r="Z27" s="118">
        <f t="shared" si="24"/>
        <v>0</v>
      </c>
      <c r="AA27" s="120">
        <f t="shared" si="25"/>
        <v>0</v>
      </c>
      <c r="AB27" s="143">
        <f t="shared" si="26"/>
        <v>0</v>
      </c>
      <c r="AC27" s="80"/>
      <c r="AD27" s="80"/>
      <c r="AE27" s="80"/>
      <c r="AF27" s="80"/>
      <c r="AG27" s="121"/>
      <c r="AH27" s="143">
        <f t="shared" si="27"/>
        <v>0</v>
      </c>
      <c r="AI27" s="80"/>
      <c r="AJ27" s="80"/>
      <c r="AK27" s="80"/>
      <c r="AL27" s="80"/>
      <c r="AM27" s="121"/>
      <c r="AN27" s="143">
        <f t="shared" si="28"/>
        <v>0</v>
      </c>
      <c r="AO27" s="80"/>
      <c r="AP27" s="80"/>
      <c r="AQ27" s="80"/>
      <c r="AR27" s="80"/>
      <c r="AS27" s="121"/>
      <c r="AT27" s="143">
        <f t="shared" si="29"/>
        <v>0</v>
      </c>
      <c r="AU27" s="118">
        <f t="shared" si="30"/>
        <v>0</v>
      </c>
      <c r="AV27" s="118">
        <f t="shared" si="31"/>
        <v>0</v>
      </c>
      <c r="AW27" s="118">
        <f t="shared" si="32"/>
        <v>0</v>
      </c>
      <c r="AX27" s="118">
        <f t="shared" si="33"/>
        <v>0</v>
      </c>
      <c r="AY27" s="120">
        <f t="shared" si="34"/>
        <v>0</v>
      </c>
    </row>
    <row r="28" spans="1:51" x14ac:dyDescent="0.2">
      <c r="A28" s="116"/>
      <c r="B28" s="145"/>
      <c r="C28" s="116"/>
      <c r="D28" s="143">
        <f t="shared" si="12"/>
        <v>0</v>
      </c>
      <c r="E28" s="146"/>
      <c r="F28" s="80"/>
      <c r="G28" s="80"/>
      <c r="H28" s="80"/>
      <c r="I28" s="121"/>
      <c r="J28" s="143">
        <f t="shared" si="13"/>
        <v>0</v>
      </c>
      <c r="K28" s="147"/>
      <c r="L28" s="80"/>
      <c r="M28" s="80"/>
      <c r="N28" s="80"/>
      <c r="O28" s="121"/>
      <c r="P28" s="143">
        <f t="shared" si="14"/>
        <v>0</v>
      </c>
      <c r="Q28" s="118">
        <f t="shared" si="15"/>
        <v>0</v>
      </c>
      <c r="R28" s="118">
        <f t="shared" si="16"/>
        <v>0</v>
      </c>
      <c r="S28" s="118">
        <f t="shared" si="17"/>
        <v>0</v>
      </c>
      <c r="T28" s="118">
        <f t="shared" si="18"/>
        <v>0</v>
      </c>
      <c r="U28" s="120">
        <f t="shared" si="19"/>
        <v>0</v>
      </c>
      <c r="V28" s="143">
        <f t="shared" si="20"/>
        <v>0</v>
      </c>
      <c r="W28" s="118">
        <f t="shared" si="21"/>
        <v>0</v>
      </c>
      <c r="X28" s="118">
        <f t="shared" si="22"/>
        <v>0</v>
      </c>
      <c r="Y28" s="118">
        <f t="shared" si="23"/>
        <v>0</v>
      </c>
      <c r="Z28" s="118">
        <f t="shared" si="24"/>
        <v>0</v>
      </c>
      <c r="AA28" s="120">
        <f t="shared" si="25"/>
        <v>0</v>
      </c>
      <c r="AB28" s="143">
        <f t="shared" si="26"/>
        <v>0</v>
      </c>
      <c r="AC28" s="80"/>
      <c r="AD28" s="80"/>
      <c r="AE28" s="80"/>
      <c r="AF28" s="80"/>
      <c r="AG28" s="121"/>
      <c r="AH28" s="143">
        <f t="shared" si="27"/>
        <v>0</v>
      </c>
      <c r="AI28" s="80"/>
      <c r="AJ28" s="80"/>
      <c r="AK28" s="80"/>
      <c r="AL28" s="80"/>
      <c r="AM28" s="121"/>
      <c r="AN28" s="143">
        <f t="shared" si="28"/>
        <v>0</v>
      </c>
      <c r="AO28" s="80"/>
      <c r="AP28" s="80"/>
      <c r="AQ28" s="80"/>
      <c r="AR28" s="80"/>
      <c r="AS28" s="121"/>
      <c r="AT28" s="143">
        <f t="shared" si="29"/>
        <v>0</v>
      </c>
      <c r="AU28" s="118">
        <f t="shared" si="30"/>
        <v>0</v>
      </c>
      <c r="AV28" s="118">
        <f t="shared" si="31"/>
        <v>0</v>
      </c>
      <c r="AW28" s="118">
        <f t="shared" si="32"/>
        <v>0</v>
      </c>
      <c r="AX28" s="118">
        <f t="shared" si="33"/>
        <v>0</v>
      </c>
      <c r="AY28" s="120">
        <f t="shared" si="34"/>
        <v>0</v>
      </c>
    </row>
    <row r="29" spans="1:51" x14ac:dyDescent="0.2">
      <c r="A29" s="116"/>
      <c r="B29" s="145"/>
      <c r="C29" s="116"/>
      <c r="D29" s="143">
        <f t="shared" si="12"/>
        <v>0</v>
      </c>
      <c r="E29" s="146"/>
      <c r="F29" s="80"/>
      <c r="G29" s="80"/>
      <c r="H29" s="80"/>
      <c r="I29" s="121"/>
      <c r="J29" s="143">
        <f t="shared" si="13"/>
        <v>0</v>
      </c>
      <c r="K29" s="147"/>
      <c r="L29" s="80"/>
      <c r="M29" s="80"/>
      <c r="N29" s="80"/>
      <c r="O29" s="121"/>
      <c r="P29" s="143">
        <f t="shared" si="14"/>
        <v>0</v>
      </c>
      <c r="Q29" s="118">
        <f t="shared" si="15"/>
        <v>0</v>
      </c>
      <c r="R29" s="118">
        <f t="shared" si="16"/>
        <v>0</v>
      </c>
      <c r="S29" s="118">
        <f t="shared" si="17"/>
        <v>0</v>
      </c>
      <c r="T29" s="118">
        <f t="shared" si="18"/>
        <v>0</v>
      </c>
      <c r="U29" s="120">
        <f t="shared" si="19"/>
        <v>0</v>
      </c>
      <c r="V29" s="143">
        <f t="shared" si="20"/>
        <v>0</v>
      </c>
      <c r="W29" s="118">
        <f t="shared" si="21"/>
        <v>0</v>
      </c>
      <c r="X29" s="118">
        <f t="shared" si="22"/>
        <v>0</v>
      </c>
      <c r="Y29" s="118">
        <f t="shared" si="23"/>
        <v>0</v>
      </c>
      <c r="Z29" s="118">
        <f t="shared" si="24"/>
        <v>0</v>
      </c>
      <c r="AA29" s="120">
        <f t="shared" si="25"/>
        <v>0</v>
      </c>
      <c r="AB29" s="143">
        <f t="shared" si="26"/>
        <v>0</v>
      </c>
      <c r="AC29" s="80"/>
      <c r="AD29" s="80"/>
      <c r="AE29" s="80"/>
      <c r="AF29" s="80"/>
      <c r="AG29" s="121"/>
      <c r="AH29" s="143">
        <f t="shared" si="27"/>
        <v>0</v>
      </c>
      <c r="AI29" s="80"/>
      <c r="AJ29" s="80"/>
      <c r="AK29" s="80"/>
      <c r="AL29" s="80"/>
      <c r="AM29" s="121"/>
      <c r="AN29" s="143">
        <f t="shared" si="28"/>
        <v>0</v>
      </c>
      <c r="AO29" s="80"/>
      <c r="AP29" s="80"/>
      <c r="AQ29" s="80"/>
      <c r="AR29" s="80"/>
      <c r="AS29" s="121"/>
      <c r="AT29" s="143">
        <f t="shared" si="29"/>
        <v>0</v>
      </c>
      <c r="AU29" s="118">
        <f t="shared" si="30"/>
        <v>0</v>
      </c>
      <c r="AV29" s="118">
        <f t="shared" si="31"/>
        <v>0</v>
      </c>
      <c r="AW29" s="118">
        <f t="shared" si="32"/>
        <v>0</v>
      </c>
      <c r="AX29" s="118">
        <f t="shared" si="33"/>
        <v>0</v>
      </c>
      <c r="AY29" s="120">
        <f t="shared" si="34"/>
        <v>0</v>
      </c>
    </row>
    <row r="30" spans="1:51" x14ac:dyDescent="0.2">
      <c r="A30" s="116"/>
      <c r="B30" s="145"/>
      <c r="C30" s="116"/>
      <c r="D30" s="143">
        <f t="shared" si="12"/>
        <v>0</v>
      </c>
      <c r="E30" s="146"/>
      <c r="F30" s="80"/>
      <c r="G30" s="80"/>
      <c r="H30" s="80"/>
      <c r="I30" s="121"/>
      <c r="J30" s="143">
        <f t="shared" si="13"/>
        <v>0</v>
      </c>
      <c r="K30" s="147"/>
      <c r="L30" s="80"/>
      <c r="M30" s="80"/>
      <c r="N30" s="80"/>
      <c r="O30" s="121"/>
      <c r="P30" s="143">
        <f t="shared" si="14"/>
        <v>0</v>
      </c>
      <c r="Q30" s="118">
        <f t="shared" si="15"/>
        <v>0</v>
      </c>
      <c r="R30" s="118">
        <f t="shared" si="16"/>
        <v>0</v>
      </c>
      <c r="S30" s="118">
        <f t="shared" si="17"/>
        <v>0</v>
      </c>
      <c r="T30" s="118">
        <f t="shared" si="18"/>
        <v>0</v>
      </c>
      <c r="U30" s="120">
        <f t="shared" si="19"/>
        <v>0</v>
      </c>
      <c r="V30" s="143">
        <f t="shared" si="20"/>
        <v>0</v>
      </c>
      <c r="W30" s="118">
        <f t="shared" si="21"/>
        <v>0</v>
      </c>
      <c r="X30" s="118">
        <f t="shared" si="22"/>
        <v>0</v>
      </c>
      <c r="Y30" s="118">
        <f t="shared" si="23"/>
        <v>0</v>
      </c>
      <c r="Z30" s="118">
        <f t="shared" si="24"/>
        <v>0</v>
      </c>
      <c r="AA30" s="120">
        <f t="shared" si="25"/>
        <v>0</v>
      </c>
      <c r="AB30" s="143">
        <f t="shared" si="26"/>
        <v>0</v>
      </c>
      <c r="AC30" s="80"/>
      <c r="AD30" s="80"/>
      <c r="AE30" s="80"/>
      <c r="AF30" s="80"/>
      <c r="AG30" s="121"/>
      <c r="AH30" s="143">
        <f t="shared" si="27"/>
        <v>0</v>
      </c>
      <c r="AI30" s="80"/>
      <c r="AJ30" s="80"/>
      <c r="AK30" s="80"/>
      <c r="AL30" s="80"/>
      <c r="AM30" s="121"/>
      <c r="AN30" s="143">
        <f t="shared" si="28"/>
        <v>0</v>
      </c>
      <c r="AO30" s="80"/>
      <c r="AP30" s="80"/>
      <c r="AQ30" s="80"/>
      <c r="AR30" s="80"/>
      <c r="AS30" s="121"/>
      <c r="AT30" s="143">
        <f t="shared" si="29"/>
        <v>0</v>
      </c>
      <c r="AU30" s="118">
        <f t="shared" si="30"/>
        <v>0</v>
      </c>
      <c r="AV30" s="118">
        <f t="shared" si="31"/>
        <v>0</v>
      </c>
      <c r="AW30" s="118">
        <f t="shared" si="32"/>
        <v>0</v>
      </c>
      <c r="AX30" s="118">
        <f t="shared" si="33"/>
        <v>0</v>
      </c>
      <c r="AY30" s="120">
        <f t="shared" si="34"/>
        <v>0</v>
      </c>
    </row>
    <row r="31" spans="1:51" x14ac:dyDescent="0.2">
      <c r="A31" s="116"/>
      <c r="B31" s="145"/>
      <c r="C31" s="116"/>
      <c r="D31" s="143">
        <f t="shared" si="12"/>
        <v>0</v>
      </c>
      <c r="E31" s="146"/>
      <c r="F31" s="80"/>
      <c r="G31" s="80"/>
      <c r="H31" s="80"/>
      <c r="I31" s="121"/>
      <c r="J31" s="143">
        <f t="shared" si="13"/>
        <v>0</v>
      </c>
      <c r="K31" s="147"/>
      <c r="L31" s="80"/>
      <c r="M31" s="80"/>
      <c r="N31" s="80"/>
      <c r="O31" s="121"/>
      <c r="P31" s="143">
        <f t="shared" si="14"/>
        <v>0</v>
      </c>
      <c r="Q31" s="118">
        <f t="shared" si="15"/>
        <v>0</v>
      </c>
      <c r="R31" s="118">
        <f t="shared" si="16"/>
        <v>0</v>
      </c>
      <c r="S31" s="118">
        <f t="shared" si="17"/>
        <v>0</v>
      </c>
      <c r="T31" s="118">
        <f t="shared" si="18"/>
        <v>0</v>
      </c>
      <c r="U31" s="120">
        <f t="shared" si="19"/>
        <v>0</v>
      </c>
      <c r="V31" s="143">
        <f t="shared" si="20"/>
        <v>0</v>
      </c>
      <c r="W31" s="118">
        <f t="shared" si="21"/>
        <v>0</v>
      </c>
      <c r="X31" s="118">
        <f t="shared" si="22"/>
        <v>0</v>
      </c>
      <c r="Y31" s="118">
        <f t="shared" si="23"/>
        <v>0</v>
      </c>
      <c r="Z31" s="118">
        <f t="shared" si="24"/>
        <v>0</v>
      </c>
      <c r="AA31" s="120">
        <f t="shared" si="25"/>
        <v>0</v>
      </c>
      <c r="AB31" s="143">
        <f t="shared" si="26"/>
        <v>0</v>
      </c>
      <c r="AC31" s="80"/>
      <c r="AD31" s="80"/>
      <c r="AE31" s="80"/>
      <c r="AF31" s="80"/>
      <c r="AG31" s="121"/>
      <c r="AH31" s="143">
        <f t="shared" si="27"/>
        <v>0</v>
      </c>
      <c r="AI31" s="80"/>
      <c r="AJ31" s="80"/>
      <c r="AK31" s="80"/>
      <c r="AL31" s="80"/>
      <c r="AM31" s="121"/>
      <c r="AN31" s="143">
        <f t="shared" si="28"/>
        <v>0</v>
      </c>
      <c r="AO31" s="80"/>
      <c r="AP31" s="80"/>
      <c r="AQ31" s="80"/>
      <c r="AR31" s="80"/>
      <c r="AS31" s="121"/>
      <c r="AT31" s="143">
        <f t="shared" si="29"/>
        <v>0</v>
      </c>
      <c r="AU31" s="118">
        <f t="shared" si="30"/>
        <v>0</v>
      </c>
      <c r="AV31" s="118">
        <f t="shared" si="31"/>
        <v>0</v>
      </c>
      <c r="AW31" s="118">
        <f t="shared" si="32"/>
        <v>0</v>
      </c>
      <c r="AX31" s="118">
        <f t="shared" si="33"/>
        <v>0</v>
      </c>
      <c r="AY31" s="120">
        <f t="shared" si="34"/>
        <v>0</v>
      </c>
    </row>
    <row r="32" spans="1:51" x14ac:dyDescent="0.2">
      <c r="A32" s="116"/>
      <c r="B32" s="145"/>
      <c r="C32" s="116"/>
      <c r="D32" s="143">
        <f t="shared" si="12"/>
        <v>0</v>
      </c>
      <c r="E32" s="146"/>
      <c r="F32" s="80"/>
      <c r="G32" s="80"/>
      <c r="H32" s="80"/>
      <c r="I32" s="121"/>
      <c r="J32" s="143">
        <f t="shared" si="13"/>
        <v>0</v>
      </c>
      <c r="K32" s="147"/>
      <c r="L32" s="80"/>
      <c r="M32" s="80"/>
      <c r="N32" s="80"/>
      <c r="O32" s="121"/>
      <c r="P32" s="143">
        <f t="shared" si="14"/>
        <v>0</v>
      </c>
      <c r="Q32" s="118">
        <f t="shared" si="15"/>
        <v>0</v>
      </c>
      <c r="R32" s="118">
        <f t="shared" si="16"/>
        <v>0</v>
      </c>
      <c r="S32" s="118">
        <f t="shared" si="17"/>
        <v>0</v>
      </c>
      <c r="T32" s="118">
        <f t="shared" si="18"/>
        <v>0</v>
      </c>
      <c r="U32" s="120">
        <f t="shared" si="19"/>
        <v>0</v>
      </c>
      <c r="V32" s="143">
        <f t="shared" si="20"/>
        <v>0</v>
      </c>
      <c r="W32" s="118">
        <f t="shared" si="21"/>
        <v>0</v>
      </c>
      <c r="X32" s="118">
        <f t="shared" si="22"/>
        <v>0</v>
      </c>
      <c r="Y32" s="118">
        <f t="shared" si="23"/>
        <v>0</v>
      </c>
      <c r="Z32" s="118">
        <f t="shared" si="24"/>
        <v>0</v>
      </c>
      <c r="AA32" s="120">
        <f t="shared" si="25"/>
        <v>0</v>
      </c>
      <c r="AB32" s="143">
        <f t="shared" si="26"/>
        <v>0</v>
      </c>
      <c r="AC32" s="80"/>
      <c r="AD32" s="80"/>
      <c r="AE32" s="80"/>
      <c r="AF32" s="80"/>
      <c r="AG32" s="121"/>
      <c r="AH32" s="143">
        <f t="shared" si="27"/>
        <v>0</v>
      </c>
      <c r="AI32" s="80"/>
      <c r="AJ32" s="80"/>
      <c r="AK32" s="80"/>
      <c r="AL32" s="80"/>
      <c r="AM32" s="121"/>
      <c r="AN32" s="143">
        <f t="shared" si="28"/>
        <v>0</v>
      </c>
      <c r="AO32" s="80"/>
      <c r="AP32" s="80"/>
      <c r="AQ32" s="80"/>
      <c r="AR32" s="80"/>
      <c r="AS32" s="121"/>
      <c r="AT32" s="143">
        <f t="shared" si="29"/>
        <v>0</v>
      </c>
      <c r="AU32" s="118">
        <f t="shared" si="30"/>
        <v>0</v>
      </c>
      <c r="AV32" s="118">
        <f t="shared" si="31"/>
        <v>0</v>
      </c>
      <c r="AW32" s="118">
        <f t="shared" si="32"/>
        <v>0</v>
      </c>
      <c r="AX32" s="118">
        <f t="shared" si="33"/>
        <v>0</v>
      </c>
      <c r="AY32" s="120">
        <f t="shared" si="34"/>
        <v>0</v>
      </c>
    </row>
    <row r="33" spans="1:51" x14ac:dyDescent="0.2">
      <c r="A33" s="116"/>
      <c r="B33" s="145"/>
      <c r="C33" s="116"/>
      <c r="D33" s="143">
        <f t="shared" si="12"/>
        <v>0</v>
      </c>
      <c r="E33" s="146"/>
      <c r="F33" s="80"/>
      <c r="G33" s="80"/>
      <c r="H33" s="80"/>
      <c r="I33" s="121"/>
      <c r="J33" s="143">
        <f t="shared" si="13"/>
        <v>0</v>
      </c>
      <c r="K33" s="147"/>
      <c r="L33" s="80"/>
      <c r="M33" s="80"/>
      <c r="N33" s="80"/>
      <c r="O33" s="121"/>
      <c r="P33" s="143">
        <f t="shared" si="14"/>
        <v>0</v>
      </c>
      <c r="Q33" s="118">
        <f t="shared" si="15"/>
        <v>0</v>
      </c>
      <c r="R33" s="118">
        <f t="shared" si="16"/>
        <v>0</v>
      </c>
      <c r="S33" s="118">
        <f t="shared" si="17"/>
        <v>0</v>
      </c>
      <c r="T33" s="118">
        <f t="shared" si="18"/>
        <v>0</v>
      </c>
      <c r="U33" s="120">
        <f t="shared" si="19"/>
        <v>0</v>
      </c>
      <c r="V33" s="143">
        <f t="shared" si="20"/>
        <v>0</v>
      </c>
      <c r="W33" s="118">
        <f t="shared" si="21"/>
        <v>0</v>
      </c>
      <c r="X33" s="118">
        <f t="shared" si="22"/>
        <v>0</v>
      </c>
      <c r="Y33" s="118">
        <f t="shared" si="23"/>
        <v>0</v>
      </c>
      <c r="Z33" s="118">
        <f t="shared" si="24"/>
        <v>0</v>
      </c>
      <c r="AA33" s="120">
        <f t="shared" si="25"/>
        <v>0</v>
      </c>
      <c r="AB33" s="143">
        <f t="shared" si="26"/>
        <v>0</v>
      </c>
      <c r="AC33" s="80"/>
      <c r="AD33" s="80"/>
      <c r="AE33" s="80"/>
      <c r="AF33" s="80"/>
      <c r="AG33" s="121"/>
      <c r="AH33" s="143">
        <f t="shared" si="27"/>
        <v>0</v>
      </c>
      <c r="AI33" s="80"/>
      <c r="AJ33" s="80"/>
      <c r="AK33" s="80"/>
      <c r="AL33" s="80"/>
      <c r="AM33" s="121"/>
      <c r="AN33" s="143">
        <f t="shared" si="28"/>
        <v>0</v>
      </c>
      <c r="AO33" s="80"/>
      <c r="AP33" s="80"/>
      <c r="AQ33" s="80"/>
      <c r="AR33" s="80"/>
      <c r="AS33" s="121"/>
      <c r="AT33" s="143">
        <f t="shared" si="29"/>
        <v>0</v>
      </c>
      <c r="AU33" s="118">
        <f t="shared" si="30"/>
        <v>0</v>
      </c>
      <c r="AV33" s="118">
        <f t="shared" si="31"/>
        <v>0</v>
      </c>
      <c r="AW33" s="118">
        <f t="shared" si="32"/>
        <v>0</v>
      </c>
      <c r="AX33" s="118">
        <f t="shared" si="33"/>
        <v>0</v>
      </c>
      <c r="AY33" s="120">
        <f t="shared" si="34"/>
        <v>0</v>
      </c>
    </row>
    <row r="34" spans="1:51" x14ac:dyDescent="0.2">
      <c r="A34" s="116"/>
      <c r="B34" s="145"/>
      <c r="C34" s="116"/>
      <c r="D34" s="143">
        <f t="shared" si="12"/>
        <v>0</v>
      </c>
      <c r="E34" s="146"/>
      <c r="F34" s="80"/>
      <c r="G34" s="80"/>
      <c r="H34" s="80"/>
      <c r="I34" s="121"/>
      <c r="J34" s="143">
        <f t="shared" si="13"/>
        <v>0</v>
      </c>
      <c r="K34" s="147"/>
      <c r="L34" s="80"/>
      <c r="M34" s="80"/>
      <c r="N34" s="80"/>
      <c r="O34" s="121"/>
      <c r="P34" s="143">
        <f t="shared" si="14"/>
        <v>0</v>
      </c>
      <c r="Q34" s="118">
        <f t="shared" si="15"/>
        <v>0</v>
      </c>
      <c r="R34" s="118">
        <f t="shared" si="16"/>
        <v>0</v>
      </c>
      <c r="S34" s="118">
        <f t="shared" si="17"/>
        <v>0</v>
      </c>
      <c r="T34" s="118">
        <f t="shared" si="18"/>
        <v>0</v>
      </c>
      <c r="U34" s="120">
        <f t="shared" si="19"/>
        <v>0</v>
      </c>
      <c r="V34" s="143">
        <f t="shared" si="20"/>
        <v>0</v>
      </c>
      <c r="W34" s="118">
        <f t="shared" si="21"/>
        <v>0</v>
      </c>
      <c r="X34" s="118">
        <f t="shared" si="22"/>
        <v>0</v>
      </c>
      <c r="Y34" s="118">
        <f t="shared" si="23"/>
        <v>0</v>
      </c>
      <c r="Z34" s="118">
        <f t="shared" si="24"/>
        <v>0</v>
      </c>
      <c r="AA34" s="120">
        <f t="shared" si="25"/>
        <v>0</v>
      </c>
      <c r="AB34" s="143">
        <f t="shared" si="26"/>
        <v>0</v>
      </c>
      <c r="AC34" s="80"/>
      <c r="AD34" s="80"/>
      <c r="AE34" s="80"/>
      <c r="AF34" s="80"/>
      <c r="AG34" s="121"/>
      <c r="AH34" s="143">
        <f t="shared" si="27"/>
        <v>0</v>
      </c>
      <c r="AI34" s="80"/>
      <c r="AJ34" s="80"/>
      <c r="AK34" s="80"/>
      <c r="AL34" s="80"/>
      <c r="AM34" s="121"/>
      <c r="AN34" s="143">
        <f t="shared" si="28"/>
        <v>0</v>
      </c>
      <c r="AO34" s="80"/>
      <c r="AP34" s="80"/>
      <c r="AQ34" s="80"/>
      <c r="AR34" s="80"/>
      <c r="AS34" s="121"/>
      <c r="AT34" s="143">
        <f t="shared" si="29"/>
        <v>0</v>
      </c>
      <c r="AU34" s="118">
        <f t="shared" si="30"/>
        <v>0</v>
      </c>
      <c r="AV34" s="118">
        <f t="shared" si="31"/>
        <v>0</v>
      </c>
      <c r="AW34" s="118">
        <f t="shared" si="32"/>
        <v>0</v>
      </c>
      <c r="AX34" s="118">
        <f t="shared" si="33"/>
        <v>0</v>
      </c>
      <c r="AY34" s="120">
        <f t="shared" si="34"/>
        <v>0</v>
      </c>
    </row>
    <row r="35" spans="1:51" x14ac:dyDescent="0.2">
      <c r="A35" s="116"/>
      <c r="B35" s="145"/>
      <c r="C35" s="116"/>
      <c r="D35" s="143">
        <f t="shared" si="12"/>
        <v>0</v>
      </c>
      <c r="E35" s="146"/>
      <c r="F35" s="80"/>
      <c r="G35" s="80"/>
      <c r="H35" s="80"/>
      <c r="I35" s="121"/>
      <c r="J35" s="143">
        <f t="shared" si="13"/>
        <v>0</v>
      </c>
      <c r="K35" s="147"/>
      <c r="L35" s="80"/>
      <c r="M35" s="80"/>
      <c r="N35" s="80"/>
      <c r="O35" s="121"/>
      <c r="P35" s="143">
        <f t="shared" si="14"/>
        <v>0</v>
      </c>
      <c r="Q35" s="118">
        <f t="shared" si="15"/>
        <v>0</v>
      </c>
      <c r="R35" s="118">
        <f t="shared" si="16"/>
        <v>0</v>
      </c>
      <c r="S35" s="118">
        <f t="shared" si="17"/>
        <v>0</v>
      </c>
      <c r="T35" s="118">
        <f t="shared" si="18"/>
        <v>0</v>
      </c>
      <c r="U35" s="120">
        <f t="shared" si="19"/>
        <v>0</v>
      </c>
      <c r="V35" s="143">
        <f t="shared" si="20"/>
        <v>0</v>
      </c>
      <c r="W35" s="118">
        <f t="shared" si="21"/>
        <v>0</v>
      </c>
      <c r="X35" s="118">
        <f t="shared" si="22"/>
        <v>0</v>
      </c>
      <c r="Y35" s="118">
        <f t="shared" si="23"/>
        <v>0</v>
      </c>
      <c r="Z35" s="118">
        <f t="shared" si="24"/>
        <v>0</v>
      </c>
      <c r="AA35" s="120">
        <f t="shared" si="25"/>
        <v>0</v>
      </c>
      <c r="AB35" s="143">
        <f t="shared" si="26"/>
        <v>0</v>
      </c>
      <c r="AC35" s="80"/>
      <c r="AD35" s="80"/>
      <c r="AE35" s="80"/>
      <c r="AF35" s="80"/>
      <c r="AG35" s="121"/>
      <c r="AH35" s="143">
        <f t="shared" si="27"/>
        <v>0</v>
      </c>
      <c r="AI35" s="80"/>
      <c r="AJ35" s="80"/>
      <c r="AK35" s="80"/>
      <c r="AL35" s="80"/>
      <c r="AM35" s="121"/>
      <c r="AN35" s="143">
        <f t="shared" si="28"/>
        <v>0</v>
      </c>
      <c r="AO35" s="80"/>
      <c r="AP35" s="80"/>
      <c r="AQ35" s="80"/>
      <c r="AR35" s="80"/>
      <c r="AS35" s="121"/>
      <c r="AT35" s="143">
        <f t="shared" si="29"/>
        <v>0</v>
      </c>
      <c r="AU35" s="118">
        <f t="shared" si="30"/>
        <v>0</v>
      </c>
      <c r="AV35" s="118">
        <f t="shared" si="31"/>
        <v>0</v>
      </c>
      <c r="AW35" s="118">
        <f t="shared" si="32"/>
        <v>0</v>
      </c>
      <c r="AX35" s="118">
        <f t="shared" si="33"/>
        <v>0</v>
      </c>
      <c r="AY35" s="120">
        <f t="shared" si="34"/>
        <v>0</v>
      </c>
    </row>
    <row r="36" spans="1:51" x14ac:dyDescent="0.2">
      <c r="A36" s="116"/>
      <c r="B36" s="145"/>
      <c r="C36" s="116"/>
      <c r="D36" s="143">
        <f t="shared" si="12"/>
        <v>0</v>
      </c>
      <c r="E36" s="146"/>
      <c r="F36" s="80"/>
      <c r="G36" s="80"/>
      <c r="H36" s="80"/>
      <c r="I36" s="121"/>
      <c r="J36" s="143">
        <f t="shared" si="13"/>
        <v>0</v>
      </c>
      <c r="K36" s="147"/>
      <c r="L36" s="80"/>
      <c r="M36" s="80"/>
      <c r="N36" s="80"/>
      <c r="O36" s="121"/>
      <c r="P36" s="143">
        <f t="shared" si="14"/>
        <v>0</v>
      </c>
      <c r="Q36" s="118">
        <f t="shared" si="15"/>
        <v>0</v>
      </c>
      <c r="R36" s="118">
        <f t="shared" si="16"/>
        <v>0</v>
      </c>
      <c r="S36" s="118">
        <f t="shared" si="17"/>
        <v>0</v>
      </c>
      <c r="T36" s="118">
        <f t="shared" si="18"/>
        <v>0</v>
      </c>
      <c r="U36" s="120">
        <f t="shared" si="19"/>
        <v>0</v>
      </c>
      <c r="V36" s="143">
        <f t="shared" si="20"/>
        <v>0</v>
      </c>
      <c r="W36" s="118">
        <f t="shared" si="21"/>
        <v>0</v>
      </c>
      <c r="X36" s="118">
        <f t="shared" si="22"/>
        <v>0</v>
      </c>
      <c r="Y36" s="118">
        <f t="shared" si="23"/>
        <v>0</v>
      </c>
      <c r="Z36" s="118">
        <f t="shared" si="24"/>
        <v>0</v>
      </c>
      <c r="AA36" s="120">
        <f t="shared" si="25"/>
        <v>0</v>
      </c>
      <c r="AB36" s="143">
        <f t="shared" si="26"/>
        <v>0</v>
      </c>
      <c r="AC36" s="80"/>
      <c r="AD36" s="80"/>
      <c r="AE36" s="80"/>
      <c r="AF36" s="80"/>
      <c r="AG36" s="121"/>
      <c r="AH36" s="143">
        <f t="shared" si="27"/>
        <v>0</v>
      </c>
      <c r="AI36" s="80"/>
      <c r="AJ36" s="80"/>
      <c r="AK36" s="80"/>
      <c r="AL36" s="80"/>
      <c r="AM36" s="121"/>
      <c r="AN36" s="143">
        <f t="shared" si="28"/>
        <v>0</v>
      </c>
      <c r="AO36" s="80"/>
      <c r="AP36" s="80"/>
      <c r="AQ36" s="80"/>
      <c r="AR36" s="80"/>
      <c r="AS36" s="121"/>
      <c r="AT36" s="143">
        <f t="shared" si="29"/>
        <v>0</v>
      </c>
      <c r="AU36" s="118">
        <f t="shared" si="30"/>
        <v>0</v>
      </c>
      <c r="AV36" s="118">
        <f t="shared" si="31"/>
        <v>0</v>
      </c>
      <c r="AW36" s="118">
        <f t="shared" si="32"/>
        <v>0</v>
      </c>
      <c r="AX36" s="118">
        <f t="shared" si="33"/>
        <v>0</v>
      </c>
      <c r="AY36" s="120">
        <f t="shared" si="34"/>
        <v>0</v>
      </c>
    </row>
    <row r="37" spans="1:51" x14ac:dyDescent="0.2">
      <c r="A37" s="116"/>
      <c r="B37" s="145"/>
      <c r="C37" s="116"/>
      <c r="D37" s="143">
        <f t="shared" si="12"/>
        <v>0</v>
      </c>
      <c r="E37" s="146"/>
      <c r="F37" s="80"/>
      <c r="G37" s="80"/>
      <c r="H37" s="80"/>
      <c r="I37" s="121"/>
      <c r="J37" s="143">
        <f t="shared" si="13"/>
        <v>0</v>
      </c>
      <c r="K37" s="147"/>
      <c r="L37" s="80"/>
      <c r="M37" s="80"/>
      <c r="N37" s="80"/>
      <c r="O37" s="121"/>
      <c r="P37" s="143">
        <f t="shared" si="14"/>
        <v>0</v>
      </c>
      <c r="Q37" s="118">
        <f t="shared" si="15"/>
        <v>0</v>
      </c>
      <c r="R37" s="118">
        <f t="shared" si="16"/>
        <v>0</v>
      </c>
      <c r="S37" s="118">
        <f t="shared" si="17"/>
        <v>0</v>
      </c>
      <c r="T37" s="118">
        <f t="shared" si="18"/>
        <v>0</v>
      </c>
      <c r="U37" s="120">
        <f t="shared" si="19"/>
        <v>0</v>
      </c>
      <c r="V37" s="143">
        <f t="shared" si="20"/>
        <v>0</v>
      </c>
      <c r="W37" s="118">
        <f t="shared" si="21"/>
        <v>0</v>
      </c>
      <c r="X37" s="118">
        <f t="shared" si="22"/>
        <v>0</v>
      </c>
      <c r="Y37" s="118">
        <f t="shared" si="23"/>
        <v>0</v>
      </c>
      <c r="Z37" s="118">
        <f t="shared" si="24"/>
        <v>0</v>
      </c>
      <c r="AA37" s="120">
        <f t="shared" si="25"/>
        <v>0</v>
      </c>
      <c r="AB37" s="143">
        <f t="shared" si="26"/>
        <v>0</v>
      </c>
      <c r="AC37" s="80"/>
      <c r="AD37" s="80"/>
      <c r="AE37" s="80"/>
      <c r="AF37" s="80"/>
      <c r="AG37" s="121"/>
      <c r="AH37" s="143">
        <f t="shared" si="27"/>
        <v>0</v>
      </c>
      <c r="AI37" s="80"/>
      <c r="AJ37" s="80"/>
      <c r="AK37" s="80"/>
      <c r="AL37" s="80"/>
      <c r="AM37" s="121"/>
      <c r="AN37" s="143">
        <f t="shared" si="28"/>
        <v>0</v>
      </c>
      <c r="AO37" s="80"/>
      <c r="AP37" s="80"/>
      <c r="AQ37" s="80"/>
      <c r="AR37" s="80"/>
      <c r="AS37" s="121"/>
      <c r="AT37" s="143">
        <f t="shared" si="29"/>
        <v>0</v>
      </c>
      <c r="AU37" s="118">
        <f t="shared" si="30"/>
        <v>0</v>
      </c>
      <c r="AV37" s="118">
        <f t="shared" si="31"/>
        <v>0</v>
      </c>
      <c r="AW37" s="118">
        <f t="shared" si="32"/>
        <v>0</v>
      </c>
      <c r="AX37" s="118">
        <f t="shared" si="33"/>
        <v>0</v>
      </c>
      <c r="AY37" s="120">
        <f t="shared" si="34"/>
        <v>0</v>
      </c>
    </row>
    <row r="38" spans="1:51" x14ac:dyDescent="0.2">
      <c r="A38" s="116"/>
      <c r="B38" s="145"/>
      <c r="C38" s="116"/>
      <c r="D38" s="143">
        <f t="shared" si="12"/>
        <v>0</v>
      </c>
      <c r="E38" s="146"/>
      <c r="F38" s="80"/>
      <c r="G38" s="80"/>
      <c r="H38" s="80"/>
      <c r="I38" s="121"/>
      <c r="J38" s="143">
        <f t="shared" si="13"/>
        <v>0</v>
      </c>
      <c r="K38" s="147"/>
      <c r="L38" s="80"/>
      <c r="M38" s="80"/>
      <c r="N38" s="80"/>
      <c r="O38" s="121"/>
      <c r="P38" s="143">
        <f t="shared" si="14"/>
        <v>0</v>
      </c>
      <c r="Q38" s="118">
        <f t="shared" si="15"/>
        <v>0</v>
      </c>
      <c r="R38" s="118">
        <f t="shared" si="16"/>
        <v>0</v>
      </c>
      <c r="S38" s="118">
        <f t="shared" si="17"/>
        <v>0</v>
      </c>
      <c r="T38" s="118">
        <f t="shared" si="18"/>
        <v>0</v>
      </c>
      <c r="U38" s="120">
        <f t="shared" si="19"/>
        <v>0</v>
      </c>
      <c r="V38" s="143">
        <f t="shared" si="20"/>
        <v>0</v>
      </c>
      <c r="W38" s="118">
        <f t="shared" si="21"/>
        <v>0</v>
      </c>
      <c r="X38" s="118">
        <f t="shared" si="22"/>
        <v>0</v>
      </c>
      <c r="Y38" s="118">
        <f t="shared" si="23"/>
        <v>0</v>
      </c>
      <c r="Z38" s="118">
        <f t="shared" si="24"/>
        <v>0</v>
      </c>
      <c r="AA38" s="120">
        <f t="shared" si="25"/>
        <v>0</v>
      </c>
      <c r="AB38" s="143">
        <f t="shared" si="26"/>
        <v>0</v>
      </c>
      <c r="AC38" s="80"/>
      <c r="AD38" s="80"/>
      <c r="AE38" s="80"/>
      <c r="AF38" s="80"/>
      <c r="AG38" s="121"/>
      <c r="AH38" s="143">
        <f t="shared" si="27"/>
        <v>0</v>
      </c>
      <c r="AI38" s="80"/>
      <c r="AJ38" s="80"/>
      <c r="AK38" s="80"/>
      <c r="AL38" s="80"/>
      <c r="AM38" s="121"/>
      <c r="AN38" s="143">
        <f t="shared" si="28"/>
        <v>0</v>
      </c>
      <c r="AO38" s="80"/>
      <c r="AP38" s="80"/>
      <c r="AQ38" s="80"/>
      <c r="AR38" s="80"/>
      <c r="AS38" s="121"/>
      <c r="AT38" s="143">
        <f t="shared" si="29"/>
        <v>0</v>
      </c>
      <c r="AU38" s="118">
        <f t="shared" si="30"/>
        <v>0</v>
      </c>
      <c r="AV38" s="118">
        <f t="shared" si="31"/>
        <v>0</v>
      </c>
      <c r="AW38" s="118">
        <f t="shared" si="32"/>
        <v>0</v>
      </c>
      <c r="AX38" s="118">
        <f t="shared" si="33"/>
        <v>0</v>
      </c>
      <c r="AY38" s="120">
        <f t="shared" si="34"/>
        <v>0</v>
      </c>
    </row>
    <row r="39" spans="1:51" x14ac:dyDescent="0.2">
      <c r="A39" s="116"/>
      <c r="B39" s="145"/>
      <c r="C39" s="116"/>
      <c r="D39" s="143">
        <f t="shared" si="0"/>
        <v>0</v>
      </c>
      <c r="E39" s="146"/>
      <c r="F39" s="80"/>
      <c r="G39" s="80"/>
      <c r="H39" s="80"/>
      <c r="I39" s="121"/>
      <c r="J39" s="143">
        <f t="shared" si="1"/>
        <v>0</v>
      </c>
      <c r="K39" s="147"/>
      <c r="L39" s="80"/>
      <c r="M39" s="80"/>
      <c r="N39" s="80"/>
      <c r="O39" s="121"/>
      <c r="P39" s="143">
        <f t="shared" si="8"/>
        <v>0</v>
      </c>
      <c r="Q39" s="118">
        <f t="shared" si="9"/>
        <v>0</v>
      </c>
      <c r="R39" s="118">
        <f t="shared" si="2"/>
        <v>0</v>
      </c>
      <c r="S39" s="118">
        <f t="shared" si="2"/>
        <v>0</v>
      </c>
      <c r="T39" s="118">
        <f t="shared" si="2"/>
        <v>0</v>
      </c>
      <c r="U39" s="120">
        <f t="shared" si="2"/>
        <v>0</v>
      </c>
      <c r="V39" s="143">
        <f t="shared" si="3"/>
        <v>0</v>
      </c>
      <c r="W39" s="118">
        <f t="shared" si="10"/>
        <v>0</v>
      </c>
      <c r="X39" s="118">
        <f t="shared" si="10"/>
        <v>0</v>
      </c>
      <c r="Y39" s="118">
        <f t="shared" si="10"/>
        <v>0</v>
      </c>
      <c r="Z39" s="118">
        <f t="shared" si="10"/>
        <v>0</v>
      </c>
      <c r="AA39" s="120">
        <f t="shared" si="10"/>
        <v>0</v>
      </c>
      <c r="AB39" s="143">
        <f t="shared" si="4"/>
        <v>0</v>
      </c>
      <c r="AC39" s="80"/>
      <c r="AD39" s="80"/>
      <c r="AE39" s="80"/>
      <c r="AF39" s="80"/>
      <c r="AG39" s="121"/>
      <c r="AH39" s="143">
        <f t="shared" si="5"/>
        <v>0</v>
      </c>
      <c r="AI39" s="80"/>
      <c r="AJ39" s="80"/>
      <c r="AK39" s="80"/>
      <c r="AL39" s="80"/>
      <c r="AM39" s="121"/>
      <c r="AN39" s="143">
        <f t="shared" si="6"/>
        <v>0</v>
      </c>
      <c r="AO39" s="80"/>
      <c r="AP39" s="80"/>
      <c r="AQ39" s="80"/>
      <c r="AR39" s="80"/>
      <c r="AS39" s="121"/>
      <c r="AT39" s="143">
        <f t="shared" si="7"/>
        <v>0</v>
      </c>
      <c r="AU39" s="118">
        <f t="shared" si="11"/>
        <v>0</v>
      </c>
      <c r="AV39" s="118">
        <f t="shared" si="11"/>
        <v>0</v>
      </c>
      <c r="AW39" s="118">
        <f t="shared" si="11"/>
        <v>0</v>
      </c>
      <c r="AX39" s="118">
        <f t="shared" si="11"/>
        <v>0</v>
      </c>
      <c r="AY39" s="120">
        <f t="shared" si="11"/>
        <v>0</v>
      </c>
    </row>
    <row r="40" spans="1:51" x14ac:dyDescent="0.2">
      <c r="A40" s="116"/>
      <c r="B40" s="145"/>
      <c r="C40" s="116"/>
      <c r="D40" s="143">
        <f t="shared" si="0"/>
        <v>0</v>
      </c>
      <c r="E40" s="80"/>
      <c r="F40" s="80"/>
      <c r="G40" s="80"/>
      <c r="H40" s="80"/>
      <c r="I40" s="121"/>
      <c r="J40" s="143">
        <f t="shared" si="1"/>
        <v>0</v>
      </c>
      <c r="K40" s="147"/>
      <c r="L40" s="80"/>
      <c r="M40" s="80"/>
      <c r="N40" s="80"/>
      <c r="O40" s="121"/>
      <c r="P40" s="143">
        <f t="shared" si="8"/>
        <v>0</v>
      </c>
      <c r="Q40" s="118">
        <f t="shared" si="9"/>
        <v>0</v>
      </c>
      <c r="R40" s="118">
        <f t="shared" si="2"/>
        <v>0</v>
      </c>
      <c r="S40" s="118">
        <f t="shared" si="2"/>
        <v>0</v>
      </c>
      <c r="T40" s="118">
        <f t="shared" si="2"/>
        <v>0</v>
      </c>
      <c r="U40" s="120">
        <f t="shared" si="2"/>
        <v>0</v>
      </c>
      <c r="V40" s="143">
        <f t="shared" si="3"/>
        <v>0</v>
      </c>
      <c r="W40" s="118">
        <f t="shared" si="10"/>
        <v>0</v>
      </c>
      <c r="X40" s="118">
        <f t="shared" si="10"/>
        <v>0</v>
      </c>
      <c r="Y40" s="118">
        <f t="shared" si="10"/>
        <v>0</v>
      </c>
      <c r="Z40" s="118">
        <f t="shared" si="10"/>
        <v>0</v>
      </c>
      <c r="AA40" s="120">
        <f t="shared" si="10"/>
        <v>0</v>
      </c>
      <c r="AB40" s="143">
        <f t="shared" si="4"/>
        <v>0</v>
      </c>
      <c r="AC40" s="80"/>
      <c r="AD40" s="80"/>
      <c r="AE40" s="80"/>
      <c r="AF40" s="80"/>
      <c r="AG40" s="121"/>
      <c r="AH40" s="143">
        <f t="shared" si="5"/>
        <v>0</v>
      </c>
      <c r="AI40" s="80"/>
      <c r="AJ40" s="80"/>
      <c r="AK40" s="80"/>
      <c r="AL40" s="80"/>
      <c r="AM40" s="121"/>
      <c r="AN40" s="143">
        <f t="shared" si="6"/>
        <v>0</v>
      </c>
      <c r="AO40" s="80"/>
      <c r="AP40" s="80"/>
      <c r="AQ40" s="80"/>
      <c r="AR40" s="80"/>
      <c r="AS40" s="121"/>
      <c r="AT40" s="143">
        <f t="shared" si="7"/>
        <v>0</v>
      </c>
      <c r="AU40" s="118">
        <f t="shared" si="11"/>
        <v>0</v>
      </c>
      <c r="AV40" s="118">
        <f t="shared" si="11"/>
        <v>0</v>
      </c>
      <c r="AW40" s="118">
        <f t="shared" si="11"/>
        <v>0</v>
      </c>
      <c r="AX40" s="118">
        <f t="shared" si="11"/>
        <v>0</v>
      </c>
      <c r="AY40" s="120">
        <f t="shared" si="11"/>
        <v>0</v>
      </c>
    </row>
    <row r="41" spans="1:51" x14ac:dyDescent="0.2">
      <c r="A41" s="116"/>
      <c r="B41" s="145"/>
      <c r="C41" s="116"/>
      <c r="D41" s="143">
        <f t="shared" si="0"/>
        <v>0</v>
      </c>
      <c r="E41" s="80"/>
      <c r="F41" s="80"/>
      <c r="G41" s="80"/>
      <c r="H41" s="80"/>
      <c r="I41" s="121"/>
      <c r="J41" s="143">
        <f t="shared" si="1"/>
        <v>0</v>
      </c>
      <c r="K41" s="147"/>
      <c r="L41" s="80"/>
      <c r="M41" s="80"/>
      <c r="N41" s="80"/>
      <c r="O41" s="121"/>
      <c r="P41" s="143">
        <f t="shared" si="8"/>
        <v>0</v>
      </c>
      <c r="Q41" s="118">
        <f t="shared" si="9"/>
        <v>0</v>
      </c>
      <c r="R41" s="118">
        <f t="shared" si="2"/>
        <v>0</v>
      </c>
      <c r="S41" s="118">
        <f t="shared" si="2"/>
        <v>0</v>
      </c>
      <c r="T41" s="118">
        <f t="shared" si="2"/>
        <v>0</v>
      </c>
      <c r="U41" s="120">
        <f t="shared" si="2"/>
        <v>0</v>
      </c>
      <c r="V41" s="143">
        <f t="shared" si="3"/>
        <v>0</v>
      </c>
      <c r="W41" s="118">
        <f t="shared" si="10"/>
        <v>0</v>
      </c>
      <c r="X41" s="118">
        <f t="shared" si="10"/>
        <v>0</v>
      </c>
      <c r="Y41" s="118">
        <f t="shared" si="10"/>
        <v>0</v>
      </c>
      <c r="Z41" s="118">
        <f t="shared" si="10"/>
        <v>0</v>
      </c>
      <c r="AA41" s="120">
        <f t="shared" si="10"/>
        <v>0</v>
      </c>
      <c r="AB41" s="143">
        <f t="shared" si="4"/>
        <v>0</v>
      </c>
      <c r="AC41" s="80"/>
      <c r="AD41" s="80"/>
      <c r="AE41" s="80"/>
      <c r="AF41" s="80"/>
      <c r="AG41" s="121"/>
      <c r="AH41" s="143">
        <f t="shared" si="5"/>
        <v>0</v>
      </c>
      <c r="AI41" s="80"/>
      <c r="AJ41" s="80"/>
      <c r="AK41" s="80"/>
      <c r="AL41" s="80"/>
      <c r="AM41" s="121"/>
      <c r="AN41" s="143">
        <f t="shared" si="6"/>
        <v>0</v>
      </c>
      <c r="AO41" s="80"/>
      <c r="AP41" s="80"/>
      <c r="AQ41" s="80"/>
      <c r="AR41" s="80"/>
      <c r="AS41" s="121"/>
      <c r="AT41" s="143">
        <f t="shared" si="7"/>
        <v>0</v>
      </c>
      <c r="AU41" s="118">
        <f t="shared" si="11"/>
        <v>0</v>
      </c>
      <c r="AV41" s="118">
        <f t="shared" si="11"/>
        <v>0</v>
      </c>
      <c r="AW41" s="118">
        <f t="shared" si="11"/>
        <v>0</v>
      </c>
      <c r="AX41" s="118">
        <f t="shared" si="11"/>
        <v>0</v>
      </c>
      <c r="AY41" s="120">
        <f t="shared" si="11"/>
        <v>0</v>
      </c>
    </row>
    <row r="42" spans="1:51" x14ac:dyDescent="0.2">
      <c r="A42" s="116"/>
      <c r="B42" s="145"/>
      <c r="C42" s="116"/>
      <c r="D42" s="143">
        <f t="shared" si="0"/>
        <v>0</v>
      </c>
      <c r="E42" s="80"/>
      <c r="F42" s="80"/>
      <c r="G42" s="80"/>
      <c r="H42" s="80"/>
      <c r="I42" s="121"/>
      <c r="J42" s="143">
        <f t="shared" si="1"/>
        <v>0</v>
      </c>
      <c r="K42" s="147"/>
      <c r="L42" s="80"/>
      <c r="M42" s="80"/>
      <c r="N42" s="80"/>
      <c r="O42" s="121"/>
      <c r="P42" s="143">
        <f t="shared" si="8"/>
        <v>0</v>
      </c>
      <c r="Q42" s="118">
        <f t="shared" si="9"/>
        <v>0</v>
      </c>
      <c r="R42" s="118">
        <f t="shared" si="2"/>
        <v>0</v>
      </c>
      <c r="S42" s="118">
        <f t="shared" si="2"/>
        <v>0</v>
      </c>
      <c r="T42" s="118">
        <f t="shared" si="2"/>
        <v>0</v>
      </c>
      <c r="U42" s="120">
        <f t="shared" si="2"/>
        <v>0</v>
      </c>
      <c r="V42" s="143">
        <f t="shared" si="3"/>
        <v>0</v>
      </c>
      <c r="W42" s="118">
        <f t="shared" si="10"/>
        <v>0</v>
      </c>
      <c r="X42" s="118">
        <f t="shared" si="10"/>
        <v>0</v>
      </c>
      <c r="Y42" s="118">
        <f t="shared" si="10"/>
        <v>0</v>
      </c>
      <c r="Z42" s="118">
        <f t="shared" si="10"/>
        <v>0</v>
      </c>
      <c r="AA42" s="120">
        <f t="shared" si="10"/>
        <v>0</v>
      </c>
      <c r="AB42" s="143">
        <f t="shared" si="4"/>
        <v>0</v>
      </c>
      <c r="AC42" s="80"/>
      <c r="AD42" s="80"/>
      <c r="AE42" s="80"/>
      <c r="AF42" s="80"/>
      <c r="AG42" s="121"/>
      <c r="AH42" s="143">
        <f t="shared" si="5"/>
        <v>0</v>
      </c>
      <c r="AI42" s="80"/>
      <c r="AJ42" s="80"/>
      <c r="AK42" s="80"/>
      <c r="AL42" s="80"/>
      <c r="AM42" s="121"/>
      <c r="AN42" s="143">
        <f t="shared" si="6"/>
        <v>0</v>
      </c>
      <c r="AO42" s="80"/>
      <c r="AP42" s="80"/>
      <c r="AQ42" s="80"/>
      <c r="AR42" s="80"/>
      <c r="AS42" s="121"/>
      <c r="AT42" s="143">
        <f t="shared" si="7"/>
        <v>0</v>
      </c>
      <c r="AU42" s="118">
        <f t="shared" si="11"/>
        <v>0</v>
      </c>
      <c r="AV42" s="118">
        <f t="shared" si="11"/>
        <v>0</v>
      </c>
      <c r="AW42" s="118">
        <f t="shared" si="11"/>
        <v>0</v>
      </c>
      <c r="AX42" s="118">
        <f t="shared" si="11"/>
        <v>0</v>
      </c>
      <c r="AY42" s="120">
        <f t="shared" si="11"/>
        <v>0</v>
      </c>
    </row>
    <row r="43" spans="1:51" x14ac:dyDescent="0.2">
      <c r="A43" s="116"/>
      <c r="B43" s="145"/>
      <c r="C43" s="116"/>
      <c r="D43" s="143">
        <f t="shared" si="0"/>
        <v>0</v>
      </c>
      <c r="E43" s="80"/>
      <c r="F43" s="80"/>
      <c r="G43" s="80"/>
      <c r="H43" s="80"/>
      <c r="I43" s="121"/>
      <c r="J43" s="143">
        <f t="shared" si="1"/>
        <v>0</v>
      </c>
      <c r="K43" s="147"/>
      <c r="L43" s="80"/>
      <c r="M43" s="80"/>
      <c r="N43" s="80"/>
      <c r="O43" s="121"/>
      <c r="P43" s="143">
        <f t="shared" si="8"/>
        <v>0</v>
      </c>
      <c r="Q43" s="118">
        <f t="shared" si="9"/>
        <v>0</v>
      </c>
      <c r="R43" s="118">
        <f t="shared" si="2"/>
        <v>0</v>
      </c>
      <c r="S43" s="118">
        <f t="shared" si="2"/>
        <v>0</v>
      </c>
      <c r="T43" s="118">
        <f t="shared" si="2"/>
        <v>0</v>
      </c>
      <c r="U43" s="120">
        <f t="shared" si="2"/>
        <v>0</v>
      </c>
      <c r="V43" s="143">
        <f t="shared" si="3"/>
        <v>0</v>
      </c>
      <c r="W43" s="118">
        <f t="shared" si="10"/>
        <v>0</v>
      </c>
      <c r="X43" s="118">
        <f t="shared" si="10"/>
        <v>0</v>
      </c>
      <c r="Y43" s="118">
        <f t="shared" si="10"/>
        <v>0</v>
      </c>
      <c r="Z43" s="118">
        <f t="shared" si="10"/>
        <v>0</v>
      </c>
      <c r="AA43" s="120">
        <f t="shared" si="10"/>
        <v>0</v>
      </c>
      <c r="AB43" s="143">
        <f t="shared" si="4"/>
        <v>0</v>
      </c>
      <c r="AC43" s="80"/>
      <c r="AD43" s="80"/>
      <c r="AE43" s="80"/>
      <c r="AF43" s="80"/>
      <c r="AG43" s="121"/>
      <c r="AH43" s="143">
        <f t="shared" si="5"/>
        <v>0</v>
      </c>
      <c r="AI43" s="80"/>
      <c r="AJ43" s="80"/>
      <c r="AK43" s="80"/>
      <c r="AL43" s="80"/>
      <c r="AM43" s="121"/>
      <c r="AN43" s="143">
        <f t="shared" si="6"/>
        <v>0</v>
      </c>
      <c r="AO43" s="80"/>
      <c r="AP43" s="80"/>
      <c r="AQ43" s="80"/>
      <c r="AR43" s="80"/>
      <c r="AS43" s="121"/>
      <c r="AT43" s="143">
        <f t="shared" si="7"/>
        <v>0</v>
      </c>
      <c r="AU43" s="118">
        <f t="shared" si="11"/>
        <v>0</v>
      </c>
      <c r="AV43" s="118">
        <f t="shared" si="11"/>
        <v>0</v>
      </c>
      <c r="AW43" s="118">
        <f t="shared" si="11"/>
        <v>0</v>
      </c>
      <c r="AX43" s="118">
        <f t="shared" si="11"/>
        <v>0</v>
      </c>
      <c r="AY43" s="120">
        <f t="shared" si="11"/>
        <v>0</v>
      </c>
    </row>
    <row r="44" spans="1:51" x14ac:dyDescent="0.2">
      <c r="A44" s="116"/>
      <c r="B44" s="145"/>
      <c r="C44" s="116"/>
      <c r="D44" s="143">
        <f t="shared" si="0"/>
        <v>0</v>
      </c>
      <c r="E44" s="80"/>
      <c r="F44" s="80"/>
      <c r="G44" s="80"/>
      <c r="H44" s="80"/>
      <c r="I44" s="121"/>
      <c r="J44" s="143">
        <f t="shared" si="1"/>
        <v>0</v>
      </c>
      <c r="K44" s="147"/>
      <c r="L44" s="80"/>
      <c r="M44" s="80"/>
      <c r="N44" s="80"/>
      <c r="O44" s="121"/>
      <c r="P44" s="143">
        <f t="shared" si="8"/>
        <v>0</v>
      </c>
      <c r="Q44" s="118">
        <f t="shared" si="9"/>
        <v>0</v>
      </c>
      <c r="R44" s="118">
        <f t="shared" si="2"/>
        <v>0</v>
      </c>
      <c r="S44" s="118">
        <f t="shared" si="2"/>
        <v>0</v>
      </c>
      <c r="T44" s="118">
        <f t="shared" si="2"/>
        <v>0</v>
      </c>
      <c r="U44" s="120">
        <f t="shared" si="2"/>
        <v>0</v>
      </c>
      <c r="V44" s="143">
        <f t="shared" si="3"/>
        <v>0</v>
      </c>
      <c r="W44" s="118">
        <f t="shared" si="10"/>
        <v>0</v>
      </c>
      <c r="X44" s="118">
        <f t="shared" si="10"/>
        <v>0</v>
      </c>
      <c r="Y44" s="118">
        <f t="shared" si="10"/>
        <v>0</v>
      </c>
      <c r="Z44" s="118">
        <f t="shared" si="10"/>
        <v>0</v>
      </c>
      <c r="AA44" s="120">
        <f t="shared" si="10"/>
        <v>0</v>
      </c>
      <c r="AB44" s="143">
        <f t="shared" si="4"/>
        <v>0</v>
      </c>
      <c r="AC44" s="80"/>
      <c r="AD44" s="80"/>
      <c r="AE44" s="80"/>
      <c r="AF44" s="80"/>
      <c r="AG44" s="121"/>
      <c r="AH44" s="143">
        <f t="shared" si="5"/>
        <v>0</v>
      </c>
      <c r="AI44" s="80"/>
      <c r="AJ44" s="80"/>
      <c r="AK44" s="80"/>
      <c r="AL44" s="80"/>
      <c r="AM44" s="121"/>
      <c r="AN44" s="143">
        <f t="shared" si="6"/>
        <v>0</v>
      </c>
      <c r="AO44" s="80"/>
      <c r="AP44" s="80"/>
      <c r="AQ44" s="80"/>
      <c r="AR44" s="80"/>
      <c r="AS44" s="121"/>
      <c r="AT44" s="143">
        <f t="shared" si="7"/>
        <v>0</v>
      </c>
      <c r="AU44" s="118">
        <f t="shared" si="11"/>
        <v>0</v>
      </c>
      <c r="AV44" s="118">
        <f t="shared" si="11"/>
        <v>0</v>
      </c>
      <c r="AW44" s="118">
        <f t="shared" si="11"/>
        <v>0</v>
      </c>
      <c r="AX44" s="118">
        <f t="shared" si="11"/>
        <v>0</v>
      </c>
      <c r="AY44" s="120">
        <f t="shared" si="11"/>
        <v>0</v>
      </c>
    </row>
    <row r="45" spans="1:51" x14ac:dyDescent="0.2">
      <c r="A45" s="116"/>
      <c r="B45" s="145"/>
      <c r="C45" s="116"/>
      <c r="D45" s="143">
        <f t="shared" si="0"/>
        <v>0</v>
      </c>
      <c r="E45" s="80"/>
      <c r="F45" s="80"/>
      <c r="G45" s="80"/>
      <c r="H45" s="80"/>
      <c r="I45" s="121"/>
      <c r="J45" s="143">
        <f t="shared" si="1"/>
        <v>0</v>
      </c>
      <c r="K45" s="147"/>
      <c r="L45" s="80"/>
      <c r="M45" s="80"/>
      <c r="N45" s="80"/>
      <c r="O45" s="121"/>
      <c r="P45" s="143">
        <f t="shared" si="8"/>
        <v>0</v>
      </c>
      <c r="Q45" s="118">
        <f t="shared" si="9"/>
        <v>0</v>
      </c>
      <c r="R45" s="118">
        <f t="shared" si="2"/>
        <v>0</v>
      </c>
      <c r="S45" s="118">
        <f t="shared" si="2"/>
        <v>0</v>
      </c>
      <c r="T45" s="118">
        <f t="shared" si="2"/>
        <v>0</v>
      </c>
      <c r="U45" s="120">
        <f t="shared" si="2"/>
        <v>0</v>
      </c>
      <c r="V45" s="143">
        <f t="shared" si="3"/>
        <v>0</v>
      </c>
      <c r="W45" s="118">
        <f t="shared" si="10"/>
        <v>0</v>
      </c>
      <c r="X45" s="118">
        <f t="shared" si="10"/>
        <v>0</v>
      </c>
      <c r="Y45" s="118">
        <f t="shared" si="10"/>
        <v>0</v>
      </c>
      <c r="Z45" s="118">
        <f t="shared" si="10"/>
        <v>0</v>
      </c>
      <c r="AA45" s="120">
        <f t="shared" si="10"/>
        <v>0</v>
      </c>
      <c r="AB45" s="143">
        <f t="shared" si="4"/>
        <v>0</v>
      </c>
      <c r="AC45" s="80"/>
      <c r="AD45" s="80"/>
      <c r="AE45" s="80"/>
      <c r="AF45" s="80"/>
      <c r="AG45" s="121"/>
      <c r="AH45" s="143">
        <f t="shared" si="5"/>
        <v>0</v>
      </c>
      <c r="AI45" s="80"/>
      <c r="AJ45" s="80"/>
      <c r="AK45" s="80"/>
      <c r="AL45" s="80"/>
      <c r="AM45" s="121"/>
      <c r="AN45" s="143">
        <f t="shared" si="6"/>
        <v>0</v>
      </c>
      <c r="AO45" s="80"/>
      <c r="AP45" s="80"/>
      <c r="AQ45" s="80"/>
      <c r="AR45" s="80"/>
      <c r="AS45" s="121"/>
      <c r="AT45" s="143">
        <f t="shared" si="7"/>
        <v>0</v>
      </c>
      <c r="AU45" s="118">
        <f t="shared" si="11"/>
        <v>0</v>
      </c>
      <c r="AV45" s="118">
        <f t="shared" si="11"/>
        <v>0</v>
      </c>
      <c r="AW45" s="118">
        <f t="shared" si="11"/>
        <v>0</v>
      </c>
      <c r="AX45" s="118">
        <f t="shared" si="11"/>
        <v>0</v>
      </c>
      <c r="AY45" s="120">
        <f t="shared" si="11"/>
        <v>0</v>
      </c>
    </row>
    <row r="46" spans="1:51" x14ac:dyDescent="0.2">
      <c r="A46" s="116"/>
      <c r="B46" s="145"/>
      <c r="C46" s="116"/>
      <c r="D46" s="143">
        <f t="shared" si="0"/>
        <v>0</v>
      </c>
      <c r="E46" s="80"/>
      <c r="F46" s="80"/>
      <c r="G46" s="80"/>
      <c r="H46" s="80"/>
      <c r="I46" s="121"/>
      <c r="J46" s="143">
        <f t="shared" si="1"/>
        <v>0</v>
      </c>
      <c r="K46" s="147"/>
      <c r="L46" s="80"/>
      <c r="M46" s="80"/>
      <c r="N46" s="80"/>
      <c r="O46" s="121"/>
      <c r="P46" s="143">
        <f t="shared" si="8"/>
        <v>0</v>
      </c>
      <c r="Q46" s="118">
        <f t="shared" si="9"/>
        <v>0</v>
      </c>
      <c r="R46" s="118">
        <f t="shared" si="2"/>
        <v>0</v>
      </c>
      <c r="S46" s="118">
        <f t="shared" si="2"/>
        <v>0</v>
      </c>
      <c r="T46" s="118">
        <f t="shared" si="2"/>
        <v>0</v>
      </c>
      <c r="U46" s="120">
        <f t="shared" si="2"/>
        <v>0</v>
      </c>
      <c r="V46" s="143">
        <f t="shared" si="3"/>
        <v>0</v>
      </c>
      <c r="W46" s="118">
        <f t="shared" si="10"/>
        <v>0</v>
      </c>
      <c r="X46" s="118">
        <f t="shared" si="10"/>
        <v>0</v>
      </c>
      <c r="Y46" s="118">
        <f t="shared" si="10"/>
        <v>0</v>
      </c>
      <c r="Z46" s="118">
        <f t="shared" si="10"/>
        <v>0</v>
      </c>
      <c r="AA46" s="120">
        <f t="shared" si="10"/>
        <v>0</v>
      </c>
      <c r="AB46" s="143">
        <f t="shared" si="4"/>
        <v>0</v>
      </c>
      <c r="AC46" s="80"/>
      <c r="AD46" s="80"/>
      <c r="AE46" s="80"/>
      <c r="AF46" s="80"/>
      <c r="AG46" s="121"/>
      <c r="AH46" s="143">
        <f t="shared" si="5"/>
        <v>0</v>
      </c>
      <c r="AI46" s="80"/>
      <c r="AJ46" s="80"/>
      <c r="AK46" s="80"/>
      <c r="AL46" s="80"/>
      <c r="AM46" s="121"/>
      <c r="AN46" s="143">
        <f t="shared" si="6"/>
        <v>0</v>
      </c>
      <c r="AO46" s="80"/>
      <c r="AP46" s="80"/>
      <c r="AQ46" s="80"/>
      <c r="AR46" s="80"/>
      <c r="AS46" s="121"/>
      <c r="AT46" s="143">
        <f t="shared" si="7"/>
        <v>0</v>
      </c>
      <c r="AU46" s="118">
        <f t="shared" si="11"/>
        <v>0</v>
      </c>
      <c r="AV46" s="118">
        <f t="shared" si="11"/>
        <v>0</v>
      </c>
      <c r="AW46" s="118">
        <f t="shared" si="11"/>
        <v>0</v>
      </c>
      <c r="AX46" s="118">
        <f t="shared" si="11"/>
        <v>0</v>
      </c>
      <c r="AY46" s="120">
        <f t="shared" si="11"/>
        <v>0</v>
      </c>
    </row>
    <row r="47" spans="1:51" x14ac:dyDescent="0.2">
      <c r="A47" s="116"/>
      <c r="B47" s="145"/>
      <c r="C47" s="116"/>
      <c r="D47" s="143">
        <f t="shared" si="0"/>
        <v>0</v>
      </c>
      <c r="E47" s="80"/>
      <c r="F47" s="80"/>
      <c r="G47" s="80"/>
      <c r="H47" s="80"/>
      <c r="I47" s="121"/>
      <c r="J47" s="143">
        <f t="shared" si="1"/>
        <v>0</v>
      </c>
      <c r="K47" s="147"/>
      <c r="L47" s="80"/>
      <c r="M47" s="80"/>
      <c r="N47" s="80"/>
      <c r="O47" s="121"/>
      <c r="P47" s="143">
        <f t="shared" si="8"/>
        <v>0</v>
      </c>
      <c r="Q47" s="118">
        <f t="shared" si="9"/>
        <v>0</v>
      </c>
      <c r="R47" s="118">
        <f t="shared" si="2"/>
        <v>0</v>
      </c>
      <c r="S47" s="118">
        <f t="shared" si="2"/>
        <v>0</v>
      </c>
      <c r="T47" s="118">
        <f t="shared" si="2"/>
        <v>0</v>
      </c>
      <c r="U47" s="120">
        <f t="shared" si="2"/>
        <v>0</v>
      </c>
      <c r="V47" s="143">
        <f t="shared" si="3"/>
        <v>0</v>
      </c>
      <c r="W47" s="118">
        <f t="shared" si="10"/>
        <v>0</v>
      </c>
      <c r="X47" s="118">
        <f t="shared" si="10"/>
        <v>0</v>
      </c>
      <c r="Y47" s="118">
        <f t="shared" si="10"/>
        <v>0</v>
      </c>
      <c r="Z47" s="118">
        <f t="shared" si="10"/>
        <v>0</v>
      </c>
      <c r="AA47" s="120">
        <f t="shared" si="10"/>
        <v>0</v>
      </c>
      <c r="AB47" s="143">
        <f t="shared" si="4"/>
        <v>0</v>
      </c>
      <c r="AC47" s="80"/>
      <c r="AD47" s="80"/>
      <c r="AE47" s="80"/>
      <c r="AF47" s="80"/>
      <c r="AG47" s="121"/>
      <c r="AH47" s="143">
        <f t="shared" si="5"/>
        <v>0</v>
      </c>
      <c r="AI47" s="80"/>
      <c r="AJ47" s="80"/>
      <c r="AK47" s="80"/>
      <c r="AL47" s="80"/>
      <c r="AM47" s="121"/>
      <c r="AN47" s="143">
        <f t="shared" si="6"/>
        <v>0</v>
      </c>
      <c r="AO47" s="80"/>
      <c r="AP47" s="80"/>
      <c r="AQ47" s="80"/>
      <c r="AR47" s="80"/>
      <c r="AS47" s="121"/>
      <c r="AT47" s="143">
        <f t="shared" si="7"/>
        <v>0</v>
      </c>
      <c r="AU47" s="118">
        <f t="shared" si="11"/>
        <v>0</v>
      </c>
      <c r="AV47" s="118">
        <f t="shared" si="11"/>
        <v>0</v>
      </c>
      <c r="AW47" s="118">
        <f t="shared" si="11"/>
        <v>0</v>
      </c>
      <c r="AX47" s="118">
        <f t="shared" si="11"/>
        <v>0</v>
      </c>
      <c r="AY47" s="120">
        <f t="shared" si="11"/>
        <v>0</v>
      </c>
    </row>
    <row r="48" spans="1:51" x14ac:dyDescent="0.2">
      <c r="A48" s="116"/>
      <c r="B48" s="145"/>
      <c r="C48" s="116"/>
      <c r="D48" s="143">
        <f t="shared" si="0"/>
        <v>0</v>
      </c>
      <c r="E48" s="80"/>
      <c r="F48" s="80"/>
      <c r="G48" s="80"/>
      <c r="H48" s="80"/>
      <c r="I48" s="121"/>
      <c r="J48" s="143">
        <f t="shared" si="1"/>
        <v>0</v>
      </c>
      <c r="K48" s="147"/>
      <c r="L48" s="80"/>
      <c r="M48" s="80"/>
      <c r="N48" s="80"/>
      <c r="O48" s="121"/>
      <c r="P48" s="143">
        <f t="shared" si="8"/>
        <v>0</v>
      </c>
      <c r="Q48" s="118">
        <f t="shared" si="9"/>
        <v>0</v>
      </c>
      <c r="R48" s="118">
        <f t="shared" ref="R48:R55" si="35">F48+L48</f>
        <v>0</v>
      </c>
      <c r="S48" s="118">
        <f t="shared" ref="S48:S55" si="36">G48+M48</f>
        <v>0</v>
      </c>
      <c r="T48" s="118">
        <f t="shared" ref="T48:T55" si="37">H48+N48</f>
        <v>0</v>
      </c>
      <c r="U48" s="120">
        <f t="shared" ref="U48:U55" si="38">I48+O48</f>
        <v>0</v>
      </c>
      <c r="V48" s="143">
        <f t="shared" si="3"/>
        <v>0</v>
      </c>
      <c r="W48" s="118">
        <f t="shared" si="10"/>
        <v>0</v>
      </c>
      <c r="X48" s="118">
        <f t="shared" si="10"/>
        <v>0</v>
      </c>
      <c r="Y48" s="118">
        <f t="shared" si="10"/>
        <v>0</v>
      </c>
      <c r="Z48" s="118">
        <f t="shared" si="10"/>
        <v>0</v>
      </c>
      <c r="AA48" s="120">
        <f t="shared" si="10"/>
        <v>0</v>
      </c>
      <c r="AB48" s="143">
        <f t="shared" si="4"/>
        <v>0</v>
      </c>
      <c r="AC48" s="80"/>
      <c r="AD48" s="80"/>
      <c r="AE48" s="80"/>
      <c r="AF48" s="80"/>
      <c r="AG48" s="121"/>
      <c r="AH48" s="143">
        <f t="shared" si="5"/>
        <v>0</v>
      </c>
      <c r="AI48" s="80"/>
      <c r="AJ48" s="80"/>
      <c r="AK48" s="80"/>
      <c r="AL48" s="80"/>
      <c r="AM48" s="121"/>
      <c r="AN48" s="143">
        <f t="shared" si="6"/>
        <v>0</v>
      </c>
      <c r="AO48" s="80"/>
      <c r="AP48" s="80"/>
      <c r="AQ48" s="80"/>
      <c r="AR48" s="80"/>
      <c r="AS48" s="121"/>
      <c r="AT48" s="143">
        <f t="shared" si="7"/>
        <v>0</v>
      </c>
      <c r="AU48" s="118">
        <f t="shared" si="11"/>
        <v>0</v>
      </c>
      <c r="AV48" s="118">
        <f t="shared" si="11"/>
        <v>0</v>
      </c>
      <c r="AW48" s="118">
        <f t="shared" si="11"/>
        <v>0</v>
      </c>
      <c r="AX48" s="118">
        <f t="shared" si="11"/>
        <v>0</v>
      </c>
      <c r="AY48" s="120">
        <f t="shared" si="11"/>
        <v>0</v>
      </c>
    </row>
    <row r="49" spans="1:51" x14ac:dyDescent="0.2">
      <c r="A49" s="116"/>
      <c r="B49" s="145"/>
      <c r="C49" s="116"/>
      <c r="D49" s="143">
        <f t="shared" si="0"/>
        <v>0</v>
      </c>
      <c r="E49" s="80"/>
      <c r="F49" s="80"/>
      <c r="G49" s="80"/>
      <c r="H49" s="80"/>
      <c r="I49" s="121"/>
      <c r="J49" s="143">
        <f t="shared" si="1"/>
        <v>0</v>
      </c>
      <c r="K49" s="147"/>
      <c r="L49" s="80"/>
      <c r="M49" s="80"/>
      <c r="N49" s="80"/>
      <c r="O49" s="121"/>
      <c r="P49" s="143">
        <f t="shared" si="8"/>
        <v>0</v>
      </c>
      <c r="Q49" s="118">
        <f t="shared" si="9"/>
        <v>0</v>
      </c>
      <c r="R49" s="118">
        <f t="shared" si="35"/>
        <v>0</v>
      </c>
      <c r="S49" s="118">
        <f t="shared" si="36"/>
        <v>0</v>
      </c>
      <c r="T49" s="118">
        <f t="shared" si="37"/>
        <v>0</v>
      </c>
      <c r="U49" s="120">
        <f t="shared" si="38"/>
        <v>0</v>
      </c>
      <c r="V49" s="143">
        <f t="shared" si="3"/>
        <v>0</v>
      </c>
      <c r="W49" s="118">
        <f t="shared" si="10"/>
        <v>0</v>
      </c>
      <c r="X49" s="118">
        <f t="shared" si="10"/>
        <v>0</v>
      </c>
      <c r="Y49" s="118">
        <f t="shared" si="10"/>
        <v>0</v>
      </c>
      <c r="Z49" s="118">
        <f t="shared" si="10"/>
        <v>0</v>
      </c>
      <c r="AA49" s="120">
        <f t="shared" si="10"/>
        <v>0</v>
      </c>
      <c r="AB49" s="143">
        <f t="shared" si="4"/>
        <v>0</v>
      </c>
      <c r="AC49" s="80"/>
      <c r="AD49" s="80"/>
      <c r="AE49" s="80"/>
      <c r="AF49" s="80"/>
      <c r="AG49" s="121"/>
      <c r="AH49" s="143">
        <f t="shared" si="5"/>
        <v>0</v>
      </c>
      <c r="AI49" s="80"/>
      <c r="AJ49" s="80"/>
      <c r="AK49" s="80"/>
      <c r="AL49" s="80"/>
      <c r="AM49" s="121"/>
      <c r="AN49" s="143">
        <f t="shared" si="6"/>
        <v>0</v>
      </c>
      <c r="AO49" s="80"/>
      <c r="AP49" s="80"/>
      <c r="AQ49" s="80"/>
      <c r="AR49" s="80"/>
      <c r="AS49" s="121"/>
      <c r="AT49" s="143">
        <f t="shared" si="7"/>
        <v>0</v>
      </c>
      <c r="AU49" s="118">
        <f t="shared" si="11"/>
        <v>0</v>
      </c>
      <c r="AV49" s="118">
        <f t="shared" si="11"/>
        <v>0</v>
      </c>
      <c r="AW49" s="118">
        <f t="shared" si="11"/>
        <v>0</v>
      </c>
      <c r="AX49" s="118">
        <f t="shared" si="11"/>
        <v>0</v>
      </c>
      <c r="AY49" s="120">
        <f t="shared" si="11"/>
        <v>0</v>
      </c>
    </row>
    <row r="50" spans="1:51" x14ac:dyDescent="0.2">
      <c r="A50" s="116"/>
      <c r="B50" s="145"/>
      <c r="C50" s="116"/>
      <c r="D50" s="143">
        <f t="shared" si="0"/>
        <v>0</v>
      </c>
      <c r="E50" s="80"/>
      <c r="F50" s="80"/>
      <c r="G50" s="80"/>
      <c r="H50" s="80"/>
      <c r="I50" s="121"/>
      <c r="J50" s="143">
        <f t="shared" si="1"/>
        <v>0</v>
      </c>
      <c r="K50" s="147"/>
      <c r="L50" s="80"/>
      <c r="M50" s="80"/>
      <c r="N50" s="80"/>
      <c r="O50" s="121"/>
      <c r="P50" s="143">
        <f t="shared" si="8"/>
        <v>0</v>
      </c>
      <c r="Q50" s="118">
        <f t="shared" si="9"/>
        <v>0</v>
      </c>
      <c r="R50" s="118">
        <f t="shared" si="35"/>
        <v>0</v>
      </c>
      <c r="S50" s="118">
        <f t="shared" si="36"/>
        <v>0</v>
      </c>
      <c r="T50" s="118">
        <f t="shared" si="37"/>
        <v>0</v>
      </c>
      <c r="U50" s="120">
        <f t="shared" si="38"/>
        <v>0</v>
      </c>
      <c r="V50" s="143">
        <f t="shared" si="3"/>
        <v>0</v>
      </c>
      <c r="W50" s="118">
        <f t="shared" si="10"/>
        <v>0</v>
      </c>
      <c r="X50" s="118">
        <f t="shared" si="10"/>
        <v>0</v>
      </c>
      <c r="Y50" s="118">
        <f t="shared" si="10"/>
        <v>0</v>
      </c>
      <c r="Z50" s="118">
        <f t="shared" si="10"/>
        <v>0</v>
      </c>
      <c r="AA50" s="120">
        <f t="shared" si="10"/>
        <v>0</v>
      </c>
      <c r="AB50" s="143">
        <f t="shared" si="4"/>
        <v>0</v>
      </c>
      <c r="AC50" s="80"/>
      <c r="AD50" s="80"/>
      <c r="AE50" s="80"/>
      <c r="AF50" s="80"/>
      <c r="AG50" s="121"/>
      <c r="AH50" s="143">
        <f t="shared" si="5"/>
        <v>0</v>
      </c>
      <c r="AI50" s="80"/>
      <c r="AJ50" s="80"/>
      <c r="AK50" s="80"/>
      <c r="AL50" s="80"/>
      <c r="AM50" s="121"/>
      <c r="AN50" s="143">
        <f t="shared" si="6"/>
        <v>0</v>
      </c>
      <c r="AO50" s="80"/>
      <c r="AP50" s="80"/>
      <c r="AQ50" s="80"/>
      <c r="AR50" s="80"/>
      <c r="AS50" s="121"/>
      <c r="AT50" s="143">
        <f t="shared" si="7"/>
        <v>0</v>
      </c>
      <c r="AU50" s="118">
        <f t="shared" si="11"/>
        <v>0</v>
      </c>
      <c r="AV50" s="118">
        <f t="shared" si="11"/>
        <v>0</v>
      </c>
      <c r="AW50" s="118">
        <f t="shared" si="11"/>
        <v>0</v>
      </c>
      <c r="AX50" s="118">
        <f t="shared" si="11"/>
        <v>0</v>
      </c>
      <c r="AY50" s="120">
        <f t="shared" si="11"/>
        <v>0</v>
      </c>
    </row>
    <row r="51" spans="1:51" x14ac:dyDescent="0.2">
      <c r="A51" s="116"/>
      <c r="B51" s="145"/>
      <c r="C51" s="116"/>
      <c r="D51" s="143">
        <f t="shared" si="0"/>
        <v>0</v>
      </c>
      <c r="E51" s="80"/>
      <c r="F51" s="80"/>
      <c r="G51" s="80"/>
      <c r="H51" s="80"/>
      <c r="I51" s="121"/>
      <c r="J51" s="143">
        <f t="shared" si="1"/>
        <v>0</v>
      </c>
      <c r="K51" s="147"/>
      <c r="L51" s="80"/>
      <c r="M51" s="80"/>
      <c r="N51" s="80"/>
      <c r="O51" s="121"/>
      <c r="P51" s="143">
        <f t="shared" si="8"/>
        <v>0</v>
      </c>
      <c r="Q51" s="118">
        <f t="shared" si="9"/>
        <v>0</v>
      </c>
      <c r="R51" s="118">
        <f t="shared" si="35"/>
        <v>0</v>
      </c>
      <c r="S51" s="118">
        <f t="shared" si="36"/>
        <v>0</v>
      </c>
      <c r="T51" s="118">
        <f t="shared" si="37"/>
        <v>0</v>
      </c>
      <c r="U51" s="120">
        <f t="shared" si="38"/>
        <v>0</v>
      </c>
      <c r="V51" s="143">
        <f t="shared" si="3"/>
        <v>0</v>
      </c>
      <c r="W51" s="118">
        <f t="shared" si="10"/>
        <v>0</v>
      </c>
      <c r="X51" s="118">
        <f t="shared" si="10"/>
        <v>0</v>
      </c>
      <c r="Y51" s="118">
        <f t="shared" si="10"/>
        <v>0</v>
      </c>
      <c r="Z51" s="118">
        <f t="shared" si="10"/>
        <v>0</v>
      </c>
      <c r="AA51" s="120">
        <f t="shared" si="10"/>
        <v>0</v>
      </c>
      <c r="AB51" s="143">
        <f t="shared" si="4"/>
        <v>0</v>
      </c>
      <c r="AC51" s="80"/>
      <c r="AD51" s="80"/>
      <c r="AE51" s="80"/>
      <c r="AF51" s="80"/>
      <c r="AG51" s="121"/>
      <c r="AH51" s="143">
        <f t="shared" si="5"/>
        <v>0</v>
      </c>
      <c r="AI51" s="80"/>
      <c r="AJ51" s="80"/>
      <c r="AK51" s="80"/>
      <c r="AL51" s="80"/>
      <c r="AM51" s="121"/>
      <c r="AN51" s="143">
        <f t="shared" si="6"/>
        <v>0</v>
      </c>
      <c r="AO51" s="80"/>
      <c r="AP51" s="80"/>
      <c r="AQ51" s="80"/>
      <c r="AR51" s="80"/>
      <c r="AS51" s="121"/>
      <c r="AT51" s="143">
        <f t="shared" si="7"/>
        <v>0</v>
      </c>
      <c r="AU51" s="118">
        <f t="shared" si="11"/>
        <v>0</v>
      </c>
      <c r="AV51" s="118">
        <f t="shared" si="11"/>
        <v>0</v>
      </c>
      <c r="AW51" s="118">
        <f t="shared" si="11"/>
        <v>0</v>
      </c>
      <c r="AX51" s="118">
        <f t="shared" si="11"/>
        <v>0</v>
      </c>
      <c r="AY51" s="120">
        <f t="shared" si="11"/>
        <v>0</v>
      </c>
    </row>
    <row r="52" spans="1:51" x14ac:dyDescent="0.2">
      <c r="A52" s="116"/>
      <c r="B52" s="145"/>
      <c r="C52" s="116"/>
      <c r="D52" s="143">
        <f t="shared" si="0"/>
        <v>0</v>
      </c>
      <c r="E52" s="80"/>
      <c r="F52" s="80"/>
      <c r="G52" s="80"/>
      <c r="H52" s="80"/>
      <c r="I52" s="121"/>
      <c r="J52" s="143">
        <f t="shared" si="1"/>
        <v>0</v>
      </c>
      <c r="K52" s="147"/>
      <c r="L52" s="80"/>
      <c r="M52" s="80"/>
      <c r="N52" s="80"/>
      <c r="O52" s="121"/>
      <c r="P52" s="143">
        <f t="shared" si="8"/>
        <v>0</v>
      </c>
      <c r="Q52" s="118">
        <f t="shared" si="9"/>
        <v>0</v>
      </c>
      <c r="R52" s="118">
        <f t="shared" si="35"/>
        <v>0</v>
      </c>
      <c r="S52" s="118">
        <f t="shared" si="36"/>
        <v>0</v>
      </c>
      <c r="T52" s="118">
        <f t="shared" si="37"/>
        <v>0</v>
      </c>
      <c r="U52" s="120">
        <f t="shared" si="38"/>
        <v>0</v>
      </c>
      <c r="V52" s="143">
        <f t="shared" si="3"/>
        <v>0</v>
      </c>
      <c r="W52" s="118">
        <f t="shared" si="10"/>
        <v>0</v>
      </c>
      <c r="X52" s="118">
        <f t="shared" si="10"/>
        <v>0</v>
      </c>
      <c r="Y52" s="118">
        <f t="shared" si="10"/>
        <v>0</v>
      </c>
      <c r="Z52" s="118">
        <f t="shared" si="10"/>
        <v>0</v>
      </c>
      <c r="AA52" s="120">
        <f t="shared" si="10"/>
        <v>0</v>
      </c>
      <c r="AB52" s="143">
        <f t="shared" si="4"/>
        <v>0</v>
      </c>
      <c r="AC52" s="80"/>
      <c r="AD52" s="80"/>
      <c r="AE52" s="80"/>
      <c r="AF52" s="80"/>
      <c r="AG52" s="121"/>
      <c r="AH52" s="143">
        <f t="shared" si="5"/>
        <v>0</v>
      </c>
      <c r="AI52" s="80"/>
      <c r="AJ52" s="80"/>
      <c r="AK52" s="80"/>
      <c r="AL52" s="80"/>
      <c r="AM52" s="121"/>
      <c r="AN52" s="143">
        <f t="shared" si="6"/>
        <v>0</v>
      </c>
      <c r="AO52" s="80"/>
      <c r="AP52" s="80"/>
      <c r="AQ52" s="80"/>
      <c r="AR52" s="80"/>
      <c r="AS52" s="121"/>
      <c r="AT52" s="143">
        <f t="shared" si="7"/>
        <v>0</v>
      </c>
      <c r="AU52" s="118">
        <f t="shared" si="11"/>
        <v>0</v>
      </c>
      <c r="AV52" s="118">
        <f t="shared" si="11"/>
        <v>0</v>
      </c>
      <c r="AW52" s="118">
        <f t="shared" si="11"/>
        <v>0</v>
      </c>
      <c r="AX52" s="118">
        <f t="shared" si="11"/>
        <v>0</v>
      </c>
      <c r="AY52" s="120">
        <f t="shared" si="11"/>
        <v>0</v>
      </c>
    </row>
    <row r="53" spans="1:51" x14ac:dyDescent="0.2">
      <c r="A53" s="116"/>
      <c r="B53" s="145"/>
      <c r="C53" s="116"/>
      <c r="D53" s="143">
        <f t="shared" si="0"/>
        <v>0</v>
      </c>
      <c r="E53" s="80"/>
      <c r="F53" s="80"/>
      <c r="G53" s="80"/>
      <c r="H53" s="80"/>
      <c r="I53" s="121"/>
      <c r="J53" s="143">
        <f t="shared" si="1"/>
        <v>0</v>
      </c>
      <c r="K53" s="147"/>
      <c r="L53" s="80"/>
      <c r="M53" s="80"/>
      <c r="N53" s="80"/>
      <c r="O53" s="121"/>
      <c r="P53" s="143">
        <f t="shared" si="8"/>
        <v>0</v>
      </c>
      <c r="Q53" s="118">
        <f t="shared" si="9"/>
        <v>0</v>
      </c>
      <c r="R53" s="118">
        <f t="shared" si="35"/>
        <v>0</v>
      </c>
      <c r="S53" s="118">
        <f t="shared" si="36"/>
        <v>0</v>
      </c>
      <c r="T53" s="118">
        <f t="shared" si="37"/>
        <v>0</v>
      </c>
      <c r="U53" s="120">
        <f t="shared" si="38"/>
        <v>0</v>
      </c>
      <c r="V53" s="143">
        <f t="shared" si="3"/>
        <v>0</v>
      </c>
      <c r="W53" s="118">
        <f t="shared" si="10"/>
        <v>0</v>
      </c>
      <c r="X53" s="118">
        <f t="shared" si="10"/>
        <v>0</v>
      </c>
      <c r="Y53" s="118">
        <f t="shared" si="10"/>
        <v>0</v>
      </c>
      <c r="Z53" s="118">
        <f t="shared" si="10"/>
        <v>0</v>
      </c>
      <c r="AA53" s="120">
        <f t="shared" si="10"/>
        <v>0</v>
      </c>
      <c r="AB53" s="143">
        <f t="shared" si="4"/>
        <v>0</v>
      </c>
      <c r="AC53" s="80"/>
      <c r="AD53" s="80"/>
      <c r="AE53" s="80"/>
      <c r="AF53" s="80"/>
      <c r="AG53" s="121"/>
      <c r="AH53" s="143">
        <f t="shared" si="5"/>
        <v>0</v>
      </c>
      <c r="AI53" s="80"/>
      <c r="AJ53" s="80"/>
      <c r="AK53" s="80"/>
      <c r="AL53" s="80"/>
      <c r="AM53" s="121"/>
      <c r="AN53" s="143">
        <f t="shared" si="6"/>
        <v>0</v>
      </c>
      <c r="AO53" s="80"/>
      <c r="AP53" s="80"/>
      <c r="AQ53" s="80"/>
      <c r="AR53" s="80"/>
      <c r="AS53" s="121"/>
      <c r="AT53" s="143">
        <f t="shared" si="7"/>
        <v>0</v>
      </c>
      <c r="AU53" s="118">
        <f t="shared" si="11"/>
        <v>0</v>
      </c>
      <c r="AV53" s="118">
        <f t="shared" si="11"/>
        <v>0</v>
      </c>
      <c r="AW53" s="118">
        <f t="shared" si="11"/>
        <v>0</v>
      </c>
      <c r="AX53" s="118">
        <f t="shared" si="11"/>
        <v>0</v>
      </c>
      <c r="AY53" s="120">
        <f t="shared" si="11"/>
        <v>0</v>
      </c>
    </row>
    <row r="54" spans="1:51" x14ac:dyDescent="0.2">
      <c r="A54" s="116"/>
      <c r="B54" s="145"/>
      <c r="C54" s="116"/>
      <c r="D54" s="143">
        <f t="shared" si="0"/>
        <v>0</v>
      </c>
      <c r="E54" s="80"/>
      <c r="F54" s="80"/>
      <c r="G54" s="80"/>
      <c r="H54" s="80"/>
      <c r="I54" s="121"/>
      <c r="J54" s="143">
        <f t="shared" si="1"/>
        <v>0</v>
      </c>
      <c r="K54" s="147"/>
      <c r="L54" s="80"/>
      <c r="M54" s="80"/>
      <c r="N54" s="80"/>
      <c r="O54" s="121"/>
      <c r="P54" s="143">
        <f t="shared" si="8"/>
        <v>0</v>
      </c>
      <c r="Q54" s="118">
        <f t="shared" si="9"/>
        <v>0</v>
      </c>
      <c r="R54" s="118">
        <f t="shared" si="35"/>
        <v>0</v>
      </c>
      <c r="S54" s="118">
        <f t="shared" si="36"/>
        <v>0</v>
      </c>
      <c r="T54" s="118">
        <f t="shared" si="37"/>
        <v>0</v>
      </c>
      <c r="U54" s="120">
        <f t="shared" si="38"/>
        <v>0</v>
      </c>
      <c r="V54" s="143">
        <f t="shared" si="3"/>
        <v>0</v>
      </c>
      <c r="W54" s="118">
        <f t="shared" si="10"/>
        <v>0</v>
      </c>
      <c r="X54" s="118">
        <f t="shared" si="10"/>
        <v>0</v>
      </c>
      <c r="Y54" s="118">
        <f t="shared" si="10"/>
        <v>0</v>
      </c>
      <c r="Z54" s="118">
        <f t="shared" si="10"/>
        <v>0</v>
      </c>
      <c r="AA54" s="120">
        <f t="shared" si="10"/>
        <v>0</v>
      </c>
      <c r="AB54" s="143">
        <f t="shared" si="4"/>
        <v>0</v>
      </c>
      <c r="AC54" s="80"/>
      <c r="AD54" s="80"/>
      <c r="AE54" s="80"/>
      <c r="AF54" s="80"/>
      <c r="AG54" s="121"/>
      <c r="AH54" s="143">
        <f t="shared" si="5"/>
        <v>0</v>
      </c>
      <c r="AI54" s="80"/>
      <c r="AJ54" s="80"/>
      <c r="AK54" s="80"/>
      <c r="AL54" s="80"/>
      <c r="AM54" s="121"/>
      <c r="AN54" s="143">
        <f t="shared" si="6"/>
        <v>0</v>
      </c>
      <c r="AO54" s="80"/>
      <c r="AP54" s="80"/>
      <c r="AQ54" s="80"/>
      <c r="AR54" s="80"/>
      <c r="AS54" s="121"/>
      <c r="AT54" s="143">
        <f t="shared" si="7"/>
        <v>0</v>
      </c>
      <c r="AU54" s="118">
        <f t="shared" si="11"/>
        <v>0</v>
      </c>
      <c r="AV54" s="118">
        <f t="shared" si="11"/>
        <v>0</v>
      </c>
      <c r="AW54" s="118">
        <f t="shared" si="11"/>
        <v>0</v>
      </c>
      <c r="AX54" s="118">
        <f t="shared" si="11"/>
        <v>0</v>
      </c>
      <c r="AY54" s="120">
        <f t="shared" si="11"/>
        <v>0</v>
      </c>
    </row>
    <row r="55" spans="1:51" ht="13.5" thickBot="1" x14ac:dyDescent="0.25">
      <c r="A55" s="122"/>
      <c r="B55" s="148"/>
      <c r="C55" s="122"/>
      <c r="D55" s="149">
        <f t="shared" si="0"/>
        <v>0</v>
      </c>
      <c r="E55" s="125"/>
      <c r="F55" s="125"/>
      <c r="G55" s="125"/>
      <c r="H55" s="125"/>
      <c r="I55" s="123"/>
      <c r="J55" s="149">
        <f t="shared" si="1"/>
        <v>0</v>
      </c>
      <c r="K55" s="150"/>
      <c r="L55" s="125"/>
      <c r="M55" s="125"/>
      <c r="N55" s="125"/>
      <c r="O55" s="123"/>
      <c r="P55" s="149">
        <f t="shared" si="8"/>
        <v>0</v>
      </c>
      <c r="Q55" s="151">
        <f t="shared" si="9"/>
        <v>0</v>
      </c>
      <c r="R55" s="151">
        <f t="shared" si="35"/>
        <v>0</v>
      </c>
      <c r="S55" s="151">
        <f t="shared" si="36"/>
        <v>0</v>
      </c>
      <c r="T55" s="151">
        <f t="shared" si="37"/>
        <v>0</v>
      </c>
      <c r="U55" s="152">
        <f t="shared" si="38"/>
        <v>0</v>
      </c>
      <c r="V55" s="149">
        <f t="shared" si="3"/>
        <v>0</v>
      </c>
      <c r="W55" s="151">
        <f t="shared" si="10"/>
        <v>0</v>
      </c>
      <c r="X55" s="151">
        <f t="shared" si="10"/>
        <v>0</v>
      </c>
      <c r="Y55" s="151">
        <f t="shared" si="10"/>
        <v>0</v>
      </c>
      <c r="Z55" s="151">
        <f t="shared" si="10"/>
        <v>0</v>
      </c>
      <c r="AA55" s="152">
        <f t="shared" si="10"/>
        <v>0</v>
      </c>
      <c r="AB55" s="149">
        <f t="shared" si="4"/>
        <v>0</v>
      </c>
      <c r="AC55" s="125"/>
      <c r="AD55" s="125"/>
      <c r="AE55" s="125"/>
      <c r="AF55" s="125"/>
      <c r="AG55" s="123"/>
      <c r="AH55" s="149">
        <f t="shared" si="5"/>
        <v>0</v>
      </c>
      <c r="AI55" s="125"/>
      <c r="AJ55" s="125"/>
      <c r="AK55" s="125"/>
      <c r="AL55" s="125"/>
      <c r="AM55" s="123"/>
      <c r="AN55" s="149">
        <f t="shared" si="6"/>
        <v>0</v>
      </c>
      <c r="AO55" s="125"/>
      <c r="AP55" s="125"/>
      <c r="AQ55" s="125"/>
      <c r="AR55" s="125"/>
      <c r="AS55" s="123"/>
      <c r="AT55" s="149">
        <f t="shared" si="7"/>
        <v>0</v>
      </c>
      <c r="AU55" s="151">
        <f t="shared" si="11"/>
        <v>0</v>
      </c>
      <c r="AV55" s="151">
        <f t="shared" si="11"/>
        <v>0</v>
      </c>
      <c r="AW55" s="151">
        <f t="shared" si="11"/>
        <v>0</v>
      </c>
      <c r="AX55" s="151">
        <f t="shared" si="11"/>
        <v>0</v>
      </c>
      <c r="AY55" s="152">
        <f t="shared" si="11"/>
        <v>0</v>
      </c>
    </row>
    <row r="57" spans="1:51" ht="12.75" customHeight="1" x14ac:dyDescent="0.2">
      <c r="AN57" s="763" t="s">
        <v>60</v>
      </c>
      <c r="AO57" s="763"/>
      <c r="AP57" s="763"/>
      <c r="AQ57" s="763"/>
      <c r="AR57" s="763"/>
      <c r="AS57" s="763"/>
      <c r="AT57" s="763"/>
      <c r="AU57" s="763"/>
      <c r="AV57" s="763"/>
    </row>
    <row r="58" spans="1:51" x14ac:dyDescent="0.2">
      <c r="AN58" t="s">
        <v>576</v>
      </c>
    </row>
    <row r="59" spans="1:51" x14ac:dyDescent="0.2">
      <c r="AM59" s="297" t="s">
        <v>710</v>
      </c>
    </row>
    <row r="61" spans="1:51" ht="16.5" x14ac:dyDescent="0.25">
      <c r="AB61" s="127" t="s">
        <v>199</v>
      </c>
      <c r="AG61" s="128" t="s">
        <v>129</v>
      </c>
      <c r="AH61" s="130"/>
      <c r="AI61" s="130"/>
      <c r="AJ61" s="130"/>
      <c r="AK61" s="130"/>
      <c r="AL61" s="131" t="s">
        <v>225</v>
      </c>
      <c r="AM61" s="132"/>
      <c r="AN61" s="133"/>
      <c r="AO61" s="133"/>
    </row>
    <row r="62" spans="1:51" ht="16.5" x14ac:dyDescent="0.25">
      <c r="AB62" s="134"/>
      <c r="AG62" s="128"/>
      <c r="AH62" s="130"/>
      <c r="AI62" s="130"/>
      <c r="AJ62" s="130"/>
      <c r="AK62" s="130"/>
      <c r="AL62" s="135"/>
      <c r="AM62" s="135"/>
      <c r="AN62" s="133"/>
      <c r="AO62" s="133"/>
    </row>
    <row r="63" spans="1:51" x14ac:dyDescent="0.2">
      <c r="AB63" s="76"/>
      <c r="AG63" s="7" t="s">
        <v>44</v>
      </c>
      <c r="AH63" s="76"/>
      <c r="AI63" s="76"/>
      <c r="AJ63" s="76"/>
      <c r="AK63" s="76"/>
      <c r="AL63" s="7" t="s">
        <v>133</v>
      </c>
      <c r="AM63" s="76"/>
      <c r="AN63" s="76"/>
      <c r="AO63" s="76"/>
    </row>
  </sheetData>
  <mergeCells count="31">
    <mergeCell ref="AN4:AS4"/>
    <mergeCell ref="AT4:AY5"/>
    <mergeCell ref="AN5:AS5"/>
    <mergeCell ref="AB6:AB7"/>
    <mergeCell ref="AC6:AG6"/>
    <mergeCell ref="AH5:AM5"/>
    <mergeCell ref="AB5:AG5"/>
    <mergeCell ref="AB4:AM4"/>
    <mergeCell ref="AN57:AV57"/>
    <mergeCell ref="AH6:AH7"/>
    <mergeCell ref="AI6:AM6"/>
    <mergeCell ref="AN6:AN7"/>
    <mergeCell ref="AO6:AS6"/>
    <mergeCell ref="AT6:AT7"/>
    <mergeCell ref="AU6:AY6"/>
    <mergeCell ref="S1:T2"/>
    <mergeCell ref="P6:P7"/>
    <mergeCell ref="Q6:U6"/>
    <mergeCell ref="P4:U5"/>
    <mergeCell ref="V4:AA5"/>
    <mergeCell ref="V6:V7"/>
    <mergeCell ref="W6:AA6"/>
    <mergeCell ref="A4:A7"/>
    <mergeCell ref="B4:B7"/>
    <mergeCell ref="C4:C7"/>
    <mergeCell ref="D4:I5"/>
    <mergeCell ref="J4:O5"/>
    <mergeCell ref="D6:D7"/>
    <mergeCell ref="E6:I6"/>
    <mergeCell ref="J6:J7"/>
    <mergeCell ref="K6:O6"/>
  </mergeCells>
  <conditionalFormatting sqref="U76">
    <cfRule type="cellIs" priority="1" operator="notEqual">
      <formula>$AT$8</formula>
    </cfRule>
  </conditionalFormatting>
  <pageMargins left="0.70866141732283472" right="0.70866141732283472" top="0.74803149606299213" bottom="0.74803149606299213" header="0.31496062992125984" footer="0.31496062992125984"/>
  <pageSetup paperSize="9" scale="59" orientation="landscape" verticalDpi="0" r:id="rId1"/>
  <colBreaks count="1" manualBreakCount="1">
    <brk id="2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H88"/>
  <sheetViews>
    <sheetView zoomScale="70" zoomScaleNormal="70" workbookViewId="0"/>
  </sheetViews>
  <sheetFormatPr defaultRowHeight="12.75" x14ac:dyDescent="0.2"/>
  <cols>
    <col min="1" max="1" width="5.5703125" bestFit="1" customWidth="1"/>
    <col min="2" max="2" width="34.7109375" customWidth="1"/>
    <col min="3" max="3" width="7.7109375" customWidth="1"/>
    <col min="4" max="23" width="4.7109375" customWidth="1"/>
    <col min="24" max="24" width="7.7109375" customWidth="1"/>
    <col min="25" max="44" width="4.7109375" customWidth="1"/>
    <col min="45" max="45" width="7.7109375" customWidth="1"/>
    <col min="46" max="51" width="4.7109375" customWidth="1"/>
    <col min="52" max="52" width="7.7109375" customWidth="1"/>
    <col min="53" max="58" width="4.7109375" customWidth="1"/>
  </cols>
  <sheetData>
    <row r="1" spans="1:58" x14ac:dyDescent="0.2">
      <c r="B1" s="115" t="s">
        <v>209</v>
      </c>
      <c r="C1" s="113"/>
      <c r="X1" s="113"/>
      <c r="AS1" s="113"/>
      <c r="AZ1" s="113"/>
    </row>
    <row r="2" spans="1:58" s="65" customFormat="1" ht="30" customHeight="1" x14ac:dyDescent="0.2">
      <c r="B2" s="200"/>
      <c r="C2" s="730" t="s">
        <v>307</v>
      </c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730"/>
      <c r="U2" s="730"/>
      <c r="V2" s="730"/>
      <c r="W2" s="730"/>
      <c r="X2" s="200"/>
      <c r="Y2" s="200"/>
      <c r="Z2" s="200"/>
      <c r="AA2" s="200"/>
      <c r="AB2" s="771" t="s">
        <v>266</v>
      </c>
      <c r="AC2" s="771"/>
      <c r="AD2" s="771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</row>
    <row r="3" spans="1:58" ht="13.5" thickBot="1" x14ac:dyDescent="0.25">
      <c r="B3" s="201"/>
      <c r="C3" s="202"/>
      <c r="D3" s="202"/>
      <c r="E3" s="202"/>
      <c r="F3" s="202"/>
      <c r="G3" s="202"/>
      <c r="H3" s="202"/>
      <c r="I3" s="113" t="s">
        <v>308</v>
      </c>
      <c r="J3" s="113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O3" s="201"/>
      <c r="AP3" s="201"/>
      <c r="AQ3" s="201"/>
      <c r="AR3" s="20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</row>
    <row r="4" spans="1:58" ht="20.25" customHeight="1" thickBot="1" x14ac:dyDescent="0.25">
      <c r="A4" s="794" t="s">
        <v>247</v>
      </c>
      <c r="B4" s="796" t="s">
        <v>309</v>
      </c>
      <c r="C4" s="775" t="s">
        <v>272</v>
      </c>
      <c r="D4" s="776"/>
      <c r="E4" s="776"/>
      <c r="F4" s="776"/>
      <c r="G4" s="776"/>
      <c r="H4" s="776"/>
      <c r="I4" s="776"/>
      <c r="J4" s="776"/>
      <c r="K4" s="776"/>
      <c r="L4" s="776"/>
      <c r="M4" s="776"/>
      <c r="N4" s="776"/>
      <c r="O4" s="776"/>
      <c r="P4" s="776"/>
      <c r="Q4" s="776"/>
      <c r="R4" s="776"/>
      <c r="S4" s="776"/>
      <c r="T4" s="776"/>
      <c r="U4" s="776"/>
      <c r="V4" s="776"/>
      <c r="W4" s="777"/>
      <c r="X4" s="775" t="s">
        <v>272</v>
      </c>
      <c r="Y4" s="776"/>
      <c r="Z4" s="776"/>
      <c r="AA4" s="776"/>
      <c r="AB4" s="776"/>
      <c r="AC4" s="776"/>
      <c r="AD4" s="776"/>
      <c r="AE4" s="776"/>
      <c r="AF4" s="776"/>
      <c r="AG4" s="776"/>
      <c r="AH4" s="776"/>
      <c r="AI4" s="776"/>
      <c r="AJ4" s="776"/>
      <c r="AK4" s="776"/>
      <c r="AL4" s="776"/>
      <c r="AM4" s="776"/>
      <c r="AN4" s="776"/>
      <c r="AO4" s="776"/>
      <c r="AP4" s="776"/>
      <c r="AQ4" s="776"/>
      <c r="AR4" s="777"/>
      <c r="AS4" s="785" t="s">
        <v>298</v>
      </c>
      <c r="AT4" s="786"/>
      <c r="AU4" s="786"/>
      <c r="AV4" s="786"/>
      <c r="AW4" s="786"/>
      <c r="AX4" s="786"/>
      <c r="AY4" s="786"/>
      <c r="AZ4" s="786"/>
      <c r="BA4" s="786"/>
      <c r="BB4" s="786"/>
      <c r="BC4" s="786"/>
      <c r="BD4" s="786"/>
      <c r="BE4" s="786"/>
      <c r="BF4" s="787"/>
    </row>
    <row r="5" spans="1:58" ht="33" customHeight="1" x14ac:dyDescent="0.2">
      <c r="A5" s="795"/>
      <c r="B5" s="797"/>
      <c r="C5" s="769" t="s">
        <v>211</v>
      </c>
      <c r="D5" s="731"/>
      <c r="E5" s="731"/>
      <c r="F5" s="731"/>
      <c r="G5" s="731"/>
      <c r="H5" s="731"/>
      <c r="I5" s="731"/>
      <c r="J5" s="731"/>
      <c r="K5" s="731"/>
      <c r="L5" s="731"/>
      <c r="M5" s="731"/>
      <c r="N5" s="731"/>
      <c r="O5" s="731"/>
      <c r="P5" s="731"/>
      <c r="Q5" s="731"/>
      <c r="R5" s="731"/>
      <c r="S5" s="731"/>
      <c r="T5" s="731"/>
      <c r="U5" s="731"/>
      <c r="V5" s="731"/>
      <c r="W5" s="770"/>
      <c r="X5" s="769" t="s">
        <v>212</v>
      </c>
      <c r="Y5" s="731"/>
      <c r="Z5" s="731"/>
      <c r="AA5" s="731"/>
      <c r="AB5" s="731"/>
      <c r="AC5" s="731"/>
      <c r="AD5" s="731"/>
      <c r="AE5" s="731"/>
      <c r="AF5" s="731"/>
      <c r="AG5" s="731"/>
      <c r="AH5" s="731"/>
      <c r="AI5" s="731"/>
      <c r="AJ5" s="731"/>
      <c r="AK5" s="731"/>
      <c r="AL5" s="731"/>
      <c r="AM5" s="731"/>
      <c r="AN5" s="731"/>
      <c r="AO5" s="731"/>
      <c r="AP5" s="731"/>
      <c r="AQ5" s="731"/>
      <c r="AR5" s="770"/>
      <c r="AS5" s="788" t="s">
        <v>211</v>
      </c>
      <c r="AT5" s="789"/>
      <c r="AU5" s="789"/>
      <c r="AV5" s="789"/>
      <c r="AW5" s="789"/>
      <c r="AX5" s="789"/>
      <c r="AY5" s="790"/>
      <c r="AZ5" s="791" t="s">
        <v>212</v>
      </c>
      <c r="BA5" s="792"/>
      <c r="BB5" s="792"/>
      <c r="BC5" s="792"/>
      <c r="BD5" s="792"/>
      <c r="BE5" s="792"/>
      <c r="BF5" s="793"/>
    </row>
    <row r="6" spans="1:58" x14ac:dyDescent="0.2">
      <c r="A6" s="795"/>
      <c r="B6" s="797"/>
      <c r="C6" s="778" t="s">
        <v>213</v>
      </c>
      <c r="D6" s="779"/>
      <c r="E6" s="779"/>
      <c r="F6" s="779"/>
      <c r="G6" s="779"/>
      <c r="H6" s="779"/>
      <c r="I6" s="779"/>
      <c r="J6" s="779"/>
      <c r="K6" s="779"/>
      <c r="L6" s="779"/>
      <c r="M6" s="779"/>
      <c r="N6" s="779"/>
      <c r="O6" s="779"/>
      <c r="P6" s="779"/>
      <c r="Q6" s="779"/>
      <c r="R6" s="779"/>
      <c r="S6" s="779"/>
      <c r="T6" s="779"/>
      <c r="U6" s="779"/>
      <c r="V6" s="779"/>
      <c r="W6" s="780"/>
      <c r="X6" s="778" t="s">
        <v>213</v>
      </c>
      <c r="Y6" s="779"/>
      <c r="Z6" s="779"/>
      <c r="AA6" s="779"/>
      <c r="AB6" s="779"/>
      <c r="AC6" s="779"/>
      <c r="AD6" s="779"/>
      <c r="AE6" s="779"/>
      <c r="AF6" s="779"/>
      <c r="AG6" s="779"/>
      <c r="AH6" s="779"/>
      <c r="AI6" s="779"/>
      <c r="AJ6" s="779"/>
      <c r="AK6" s="779"/>
      <c r="AL6" s="779"/>
      <c r="AM6" s="779"/>
      <c r="AN6" s="779"/>
      <c r="AO6" s="779"/>
      <c r="AP6" s="779"/>
      <c r="AQ6" s="779"/>
      <c r="AR6" s="780"/>
      <c r="AS6" s="778" t="s">
        <v>213</v>
      </c>
      <c r="AT6" s="779"/>
      <c r="AU6" s="779"/>
      <c r="AV6" s="779"/>
      <c r="AW6" s="779"/>
      <c r="AX6" s="779"/>
      <c r="AY6" s="780"/>
      <c r="AZ6" s="782" t="s">
        <v>213</v>
      </c>
      <c r="BA6" s="783"/>
      <c r="BB6" s="783"/>
      <c r="BC6" s="783"/>
      <c r="BD6" s="783"/>
      <c r="BE6" s="783"/>
      <c r="BF6" s="784"/>
    </row>
    <row r="7" spans="1:58" s="207" customFormat="1" ht="24" customHeight="1" x14ac:dyDescent="0.2">
      <c r="A7" s="795"/>
      <c r="B7" s="798"/>
      <c r="C7" s="203" t="s">
        <v>90</v>
      </c>
      <c r="D7" s="204">
        <v>1</v>
      </c>
      <c r="E7" s="204" t="s">
        <v>53</v>
      </c>
      <c r="F7" s="204" t="s">
        <v>248</v>
      </c>
      <c r="G7" s="204" t="s">
        <v>249</v>
      </c>
      <c r="H7" s="204" t="s">
        <v>214</v>
      </c>
      <c r="I7" s="204" t="s">
        <v>215</v>
      </c>
      <c r="J7" s="204" t="s">
        <v>216</v>
      </c>
      <c r="K7" s="204" t="s">
        <v>310</v>
      </c>
      <c r="L7" s="204" t="s">
        <v>311</v>
      </c>
      <c r="M7" s="204" t="s">
        <v>312</v>
      </c>
      <c r="N7" s="204" t="s">
        <v>313</v>
      </c>
      <c r="O7" s="204" t="s">
        <v>314</v>
      </c>
      <c r="P7" s="204" t="s">
        <v>315</v>
      </c>
      <c r="Q7" s="204" t="s">
        <v>217</v>
      </c>
      <c r="R7" s="204" t="s">
        <v>218</v>
      </c>
      <c r="S7" s="204" t="s">
        <v>219</v>
      </c>
      <c r="T7" s="204" t="s">
        <v>54</v>
      </c>
      <c r="U7" s="204" t="s">
        <v>55</v>
      </c>
      <c r="V7" s="204" t="s">
        <v>56</v>
      </c>
      <c r="W7" s="205" t="s">
        <v>57</v>
      </c>
      <c r="X7" s="203" t="s">
        <v>90</v>
      </c>
      <c r="Y7" s="204">
        <v>1</v>
      </c>
      <c r="Z7" s="204" t="s">
        <v>53</v>
      </c>
      <c r="AA7" s="204" t="s">
        <v>248</v>
      </c>
      <c r="AB7" s="204" t="s">
        <v>249</v>
      </c>
      <c r="AC7" s="204" t="s">
        <v>214</v>
      </c>
      <c r="AD7" s="204" t="s">
        <v>215</v>
      </c>
      <c r="AE7" s="204" t="s">
        <v>216</v>
      </c>
      <c r="AF7" s="204" t="s">
        <v>310</v>
      </c>
      <c r="AG7" s="204" t="s">
        <v>311</v>
      </c>
      <c r="AH7" s="204" t="s">
        <v>312</v>
      </c>
      <c r="AI7" s="204" t="s">
        <v>313</v>
      </c>
      <c r="AJ7" s="204" t="s">
        <v>314</v>
      </c>
      <c r="AK7" s="204" t="s">
        <v>315</v>
      </c>
      <c r="AL7" s="204" t="s">
        <v>217</v>
      </c>
      <c r="AM7" s="204" t="s">
        <v>218</v>
      </c>
      <c r="AN7" s="204" t="s">
        <v>219</v>
      </c>
      <c r="AO7" s="204" t="s">
        <v>54</v>
      </c>
      <c r="AP7" s="204" t="s">
        <v>55</v>
      </c>
      <c r="AQ7" s="204" t="s">
        <v>56</v>
      </c>
      <c r="AR7" s="205" t="s">
        <v>57</v>
      </c>
      <c r="AS7" s="203" t="s">
        <v>90</v>
      </c>
      <c r="AT7" s="204">
        <v>1</v>
      </c>
      <c r="AU7" s="204" t="s">
        <v>53</v>
      </c>
      <c r="AV7" s="204" t="s">
        <v>248</v>
      </c>
      <c r="AW7" s="204" t="s">
        <v>214</v>
      </c>
      <c r="AX7" s="204" t="s">
        <v>215</v>
      </c>
      <c r="AY7" s="205">
        <v>4</v>
      </c>
      <c r="AZ7" s="206" t="s">
        <v>90</v>
      </c>
      <c r="BA7" s="204">
        <v>1</v>
      </c>
      <c r="BB7" s="204" t="s">
        <v>53</v>
      </c>
      <c r="BC7" s="204" t="s">
        <v>248</v>
      </c>
      <c r="BD7" s="204" t="s">
        <v>214</v>
      </c>
      <c r="BE7" s="204" t="s">
        <v>215</v>
      </c>
      <c r="BF7" s="205">
        <v>4</v>
      </c>
    </row>
    <row r="8" spans="1:58" x14ac:dyDescent="0.2">
      <c r="A8" s="208"/>
      <c r="B8" s="209" t="s">
        <v>250</v>
      </c>
      <c r="C8" s="143">
        <f t="shared" ref="C8:C41" si="0">D8+E8+F8+G8+H8+I8+J8+K8+L8+M8+N8+O8+P8+Q8+R8+S8+T8+U8+V8+W8</f>
        <v>0</v>
      </c>
      <c r="D8" s="118">
        <f t="shared" ref="D8:W8" si="1">SUM(D9:D41)</f>
        <v>0</v>
      </c>
      <c r="E8" s="118">
        <f t="shared" si="1"/>
        <v>0</v>
      </c>
      <c r="F8" s="118">
        <f t="shared" si="1"/>
        <v>0</v>
      </c>
      <c r="G8" s="118">
        <f t="shared" si="1"/>
        <v>0</v>
      </c>
      <c r="H8" s="118">
        <f t="shared" si="1"/>
        <v>0</v>
      </c>
      <c r="I8" s="118">
        <f t="shared" si="1"/>
        <v>0</v>
      </c>
      <c r="J8" s="118">
        <f t="shared" si="1"/>
        <v>0</v>
      </c>
      <c r="K8" s="118">
        <f t="shared" si="1"/>
        <v>0</v>
      </c>
      <c r="L8" s="118">
        <f t="shared" si="1"/>
        <v>0</v>
      </c>
      <c r="M8" s="118">
        <f t="shared" si="1"/>
        <v>0</v>
      </c>
      <c r="N8" s="118">
        <f t="shared" si="1"/>
        <v>0</v>
      </c>
      <c r="O8" s="118">
        <f t="shared" si="1"/>
        <v>0</v>
      </c>
      <c r="P8" s="118">
        <f t="shared" si="1"/>
        <v>0</v>
      </c>
      <c r="Q8" s="118">
        <f t="shared" si="1"/>
        <v>0</v>
      </c>
      <c r="R8" s="118">
        <f t="shared" si="1"/>
        <v>0</v>
      </c>
      <c r="S8" s="118">
        <f t="shared" si="1"/>
        <v>0</v>
      </c>
      <c r="T8" s="118">
        <f t="shared" si="1"/>
        <v>0</v>
      </c>
      <c r="U8" s="118">
        <f t="shared" si="1"/>
        <v>0</v>
      </c>
      <c r="V8" s="118">
        <f t="shared" si="1"/>
        <v>0</v>
      </c>
      <c r="W8" s="120">
        <f t="shared" si="1"/>
        <v>0</v>
      </c>
      <c r="X8" s="143">
        <f t="shared" ref="X8:X41" si="2">Y8+Z8+AA8+AB8+AC8+AD8+AE8+AF8+AG8+AH8+AI8+AJ8+AK8+AL8+AM8+AN8+AO8+AP8+AQ8+AR8</f>
        <v>0</v>
      </c>
      <c r="Y8" s="118">
        <f t="shared" ref="Y8:AR8" si="3">SUM(Y9:Y41)</f>
        <v>0</v>
      </c>
      <c r="Z8" s="118">
        <f t="shared" si="3"/>
        <v>0</v>
      </c>
      <c r="AA8" s="118">
        <f t="shared" si="3"/>
        <v>0</v>
      </c>
      <c r="AB8" s="118">
        <f t="shared" si="3"/>
        <v>0</v>
      </c>
      <c r="AC8" s="118">
        <f t="shared" si="3"/>
        <v>0</v>
      </c>
      <c r="AD8" s="118">
        <f t="shared" si="3"/>
        <v>0</v>
      </c>
      <c r="AE8" s="118">
        <f t="shared" si="3"/>
        <v>0</v>
      </c>
      <c r="AF8" s="118">
        <f t="shared" si="3"/>
        <v>0</v>
      </c>
      <c r="AG8" s="118">
        <f t="shared" si="3"/>
        <v>0</v>
      </c>
      <c r="AH8" s="118">
        <f t="shared" si="3"/>
        <v>0</v>
      </c>
      <c r="AI8" s="118">
        <f t="shared" si="3"/>
        <v>0</v>
      </c>
      <c r="AJ8" s="118">
        <f t="shared" si="3"/>
        <v>0</v>
      </c>
      <c r="AK8" s="118">
        <f t="shared" si="3"/>
        <v>0</v>
      </c>
      <c r="AL8" s="118">
        <f t="shared" si="3"/>
        <v>0</v>
      </c>
      <c r="AM8" s="118">
        <f t="shared" si="3"/>
        <v>0</v>
      </c>
      <c r="AN8" s="118">
        <f t="shared" si="3"/>
        <v>0</v>
      </c>
      <c r="AO8" s="118">
        <f t="shared" si="3"/>
        <v>0</v>
      </c>
      <c r="AP8" s="118">
        <f t="shared" si="3"/>
        <v>0</v>
      </c>
      <c r="AQ8" s="118">
        <f t="shared" si="3"/>
        <v>0</v>
      </c>
      <c r="AR8" s="118">
        <f t="shared" si="3"/>
        <v>0</v>
      </c>
      <c r="AS8" s="143">
        <f>AT8+AU8+AV8+AW8+AX8+AY8</f>
        <v>0</v>
      </c>
      <c r="AT8" s="118">
        <f t="shared" ref="AT8:AY8" si="4">SUM(AT9:AT41)</f>
        <v>0</v>
      </c>
      <c r="AU8" s="118">
        <f t="shared" si="4"/>
        <v>0</v>
      </c>
      <c r="AV8" s="118">
        <f t="shared" si="4"/>
        <v>0</v>
      </c>
      <c r="AW8" s="118">
        <f t="shared" si="4"/>
        <v>0</v>
      </c>
      <c r="AX8" s="118">
        <f t="shared" si="4"/>
        <v>0</v>
      </c>
      <c r="AY8" s="120">
        <f t="shared" si="4"/>
        <v>0</v>
      </c>
      <c r="AZ8" s="117">
        <f>BA8+BB8+BC8+BD8+BE8+BF8</f>
        <v>0</v>
      </c>
      <c r="BA8" s="118">
        <f>SUM(BA9:BA41)</f>
        <v>0</v>
      </c>
      <c r="BB8" s="118">
        <f t="shared" ref="BB8:BF8" si="5">SUM(BB9:BB41)</f>
        <v>0</v>
      </c>
      <c r="BC8" s="118">
        <f t="shared" si="5"/>
        <v>0</v>
      </c>
      <c r="BD8" s="118">
        <f t="shared" si="5"/>
        <v>0</v>
      </c>
      <c r="BE8" s="118">
        <f t="shared" si="5"/>
        <v>0</v>
      </c>
      <c r="BF8" s="120">
        <f t="shared" si="5"/>
        <v>0</v>
      </c>
    </row>
    <row r="9" spans="1:58" x14ac:dyDescent="0.2">
      <c r="A9" s="153"/>
      <c r="B9" s="116"/>
      <c r="C9" s="143">
        <f t="shared" si="0"/>
        <v>0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143">
        <f t="shared" si="2"/>
        <v>0</v>
      </c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143">
        <f t="shared" ref="AS9:AS41" si="6">AT9+AU9+AV9+AW9+AX9+AY9</f>
        <v>0</v>
      </c>
      <c r="AT9" s="80"/>
      <c r="AU9" s="80"/>
      <c r="AV9" s="80"/>
      <c r="AW9" s="80"/>
      <c r="AX9" s="80"/>
      <c r="AY9" s="121"/>
      <c r="AZ9" s="117">
        <f t="shared" ref="AZ9:AZ41" si="7">BA9+BB9+BC9+BD9+BE9+BF9</f>
        <v>0</v>
      </c>
      <c r="BA9" s="80"/>
      <c r="BB9" s="80"/>
      <c r="BC9" s="80"/>
      <c r="BD9" s="80"/>
      <c r="BE9" s="80"/>
      <c r="BF9" s="121"/>
    </row>
    <row r="10" spans="1:58" x14ac:dyDescent="0.2">
      <c r="A10" s="116"/>
      <c r="B10" s="116"/>
      <c r="C10" s="143">
        <f t="shared" si="0"/>
        <v>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21"/>
      <c r="X10" s="143">
        <f t="shared" si="2"/>
        <v>0</v>
      </c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121"/>
      <c r="AS10" s="143">
        <f t="shared" si="6"/>
        <v>0</v>
      </c>
      <c r="AT10" s="80"/>
      <c r="AU10" s="80"/>
      <c r="AV10" s="80"/>
      <c r="AW10" s="80"/>
      <c r="AX10" s="80"/>
      <c r="AY10" s="121"/>
      <c r="AZ10" s="117">
        <f t="shared" si="7"/>
        <v>0</v>
      </c>
      <c r="BA10" s="80"/>
      <c r="BB10" s="80"/>
      <c r="BC10" s="80"/>
      <c r="BD10" s="80"/>
      <c r="BE10" s="80"/>
      <c r="BF10" s="121"/>
    </row>
    <row r="11" spans="1:58" x14ac:dyDescent="0.2">
      <c r="A11" s="116"/>
      <c r="B11" s="116"/>
      <c r="C11" s="143">
        <f t="shared" si="0"/>
        <v>0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121"/>
      <c r="X11" s="143">
        <f t="shared" si="2"/>
        <v>0</v>
      </c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121"/>
      <c r="AS11" s="143">
        <f t="shared" si="6"/>
        <v>0</v>
      </c>
      <c r="AT11" s="80"/>
      <c r="AU11" s="80"/>
      <c r="AV11" s="80"/>
      <c r="AW11" s="80"/>
      <c r="AX11" s="80"/>
      <c r="AY11" s="121"/>
      <c r="AZ11" s="117">
        <f t="shared" si="7"/>
        <v>0</v>
      </c>
      <c r="BA11" s="80"/>
      <c r="BB11" s="80"/>
      <c r="BC11" s="80"/>
      <c r="BD11" s="80"/>
      <c r="BE11" s="80"/>
      <c r="BF11" s="121"/>
    </row>
    <row r="12" spans="1:58" x14ac:dyDescent="0.2">
      <c r="A12" s="116"/>
      <c r="B12" s="116"/>
      <c r="C12" s="143">
        <f t="shared" si="0"/>
        <v>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121"/>
      <c r="X12" s="143">
        <f t="shared" si="2"/>
        <v>0</v>
      </c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121"/>
      <c r="AS12" s="143">
        <f t="shared" si="6"/>
        <v>0</v>
      </c>
      <c r="AT12" s="80"/>
      <c r="AU12" s="80"/>
      <c r="AV12" s="80"/>
      <c r="AW12" s="80"/>
      <c r="AX12" s="80"/>
      <c r="AY12" s="121"/>
      <c r="AZ12" s="117">
        <f t="shared" si="7"/>
        <v>0</v>
      </c>
      <c r="BA12" s="80"/>
      <c r="BB12" s="80"/>
      <c r="BC12" s="80"/>
      <c r="BD12" s="80"/>
      <c r="BE12" s="80"/>
      <c r="BF12" s="121"/>
    </row>
    <row r="13" spans="1:58" x14ac:dyDescent="0.2">
      <c r="A13" s="116"/>
      <c r="B13" s="116"/>
      <c r="C13" s="143">
        <f t="shared" si="0"/>
        <v>0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121"/>
      <c r="X13" s="143">
        <f t="shared" si="2"/>
        <v>0</v>
      </c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121"/>
      <c r="AS13" s="143">
        <f t="shared" si="6"/>
        <v>0</v>
      </c>
      <c r="AT13" s="80"/>
      <c r="AU13" s="80"/>
      <c r="AV13" s="80"/>
      <c r="AW13" s="80"/>
      <c r="AX13" s="80"/>
      <c r="AY13" s="121"/>
      <c r="AZ13" s="117">
        <f t="shared" si="7"/>
        <v>0</v>
      </c>
      <c r="BA13" s="80"/>
      <c r="BB13" s="80"/>
      <c r="BC13" s="80"/>
      <c r="BD13" s="80"/>
      <c r="BE13" s="80"/>
      <c r="BF13" s="121"/>
    </row>
    <row r="14" spans="1:58" x14ac:dyDescent="0.2">
      <c r="A14" s="116"/>
      <c r="B14" s="116"/>
      <c r="C14" s="143">
        <f t="shared" si="0"/>
        <v>0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121"/>
      <c r="X14" s="143">
        <f t="shared" si="2"/>
        <v>0</v>
      </c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121"/>
      <c r="AS14" s="143">
        <f t="shared" si="6"/>
        <v>0</v>
      </c>
      <c r="AT14" s="80"/>
      <c r="AU14" s="80"/>
      <c r="AV14" s="80"/>
      <c r="AW14" s="80"/>
      <c r="AX14" s="80"/>
      <c r="AY14" s="121"/>
      <c r="AZ14" s="117">
        <f t="shared" si="7"/>
        <v>0</v>
      </c>
      <c r="BA14" s="80"/>
      <c r="BB14" s="80"/>
      <c r="BC14" s="80"/>
      <c r="BD14" s="80"/>
      <c r="BE14" s="80"/>
      <c r="BF14" s="121"/>
    </row>
    <row r="15" spans="1:58" x14ac:dyDescent="0.2">
      <c r="A15" s="116"/>
      <c r="B15" s="116"/>
      <c r="C15" s="143">
        <f t="shared" si="0"/>
        <v>0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121"/>
      <c r="X15" s="143">
        <f t="shared" si="2"/>
        <v>0</v>
      </c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121"/>
      <c r="AS15" s="143">
        <f t="shared" si="6"/>
        <v>0</v>
      </c>
      <c r="AT15" s="80"/>
      <c r="AU15" s="80"/>
      <c r="AV15" s="80"/>
      <c r="AW15" s="80"/>
      <c r="AX15" s="80"/>
      <c r="AY15" s="121"/>
      <c r="AZ15" s="117">
        <f t="shared" si="7"/>
        <v>0</v>
      </c>
      <c r="BA15" s="80"/>
      <c r="BB15" s="80"/>
      <c r="BC15" s="80"/>
      <c r="BD15" s="80"/>
      <c r="BE15" s="80"/>
      <c r="BF15" s="121"/>
    </row>
    <row r="16" spans="1:58" x14ac:dyDescent="0.2">
      <c r="A16" s="116"/>
      <c r="B16" s="116"/>
      <c r="C16" s="143">
        <f t="shared" si="0"/>
        <v>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121"/>
      <c r="X16" s="143">
        <f t="shared" si="2"/>
        <v>0</v>
      </c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121"/>
      <c r="AS16" s="143">
        <f t="shared" si="6"/>
        <v>0</v>
      </c>
      <c r="AT16" s="80"/>
      <c r="AU16" s="80"/>
      <c r="AV16" s="80"/>
      <c r="AW16" s="80"/>
      <c r="AX16" s="80"/>
      <c r="AY16" s="121"/>
      <c r="AZ16" s="117">
        <f t="shared" si="7"/>
        <v>0</v>
      </c>
      <c r="BA16" s="80"/>
      <c r="BB16" s="80"/>
      <c r="BC16" s="80"/>
      <c r="BD16" s="80"/>
      <c r="BE16" s="80"/>
      <c r="BF16" s="121"/>
    </row>
    <row r="17" spans="1:58" x14ac:dyDescent="0.2">
      <c r="A17" s="116"/>
      <c r="B17" s="116"/>
      <c r="C17" s="143">
        <f t="shared" si="0"/>
        <v>0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121"/>
      <c r="X17" s="143">
        <f t="shared" si="2"/>
        <v>0</v>
      </c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121"/>
      <c r="AS17" s="143">
        <f t="shared" si="6"/>
        <v>0</v>
      </c>
      <c r="AT17" s="80"/>
      <c r="AU17" s="80"/>
      <c r="AV17" s="80"/>
      <c r="AW17" s="80"/>
      <c r="AX17" s="80"/>
      <c r="AY17" s="121"/>
      <c r="AZ17" s="117">
        <f t="shared" si="7"/>
        <v>0</v>
      </c>
      <c r="BA17" s="80"/>
      <c r="BB17" s="80"/>
      <c r="BC17" s="80"/>
      <c r="BD17" s="80"/>
      <c r="BE17" s="80"/>
      <c r="BF17" s="121"/>
    </row>
    <row r="18" spans="1:58" x14ac:dyDescent="0.2">
      <c r="A18" s="116"/>
      <c r="B18" s="116"/>
      <c r="C18" s="143">
        <f t="shared" si="0"/>
        <v>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121"/>
      <c r="X18" s="143">
        <f t="shared" si="2"/>
        <v>0</v>
      </c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121"/>
      <c r="AS18" s="143">
        <f t="shared" si="6"/>
        <v>0</v>
      </c>
      <c r="AT18" s="80"/>
      <c r="AU18" s="80"/>
      <c r="AV18" s="80"/>
      <c r="AW18" s="80"/>
      <c r="AX18" s="80"/>
      <c r="AY18" s="121"/>
      <c r="AZ18" s="117">
        <f t="shared" si="7"/>
        <v>0</v>
      </c>
      <c r="BA18" s="80"/>
      <c r="BB18" s="80"/>
      <c r="BC18" s="80"/>
      <c r="BD18" s="80"/>
      <c r="BE18" s="80"/>
      <c r="BF18" s="121"/>
    </row>
    <row r="19" spans="1:58" x14ac:dyDescent="0.2">
      <c r="A19" s="116"/>
      <c r="B19" s="116"/>
      <c r="C19" s="143">
        <f t="shared" si="0"/>
        <v>0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121"/>
      <c r="X19" s="143">
        <f t="shared" si="2"/>
        <v>0</v>
      </c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121"/>
      <c r="AS19" s="143">
        <f t="shared" si="6"/>
        <v>0</v>
      </c>
      <c r="AT19" s="80"/>
      <c r="AU19" s="80"/>
      <c r="AV19" s="80"/>
      <c r="AW19" s="80"/>
      <c r="AX19" s="80"/>
      <c r="AY19" s="121"/>
      <c r="AZ19" s="117">
        <f>BA19+BB19+BC19+BD19+BE19+BF19</f>
        <v>0</v>
      </c>
      <c r="BA19" s="80"/>
      <c r="BB19" s="80"/>
      <c r="BC19" s="80"/>
      <c r="BD19" s="80"/>
      <c r="BE19" s="80"/>
      <c r="BF19" s="121"/>
    </row>
    <row r="20" spans="1:58" x14ac:dyDescent="0.2">
      <c r="A20" s="116"/>
      <c r="B20" s="116"/>
      <c r="C20" s="143">
        <f t="shared" si="0"/>
        <v>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121"/>
      <c r="X20" s="143">
        <f t="shared" si="2"/>
        <v>0</v>
      </c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121"/>
      <c r="AS20" s="143">
        <f t="shared" si="6"/>
        <v>0</v>
      </c>
      <c r="AT20" s="80"/>
      <c r="AU20" s="80"/>
      <c r="AV20" s="80"/>
      <c r="AW20" s="80"/>
      <c r="AX20" s="80"/>
      <c r="AY20" s="121"/>
      <c r="AZ20" s="117">
        <f t="shared" si="7"/>
        <v>0</v>
      </c>
      <c r="BA20" s="80"/>
      <c r="BB20" s="80"/>
      <c r="BC20" s="80"/>
      <c r="BD20" s="80"/>
      <c r="BE20" s="80"/>
      <c r="BF20" s="121"/>
    </row>
    <row r="21" spans="1:58" x14ac:dyDescent="0.2">
      <c r="A21" s="116"/>
      <c r="B21" s="116"/>
      <c r="C21" s="143">
        <f t="shared" si="0"/>
        <v>0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121"/>
      <c r="X21" s="143">
        <f t="shared" si="2"/>
        <v>0</v>
      </c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121"/>
      <c r="AS21" s="143">
        <f t="shared" si="6"/>
        <v>0</v>
      </c>
      <c r="AT21" s="80"/>
      <c r="AU21" s="80"/>
      <c r="AV21" s="80"/>
      <c r="AW21" s="80"/>
      <c r="AX21" s="80"/>
      <c r="AY21" s="121"/>
      <c r="AZ21" s="117">
        <f t="shared" si="7"/>
        <v>0</v>
      </c>
      <c r="BA21" s="80"/>
      <c r="BB21" s="80"/>
      <c r="BC21" s="80"/>
      <c r="BD21" s="80"/>
      <c r="BE21" s="80"/>
      <c r="BF21" s="121"/>
    </row>
    <row r="22" spans="1:58" x14ac:dyDescent="0.2">
      <c r="A22" s="116"/>
      <c r="B22" s="116"/>
      <c r="C22" s="143">
        <f t="shared" si="0"/>
        <v>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121"/>
      <c r="X22" s="143">
        <f t="shared" si="2"/>
        <v>0</v>
      </c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121"/>
      <c r="AS22" s="143">
        <f t="shared" si="6"/>
        <v>0</v>
      </c>
      <c r="AT22" s="80"/>
      <c r="AU22" s="80"/>
      <c r="AV22" s="80"/>
      <c r="AW22" s="80"/>
      <c r="AX22" s="80"/>
      <c r="AY22" s="121"/>
      <c r="AZ22" s="117">
        <f t="shared" si="7"/>
        <v>0</v>
      </c>
      <c r="BA22" s="80"/>
      <c r="BB22" s="80"/>
      <c r="BC22" s="80"/>
      <c r="BD22" s="80"/>
      <c r="BE22" s="80"/>
      <c r="BF22" s="121"/>
    </row>
    <row r="23" spans="1:58" x14ac:dyDescent="0.2">
      <c r="A23" s="116"/>
      <c r="B23" s="116"/>
      <c r="C23" s="143">
        <f t="shared" si="0"/>
        <v>0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121"/>
      <c r="X23" s="143">
        <f t="shared" si="2"/>
        <v>0</v>
      </c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121"/>
      <c r="AS23" s="143">
        <f t="shared" si="6"/>
        <v>0</v>
      </c>
      <c r="AT23" s="80"/>
      <c r="AU23" s="80"/>
      <c r="AV23" s="80"/>
      <c r="AW23" s="80"/>
      <c r="AX23" s="80"/>
      <c r="AY23" s="121"/>
      <c r="AZ23" s="117">
        <f t="shared" si="7"/>
        <v>0</v>
      </c>
      <c r="BA23" s="80"/>
      <c r="BB23" s="80"/>
      <c r="BC23" s="80"/>
      <c r="BD23" s="80"/>
      <c r="BE23" s="80"/>
      <c r="BF23" s="121"/>
    </row>
    <row r="24" spans="1:58" x14ac:dyDescent="0.2">
      <c r="A24" s="116"/>
      <c r="B24" s="116"/>
      <c r="C24" s="143">
        <f t="shared" si="0"/>
        <v>0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121"/>
      <c r="X24" s="143">
        <f t="shared" si="2"/>
        <v>0</v>
      </c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121"/>
      <c r="AS24" s="143">
        <f t="shared" si="6"/>
        <v>0</v>
      </c>
      <c r="AT24" s="80"/>
      <c r="AU24" s="80"/>
      <c r="AV24" s="80"/>
      <c r="AW24" s="80"/>
      <c r="AX24" s="80"/>
      <c r="AY24" s="121"/>
      <c r="AZ24" s="117">
        <f t="shared" si="7"/>
        <v>0</v>
      </c>
      <c r="BA24" s="80"/>
      <c r="BB24" s="80"/>
      <c r="BC24" s="80"/>
      <c r="BD24" s="80"/>
      <c r="BE24" s="80"/>
      <c r="BF24" s="121"/>
    </row>
    <row r="25" spans="1:58" x14ac:dyDescent="0.2">
      <c r="A25" s="116"/>
      <c r="B25" s="116"/>
      <c r="C25" s="143">
        <f t="shared" si="0"/>
        <v>0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121"/>
      <c r="X25" s="143">
        <f t="shared" si="2"/>
        <v>0</v>
      </c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121"/>
      <c r="AS25" s="143">
        <f t="shared" si="6"/>
        <v>0</v>
      </c>
      <c r="AT25" s="80"/>
      <c r="AU25" s="80"/>
      <c r="AV25" s="80"/>
      <c r="AW25" s="80"/>
      <c r="AX25" s="80"/>
      <c r="AY25" s="121"/>
      <c r="AZ25" s="117">
        <f t="shared" si="7"/>
        <v>0</v>
      </c>
      <c r="BA25" s="80"/>
      <c r="BB25" s="80"/>
      <c r="BC25" s="80"/>
      <c r="BD25" s="80"/>
      <c r="BE25" s="80"/>
      <c r="BF25" s="121"/>
    </row>
    <row r="26" spans="1:58" x14ac:dyDescent="0.2">
      <c r="A26" s="116"/>
      <c r="B26" s="116"/>
      <c r="C26" s="143">
        <f t="shared" si="0"/>
        <v>0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121"/>
      <c r="X26" s="143">
        <f t="shared" si="2"/>
        <v>0</v>
      </c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121"/>
      <c r="AS26" s="143">
        <f t="shared" si="6"/>
        <v>0</v>
      </c>
      <c r="AT26" s="80"/>
      <c r="AU26" s="80"/>
      <c r="AV26" s="80"/>
      <c r="AW26" s="80"/>
      <c r="AX26" s="80"/>
      <c r="AY26" s="121"/>
      <c r="AZ26" s="117">
        <f t="shared" si="7"/>
        <v>0</v>
      </c>
      <c r="BA26" s="80"/>
      <c r="BB26" s="80"/>
      <c r="BC26" s="80"/>
      <c r="BD26" s="80"/>
      <c r="BE26" s="80"/>
      <c r="BF26" s="121"/>
    </row>
    <row r="27" spans="1:58" x14ac:dyDescent="0.2">
      <c r="A27" s="116"/>
      <c r="B27" s="116"/>
      <c r="C27" s="143">
        <f t="shared" si="0"/>
        <v>0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121"/>
      <c r="X27" s="143">
        <f t="shared" si="2"/>
        <v>0</v>
      </c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121"/>
      <c r="AS27" s="143">
        <f t="shared" si="6"/>
        <v>0</v>
      </c>
      <c r="AT27" s="80"/>
      <c r="AU27" s="80"/>
      <c r="AV27" s="80"/>
      <c r="AW27" s="80"/>
      <c r="AX27" s="80"/>
      <c r="AY27" s="121"/>
      <c r="AZ27" s="117">
        <f t="shared" si="7"/>
        <v>0</v>
      </c>
      <c r="BA27" s="80"/>
      <c r="BB27" s="80"/>
      <c r="BC27" s="80"/>
      <c r="BD27" s="80"/>
      <c r="BE27" s="80"/>
      <c r="BF27" s="121"/>
    </row>
    <row r="28" spans="1:58" x14ac:dyDescent="0.2">
      <c r="A28" s="116"/>
      <c r="B28" s="116"/>
      <c r="C28" s="143">
        <f t="shared" si="0"/>
        <v>0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121"/>
      <c r="X28" s="143">
        <f t="shared" si="2"/>
        <v>0</v>
      </c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121"/>
      <c r="AS28" s="143">
        <f t="shared" si="6"/>
        <v>0</v>
      </c>
      <c r="AT28" s="80"/>
      <c r="AU28" s="80"/>
      <c r="AV28" s="80"/>
      <c r="AW28" s="80"/>
      <c r="AX28" s="80"/>
      <c r="AY28" s="121"/>
      <c r="AZ28" s="117">
        <f t="shared" si="7"/>
        <v>0</v>
      </c>
      <c r="BA28" s="80"/>
      <c r="BB28" s="80"/>
      <c r="BC28" s="80"/>
      <c r="BD28" s="80"/>
      <c r="BE28" s="80"/>
      <c r="BF28" s="121"/>
    </row>
    <row r="29" spans="1:58" x14ac:dyDescent="0.2">
      <c r="A29" s="116"/>
      <c r="B29" s="116"/>
      <c r="C29" s="143">
        <f t="shared" si="0"/>
        <v>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121"/>
      <c r="X29" s="143">
        <f t="shared" si="2"/>
        <v>0</v>
      </c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121"/>
      <c r="AS29" s="143">
        <f t="shared" si="6"/>
        <v>0</v>
      </c>
      <c r="AT29" s="80"/>
      <c r="AU29" s="80"/>
      <c r="AV29" s="80"/>
      <c r="AW29" s="80"/>
      <c r="AX29" s="80"/>
      <c r="AY29" s="121"/>
      <c r="AZ29" s="117">
        <f t="shared" si="7"/>
        <v>0</v>
      </c>
      <c r="BA29" s="80"/>
      <c r="BB29" s="80"/>
      <c r="BC29" s="80"/>
      <c r="BD29" s="80"/>
      <c r="BE29" s="80"/>
      <c r="BF29" s="121"/>
    </row>
    <row r="30" spans="1:58" x14ac:dyDescent="0.2">
      <c r="A30" s="116"/>
      <c r="B30" s="116"/>
      <c r="C30" s="143">
        <f t="shared" si="0"/>
        <v>0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121"/>
      <c r="X30" s="143">
        <f t="shared" si="2"/>
        <v>0</v>
      </c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121"/>
      <c r="AS30" s="143">
        <f t="shared" si="6"/>
        <v>0</v>
      </c>
      <c r="AT30" s="80"/>
      <c r="AU30" s="80"/>
      <c r="AV30" s="80"/>
      <c r="AW30" s="80"/>
      <c r="AX30" s="80"/>
      <c r="AY30" s="121"/>
      <c r="AZ30" s="117">
        <f t="shared" si="7"/>
        <v>0</v>
      </c>
      <c r="BA30" s="80"/>
      <c r="BB30" s="80"/>
      <c r="BC30" s="80"/>
      <c r="BD30" s="80"/>
      <c r="BE30" s="80"/>
      <c r="BF30" s="121"/>
    </row>
    <row r="31" spans="1:58" x14ac:dyDescent="0.2">
      <c r="A31" s="116"/>
      <c r="B31" s="116"/>
      <c r="C31" s="143">
        <f t="shared" si="0"/>
        <v>0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121"/>
      <c r="X31" s="143">
        <f t="shared" si="2"/>
        <v>0</v>
      </c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121"/>
      <c r="AS31" s="143">
        <f t="shared" si="6"/>
        <v>0</v>
      </c>
      <c r="AT31" s="80"/>
      <c r="AU31" s="80"/>
      <c r="AV31" s="80"/>
      <c r="AW31" s="80"/>
      <c r="AX31" s="80"/>
      <c r="AY31" s="121"/>
      <c r="AZ31" s="117">
        <f t="shared" si="7"/>
        <v>0</v>
      </c>
      <c r="BA31" s="80"/>
      <c r="BB31" s="80"/>
      <c r="BC31" s="80"/>
      <c r="BD31" s="80"/>
      <c r="BE31" s="80"/>
      <c r="BF31" s="121"/>
    </row>
    <row r="32" spans="1:58" x14ac:dyDescent="0.2">
      <c r="A32" s="116"/>
      <c r="B32" s="116"/>
      <c r="C32" s="143">
        <f t="shared" si="0"/>
        <v>0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121"/>
      <c r="X32" s="143">
        <f t="shared" si="2"/>
        <v>0</v>
      </c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121"/>
      <c r="AS32" s="143">
        <f t="shared" si="6"/>
        <v>0</v>
      </c>
      <c r="AT32" s="80"/>
      <c r="AU32" s="80"/>
      <c r="AV32" s="80"/>
      <c r="AW32" s="80"/>
      <c r="AX32" s="80"/>
      <c r="AY32" s="121"/>
      <c r="AZ32" s="117">
        <f t="shared" si="7"/>
        <v>0</v>
      </c>
      <c r="BA32" s="80"/>
      <c r="BB32" s="80"/>
      <c r="BC32" s="80"/>
      <c r="BD32" s="80"/>
      <c r="BE32" s="80"/>
      <c r="BF32" s="121"/>
    </row>
    <row r="33" spans="1:60" x14ac:dyDescent="0.2">
      <c r="A33" s="116"/>
      <c r="B33" s="116"/>
      <c r="C33" s="143">
        <f t="shared" si="0"/>
        <v>0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121"/>
      <c r="X33" s="143">
        <f t="shared" si="2"/>
        <v>0</v>
      </c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121"/>
      <c r="AS33" s="143">
        <f t="shared" si="6"/>
        <v>0</v>
      </c>
      <c r="AT33" s="80"/>
      <c r="AU33" s="80"/>
      <c r="AV33" s="80"/>
      <c r="AW33" s="80"/>
      <c r="AX33" s="80"/>
      <c r="AY33" s="121"/>
      <c r="AZ33" s="117">
        <f t="shared" si="7"/>
        <v>0</v>
      </c>
      <c r="BA33" s="80"/>
      <c r="BB33" s="80"/>
      <c r="BC33" s="80"/>
      <c r="BD33" s="80"/>
      <c r="BE33" s="80"/>
      <c r="BF33" s="121"/>
    </row>
    <row r="34" spans="1:60" x14ac:dyDescent="0.2">
      <c r="A34" s="116"/>
      <c r="B34" s="116"/>
      <c r="C34" s="143">
        <f t="shared" si="0"/>
        <v>0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121"/>
      <c r="X34" s="143">
        <f t="shared" si="2"/>
        <v>0</v>
      </c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121"/>
      <c r="AS34" s="143">
        <f t="shared" si="6"/>
        <v>0</v>
      </c>
      <c r="AT34" s="80"/>
      <c r="AU34" s="80"/>
      <c r="AV34" s="80"/>
      <c r="AW34" s="80"/>
      <c r="AX34" s="80"/>
      <c r="AY34" s="121"/>
      <c r="AZ34" s="117">
        <f t="shared" si="7"/>
        <v>0</v>
      </c>
      <c r="BA34" s="80"/>
      <c r="BB34" s="80"/>
      <c r="BC34" s="80"/>
      <c r="BD34" s="80"/>
      <c r="BE34" s="80"/>
      <c r="BF34" s="121"/>
    </row>
    <row r="35" spans="1:60" x14ac:dyDescent="0.2">
      <c r="A35" s="116"/>
      <c r="B35" s="116"/>
      <c r="C35" s="143">
        <f t="shared" si="0"/>
        <v>0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121"/>
      <c r="X35" s="143">
        <f t="shared" si="2"/>
        <v>0</v>
      </c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121"/>
      <c r="AS35" s="143">
        <f t="shared" si="6"/>
        <v>0</v>
      </c>
      <c r="AT35" s="80"/>
      <c r="AU35" s="80"/>
      <c r="AV35" s="80"/>
      <c r="AW35" s="80"/>
      <c r="AX35" s="80"/>
      <c r="AY35" s="121"/>
      <c r="AZ35" s="117">
        <f t="shared" si="7"/>
        <v>0</v>
      </c>
      <c r="BA35" s="80"/>
      <c r="BB35" s="80"/>
      <c r="BC35" s="80"/>
      <c r="BD35" s="80"/>
      <c r="BE35" s="80"/>
      <c r="BF35" s="121"/>
    </row>
    <row r="36" spans="1:60" x14ac:dyDescent="0.2">
      <c r="A36" s="116"/>
      <c r="B36" s="116"/>
      <c r="C36" s="143">
        <f t="shared" si="0"/>
        <v>0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121"/>
      <c r="X36" s="143">
        <f t="shared" si="2"/>
        <v>0</v>
      </c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121"/>
      <c r="AS36" s="143">
        <f t="shared" si="6"/>
        <v>0</v>
      </c>
      <c r="AT36" s="80"/>
      <c r="AU36" s="80"/>
      <c r="AV36" s="80"/>
      <c r="AW36" s="80"/>
      <c r="AX36" s="80"/>
      <c r="AY36" s="121"/>
      <c r="AZ36" s="117">
        <f t="shared" si="7"/>
        <v>0</v>
      </c>
      <c r="BA36" s="80"/>
      <c r="BB36" s="80"/>
      <c r="BC36" s="80"/>
      <c r="BD36" s="80"/>
      <c r="BE36" s="80"/>
      <c r="BF36" s="121"/>
    </row>
    <row r="37" spans="1:60" x14ac:dyDescent="0.2">
      <c r="A37" s="116"/>
      <c r="B37" s="116"/>
      <c r="C37" s="143">
        <f t="shared" si="0"/>
        <v>0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121"/>
      <c r="X37" s="143">
        <f t="shared" si="2"/>
        <v>0</v>
      </c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121"/>
      <c r="AS37" s="143">
        <f t="shared" si="6"/>
        <v>0</v>
      </c>
      <c r="AT37" s="80"/>
      <c r="AU37" s="80"/>
      <c r="AV37" s="80"/>
      <c r="AW37" s="80"/>
      <c r="AX37" s="80"/>
      <c r="AY37" s="121"/>
      <c r="AZ37" s="117">
        <f t="shared" si="7"/>
        <v>0</v>
      </c>
      <c r="BA37" s="80"/>
      <c r="BB37" s="80"/>
      <c r="BC37" s="80"/>
      <c r="BD37" s="80"/>
      <c r="BE37" s="80"/>
      <c r="BF37" s="121"/>
    </row>
    <row r="38" spans="1:60" x14ac:dyDescent="0.2">
      <c r="A38" s="116"/>
      <c r="B38" s="116"/>
      <c r="C38" s="143">
        <f t="shared" si="0"/>
        <v>0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121"/>
      <c r="X38" s="143">
        <f t="shared" si="2"/>
        <v>0</v>
      </c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121"/>
      <c r="AS38" s="143">
        <f t="shared" si="6"/>
        <v>0</v>
      </c>
      <c r="AT38" s="80"/>
      <c r="AU38" s="80"/>
      <c r="AV38" s="80"/>
      <c r="AW38" s="80"/>
      <c r="AX38" s="80"/>
      <c r="AY38" s="121"/>
      <c r="AZ38" s="117">
        <f t="shared" si="7"/>
        <v>0</v>
      </c>
      <c r="BA38" s="80"/>
      <c r="BB38" s="80"/>
      <c r="BC38" s="80"/>
      <c r="BD38" s="80"/>
      <c r="BE38" s="80"/>
      <c r="BF38" s="121"/>
    </row>
    <row r="39" spans="1:60" x14ac:dyDescent="0.2">
      <c r="A39" s="116"/>
      <c r="B39" s="116"/>
      <c r="C39" s="143">
        <f t="shared" si="0"/>
        <v>0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121"/>
      <c r="X39" s="143">
        <f t="shared" si="2"/>
        <v>0</v>
      </c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121"/>
      <c r="AS39" s="143">
        <f t="shared" si="6"/>
        <v>0</v>
      </c>
      <c r="AT39" s="80"/>
      <c r="AU39" s="80"/>
      <c r="AV39" s="80"/>
      <c r="AW39" s="80"/>
      <c r="AX39" s="80"/>
      <c r="AY39" s="121"/>
      <c r="AZ39" s="117">
        <f t="shared" si="7"/>
        <v>0</v>
      </c>
      <c r="BA39" s="80"/>
      <c r="BB39" s="80"/>
      <c r="BC39" s="80"/>
      <c r="BD39" s="80"/>
      <c r="BE39" s="80"/>
      <c r="BF39" s="121"/>
    </row>
    <row r="40" spans="1:60" x14ac:dyDescent="0.2">
      <c r="A40" s="116"/>
      <c r="B40" s="116"/>
      <c r="C40" s="143">
        <f t="shared" si="0"/>
        <v>0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121"/>
      <c r="X40" s="143">
        <f t="shared" si="2"/>
        <v>0</v>
      </c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121"/>
      <c r="AS40" s="143">
        <f t="shared" si="6"/>
        <v>0</v>
      </c>
      <c r="AT40" s="80"/>
      <c r="AU40" s="80"/>
      <c r="AV40" s="80"/>
      <c r="AW40" s="80"/>
      <c r="AX40" s="80"/>
      <c r="AY40" s="121"/>
      <c r="AZ40" s="117">
        <f t="shared" si="7"/>
        <v>0</v>
      </c>
      <c r="BA40" s="80"/>
      <c r="BB40" s="80"/>
      <c r="BC40" s="80"/>
      <c r="BD40" s="80"/>
      <c r="BE40" s="80"/>
      <c r="BF40" s="121"/>
    </row>
    <row r="41" spans="1:60" ht="13.5" thickBot="1" x14ac:dyDescent="0.25">
      <c r="A41" s="122"/>
      <c r="B41" s="122"/>
      <c r="C41" s="149">
        <f t="shared" si="0"/>
        <v>0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49">
        <f t="shared" si="2"/>
        <v>0</v>
      </c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49">
        <f t="shared" si="6"/>
        <v>0</v>
      </c>
      <c r="AT41" s="125"/>
      <c r="AU41" s="125"/>
      <c r="AV41" s="125"/>
      <c r="AW41" s="125"/>
      <c r="AX41" s="125"/>
      <c r="AY41" s="123"/>
      <c r="AZ41" s="124">
        <f t="shared" si="7"/>
        <v>0</v>
      </c>
      <c r="BA41" s="125"/>
      <c r="BB41" s="125"/>
      <c r="BC41" s="125"/>
      <c r="BD41" s="125"/>
      <c r="BE41" s="125"/>
      <c r="BF41" s="123"/>
    </row>
    <row r="42" spans="1:60" s="212" customFormat="1" x14ac:dyDescent="0.2">
      <c r="A42" s="210"/>
      <c r="B42" s="210"/>
      <c r="C42" s="211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1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1"/>
      <c r="AT42" s="210"/>
      <c r="AU42" s="210"/>
      <c r="AV42" s="210"/>
      <c r="AW42" s="210"/>
      <c r="AX42" s="210"/>
      <c r="AY42" s="210"/>
      <c r="AZ42" s="211"/>
      <c r="BA42" s="210"/>
      <c r="BB42" s="210"/>
      <c r="BC42" s="210"/>
      <c r="BD42" s="210"/>
      <c r="BE42" s="210"/>
      <c r="BF42" s="210"/>
    </row>
    <row r="43" spans="1:60" s="212" customFormat="1" ht="12.75" customHeight="1" x14ac:dyDescent="0.2">
      <c r="A43" s="210"/>
      <c r="AY43" s="763"/>
      <c r="AZ43" s="763"/>
      <c r="BA43" s="763"/>
      <c r="BB43" s="763"/>
      <c r="BC43" s="763"/>
      <c r="BD43" s="763"/>
      <c r="BE43" s="763"/>
      <c r="BF43" s="763"/>
      <c r="BG43" s="82"/>
      <c r="BH43" s="82"/>
    </row>
    <row r="44" spans="1:60" ht="16.5" x14ac:dyDescent="0.25">
      <c r="A44" s="65"/>
      <c r="AS44" s="127" t="s">
        <v>199</v>
      </c>
      <c r="AV44" s="128" t="s">
        <v>129</v>
      </c>
      <c r="AW44" s="129"/>
      <c r="AX44" s="129"/>
      <c r="AY44" s="130"/>
      <c r="AZ44" s="131" t="s">
        <v>225</v>
      </c>
      <c r="BA44" s="130"/>
      <c r="BB44" s="130"/>
    </row>
    <row r="45" spans="1:60" ht="16.5" x14ac:dyDescent="0.25">
      <c r="AS45" s="134"/>
      <c r="AV45" s="128"/>
      <c r="AW45" s="129"/>
      <c r="AX45" s="129"/>
      <c r="AY45" s="130"/>
      <c r="AZ45" s="135"/>
      <c r="BA45" s="130"/>
      <c r="BB45" s="130"/>
    </row>
    <row r="46" spans="1:60" ht="15.75" x14ac:dyDescent="0.25">
      <c r="B46" s="154"/>
      <c r="AS46" s="76"/>
      <c r="AV46" s="7" t="s">
        <v>44</v>
      </c>
      <c r="AW46" s="76"/>
      <c r="AX46" s="76"/>
      <c r="AY46" s="76"/>
      <c r="AZ46" s="7" t="s">
        <v>133</v>
      </c>
      <c r="BA46" s="76"/>
      <c r="BB46" s="76"/>
    </row>
    <row r="47" spans="1:60" ht="16.5" customHeight="1" x14ac:dyDescent="0.25">
      <c r="B47" s="154"/>
    </row>
    <row r="48" spans="1:60" x14ac:dyDescent="0.2">
      <c r="B48" s="113"/>
    </row>
    <row r="49" spans="2:54" x14ac:dyDescent="0.2">
      <c r="B49" s="113"/>
    </row>
    <row r="50" spans="2:54" ht="12.75" customHeight="1" x14ac:dyDescent="0.25">
      <c r="B50" s="136" t="s">
        <v>226</v>
      </c>
      <c r="C50" s="67"/>
      <c r="X50" s="67"/>
      <c r="AS50" s="67"/>
      <c r="AZ50" s="67"/>
    </row>
    <row r="51" spans="2:54" ht="17.25" customHeight="1" x14ac:dyDescent="0.2">
      <c r="B51" s="67" t="s">
        <v>227</v>
      </c>
      <c r="C51" s="67"/>
      <c r="X51" s="67"/>
      <c r="AS51" s="67"/>
      <c r="AZ51" s="67"/>
    </row>
    <row r="52" spans="2:54" ht="15.75" customHeight="1" x14ac:dyDescent="0.2">
      <c r="B52" s="67" t="s">
        <v>251</v>
      </c>
      <c r="C52" s="67"/>
      <c r="X52" s="67"/>
      <c r="AS52" s="67"/>
      <c r="AU52" s="763" t="s">
        <v>60</v>
      </c>
      <c r="AV52" s="763"/>
      <c r="AW52" s="763"/>
      <c r="AX52" s="763"/>
      <c r="AY52" s="763"/>
      <c r="AZ52" s="763"/>
      <c r="BA52" s="763"/>
      <c r="BB52" s="763"/>
    </row>
    <row r="53" spans="2:54" ht="15.75" customHeight="1" x14ac:dyDescent="0.25">
      <c r="B53" s="136"/>
      <c r="C53" s="67"/>
      <c r="X53" s="67"/>
      <c r="AS53" s="67"/>
      <c r="AU53" s="98" t="s">
        <v>576</v>
      </c>
      <c r="AZ53" s="67"/>
    </row>
    <row r="54" spans="2:54" s="198" customFormat="1" ht="15.95" customHeight="1" x14ac:dyDescent="0.2">
      <c r="B54" s="781" t="s">
        <v>272</v>
      </c>
      <c r="C54" s="781"/>
      <c r="D54" s="781"/>
      <c r="E54" s="781"/>
      <c r="F54" s="781"/>
      <c r="G54" s="781"/>
      <c r="H54" s="781"/>
      <c r="I54" s="781"/>
      <c r="J54" s="781"/>
      <c r="K54" s="781"/>
      <c r="L54" s="781"/>
      <c r="M54" s="781"/>
      <c r="N54" s="781"/>
      <c r="O54" s="781"/>
      <c r="P54" s="781"/>
      <c r="Q54" s="781"/>
      <c r="R54" s="781"/>
      <c r="S54" s="781"/>
      <c r="T54" s="781"/>
      <c r="U54" s="781"/>
      <c r="V54" s="781"/>
      <c r="W54" s="781"/>
      <c r="X54" s="412"/>
      <c r="Y54" s="412"/>
      <c r="Z54" s="412"/>
      <c r="AA54" s="412"/>
      <c r="AB54" s="412"/>
      <c r="AC54" s="413"/>
      <c r="AS54" s="199"/>
      <c r="AT54" s="297" t="s">
        <v>710</v>
      </c>
      <c r="AZ54" s="199"/>
    </row>
    <row r="55" spans="2:54" ht="15.95" customHeight="1" x14ac:dyDescent="0.2">
      <c r="B55" s="774" t="s">
        <v>273</v>
      </c>
      <c r="C55" s="774"/>
      <c r="D55" s="774"/>
      <c r="E55" s="774"/>
      <c r="F55" s="774"/>
      <c r="G55" s="774"/>
      <c r="H55" s="774"/>
      <c r="I55" s="774"/>
      <c r="J55" s="774"/>
      <c r="K55" s="774"/>
      <c r="L55" s="774"/>
      <c r="M55" s="774"/>
      <c r="N55" s="774"/>
      <c r="O55" s="774"/>
      <c r="P55" s="774"/>
      <c r="Q55" s="774"/>
      <c r="R55" s="774"/>
      <c r="S55" s="774"/>
      <c r="T55" s="774"/>
      <c r="U55" s="774"/>
      <c r="V55" s="774"/>
      <c r="W55" s="774"/>
      <c r="X55" s="137"/>
      <c r="AS55" s="137"/>
      <c r="AZ55" s="137"/>
    </row>
    <row r="56" spans="2:54" ht="27.75" customHeight="1" x14ac:dyDescent="0.2">
      <c r="B56" s="773" t="s">
        <v>274</v>
      </c>
      <c r="C56" s="773"/>
      <c r="D56" s="773"/>
      <c r="E56" s="773"/>
      <c r="F56" s="773"/>
      <c r="G56" s="773"/>
      <c r="H56" s="773"/>
      <c r="I56" s="773"/>
      <c r="J56" s="773"/>
      <c r="K56" s="773"/>
      <c r="L56" s="773"/>
      <c r="M56" s="773"/>
      <c r="N56" s="773"/>
      <c r="O56" s="773"/>
      <c r="P56" s="773"/>
      <c r="Q56" s="773"/>
      <c r="R56" s="773"/>
      <c r="S56" s="773"/>
      <c r="T56" s="773"/>
      <c r="U56" s="773"/>
      <c r="V56" s="773"/>
      <c r="W56" s="773"/>
      <c r="X56" s="411"/>
      <c r="Y56" s="411"/>
      <c r="Z56" s="411"/>
      <c r="AA56" s="411"/>
      <c r="AB56" s="411"/>
      <c r="AS56" s="137"/>
      <c r="AZ56" s="137"/>
    </row>
    <row r="57" spans="2:54" ht="15.95" customHeight="1" x14ac:dyDescent="0.2">
      <c r="B57" s="772" t="s">
        <v>275</v>
      </c>
      <c r="C57" s="772"/>
      <c r="D57" s="772"/>
      <c r="E57" s="772"/>
      <c r="F57" s="772"/>
      <c r="G57" s="772"/>
      <c r="H57" s="772"/>
      <c r="I57" s="772"/>
      <c r="J57" s="772"/>
      <c r="K57" s="772"/>
      <c r="L57" s="772"/>
      <c r="M57" s="772"/>
      <c r="N57" s="772"/>
      <c r="O57" s="772"/>
      <c r="P57" s="772"/>
      <c r="Q57" s="772"/>
      <c r="R57" s="772"/>
      <c r="S57" s="772"/>
      <c r="T57" s="772"/>
      <c r="U57" s="772"/>
      <c r="V57" s="772"/>
      <c r="W57" s="772"/>
      <c r="X57" s="137"/>
      <c r="AS57" s="137"/>
      <c r="AZ57" s="137"/>
    </row>
    <row r="58" spans="2:54" ht="15.95" customHeight="1" x14ac:dyDescent="0.2">
      <c r="B58" s="772" t="s">
        <v>276</v>
      </c>
      <c r="C58" s="772"/>
      <c r="D58" s="772"/>
      <c r="E58" s="772"/>
      <c r="F58" s="772"/>
      <c r="G58" s="772"/>
      <c r="H58" s="772"/>
      <c r="I58" s="772"/>
      <c r="J58" s="772"/>
      <c r="K58" s="772"/>
      <c r="L58" s="772"/>
      <c r="M58" s="772"/>
      <c r="N58" s="772"/>
      <c r="O58" s="772"/>
      <c r="P58" s="772"/>
      <c r="Q58" s="772"/>
      <c r="R58" s="772"/>
      <c r="S58" s="772"/>
      <c r="T58" s="772"/>
      <c r="U58" s="772"/>
      <c r="V58" s="772"/>
      <c r="W58" s="772"/>
      <c r="X58" s="137"/>
      <c r="AS58" s="137"/>
      <c r="AZ58" s="137"/>
    </row>
    <row r="59" spans="2:54" ht="15.95" customHeight="1" x14ac:dyDescent="0.2">
      <c r="B59" s="772" t="s">
        <v>277</v>
      </c>
      <c r="C59" s="772"/>
      <c r="D59" s="772"/>
      <c r="E59" s="772"/>
      <c r="F59" s="772"/>
      <c r="G59" s="772"/>
      <c r="H59" s="772"/>
      <c r="I59" s="772"/>
      <c r="J59" s="772"/>
      <c r="K59" s="772"/>
      <c r="L59" s="772"/>
      <c r="M59" s="772"/>
      <c r="N59" s="772"/>
      <c r="O59" s="772"/>
      <c r="P59" s="772"/>
      <c r="Q59" s="772"/>
      <c r="R59" s="772"/>
      <c r="S59" s="772"/>
      <c r="T59" s="772"/>
      <c r="U59" s="772"/>
      <c r="V59" s="772"/>
      <c r="W59" s="772"/>
      <c r="X59" s="137"/>
      <c r="AS59" s="137"/>
      <c r="AZ59" s="137"/>
    </row>
    <row r="60" spans="2:54" ht="15.95" customHeight="1" x14ac:dyDescent="0.2">
      <c r="B60" s="773" t="s">
        <v>278</v>
      </c>
      <c r="C60" s="774"/>
      <c r="D60" s="774"/>
      <c r="E60" s="774"/>
      <c r="F60" s="774"/>
      <c r="G60" s="774"/>
      <c r="H60" s="774"/>
      <c r="I60" s="774"/>
      <c r="J60" s="774"/>
      <c r="K60" s="774"/>
      <c r="L60" s="774"/>
      <c r="M60" s="774"/>
      <c r="N60" s="774"/>
      <c r="O60" s="774"/>
      <c r="P60" s="774"/>
      <c r="Q60" s="774"/>
      <c r="R60" s="774"/>
      <c r="S60" s="774"/>
      <c r="T60" s="774"/>
      <c r="U60" s="774"/>
      <c r="V60" s="774"/>
      <c r="W60" s="774"/>
      <c r="X60" s="137"/>
      <c r="AS60" s="137"/>
      <c r="AZ60" s="137"/>
    </row>
    <row r="61" spans="2:54" ht="15.95" customHeight="1" x14ac:dyDescent="0.2">
      <c r="B61" s="772" t="s">
        <v>279</v>
      </c>
      <c r="C61" s="772"/>
      <c r="D61" s="772"/>
      <c r="E61" s="772"/>
      <c r="F61" s="772"/>
      <c r="G61" s="772"/>
      <c r="H61" s="772"/>
      <c r="I61" s="772"/>
      <c r="J61" s="772"/>
      <c r="K61" s="772"/>
      <c r="L61" s="772"/>
      <c r="M61" s="772"/>
      <c r="N61" s="772"/>
      <c r="O61" s="772"/>
      <c r="P61" s="772"/>
      <c r="Q61" s="772"/>
      <c r="R61" s="772"/>
      <c r="S61" s="772"/>
      <c r="T61" s="772"/>
      <c r="U61" s="772"/>
      <c r="V61" s="772"/>
      <c r="W61" s="772"/>
      <c r="X61" s="137"/>
      <c r="AS61" s="137"/>
      <c r="AZ61" s="137"/>
    </row>
    <row r="62" spans="2:54" ht="15.95" customHeight="1" x14ac:dyDescent="0.2">
      <c r="B62" s="772" t="s">
        <v>280</v>
      </c>
      <c r="C62" s="772"/>
      <c r="D62" s="772"/>
      <c r="E62" s="772"/>
      <c r="F62" s="772"/>
      <c r="G62" s="772"/>
      <c r="H62" s="772"/>
      <c r="I62" s="772"/>
      <c r="J62" s="772"/>
      <c r="K62" s="772"/>
      <c r="L62" s="772"/>
      <c r="M62" s="772"/>
      <c r="N62" s="772"/>
      <c r="O62" s="772"/>
      <c r="P62" s="772"/>
      <c r="Q62" s="772"/>
      <c r="R62" s="772"/>
      <c r="S62" s="772"/>
      <c r="T62" s="772"/>
      <c r="U62" s="772"/>
      <c r="V62" s="772"/>
      <c r="W62" s="772"/>
      <c r="X62" s="137"/>
      <c r="AS62" s="137"/>
      <c r="AZ62" s="137"/>
    </row>
    <row r="63" spans="2:54" ht="28.5" customHeight="1" x14ac:dyDescent="0.2">
      <c r="B63" s="772" t="s">
        <v>281</v>
      </c>
      <c r="C63" s="772"/>
      <c r="D63" s="772"/>
      <c r="E63" s="772"/>
      <c r="F63" s="772"/>
      <c r="G63" s="772"/>
      <c r="H63" s="772"/>
      <c r="I63" s="772"/>
      <c r="J63" s="772"/>
      <c r="K63" s="772"/>
      <c r="L63" s="772"/>
      <c r="M63" s="772"/>
      <c r="N63" s="772"/>
      <c r="O63" s="772"/>
      <c r="P63" s="772"/>
      <c r="Q63" s="772"/>
      <c r="R63" s="772"/>
      <c r="S63" s="772"/>
      <c r="T63" s="772"/>
      <c r="U63" s="772"/>
      <c r="V63" s="772"/>
      <c r="W63" s="772"/>
      <c r="X63" s="137"/>
      <c r="AS63" s="137"/>
      <c r="AZ63" s="137"/>
    </row>
    <row r="64" spans="2:54" ht="15.95" customHeight="1" x14ac:dyDescent="0.2">
      <c r="B64" s="773" t="s">
        <v>282</v>
      </c>
      <c r="C64" s="774"/>
      <c r="D64" s="774"/>
      <c r="E64" s="774"/>
      <c r="F64" s="774"/>
      <c r="G64" s="774"/>
      <c r="H64" s="774"/>
      <c r="I64" s="774"/>
      <c r="J64" s="774"/>
      <c r="K64" s="774"/>
      <c r="L64" s="774"/>
      <c r="M64" s="774"/>
      <c r="N64" s="774"/>
      <c r="O64" s="774"/>
      <c r="P64" s="774"/>
      <c r="Q64" s="774"/>
      <c r="R64" s="774"/>
      <c r="S64" s="774"/>
      <c r="T64" s="774"/>
      <c r="U64" s="774"/>
      <c r="V64" s="774"/>
      <c r="W64" s="774"/>
      <c r="X64" s="137"/>
      <c r="AS64" s="137"/>
      <c r="AZ64" s="137"/>
    </row>
    <row r="65" spans="2:52" ht="15.95" customHeight="1" x14ac:dyDescent="0.2">
      <c r="B65" s="772" t="s">
        <v>283</v>
      </c>
      <c r="C65" s="772"/>
      <c r="D65" s="772"/>
      <c r="E65" s="772"/>
      <c r="F65" s="772"/>
      <c r="G65" s="772"/>
      <c r="H65" s="772"/>
      <c r="I65" s="772"/>
      <c r="J65" s="772"/>
      <c r="K65" s="772"/>
      <c r="L65" s="772"/>
      <c r="M65" s="772"/>
      <c r="N65" s="772"/>
      <c r="O65" s="772"/>
      <c r="P65" s="772"/>
      <c r="Q65" s="772"/>
      <c r="R65" s="772"/>
      <c r="S65" s="772"/>
      <c r="T65" s="772"/>
      <c r="U65" s="772"/>
      <c r="V65" s="772"/>
      <c r="W65" s="772"/>
      <c r="X65" s="137"/>
      <c r="AS65" s="137"/>
      <c r="AZ65" s="137"/>
    </row>
    <row r="66" spans="2:52" ht="15.95" customHeight="1" x14ac:dyDescent="0.2">
      <c r="B66" s="772" t="s">
        <v>284</v>
      </c>
      <c r="C66" s="772"/>
      <c r="D66" s="772"/>
      <c r="E66" s="772"/>
      <c r="F66" s="772"/>
      <c r="G66" s="772"/>
      <c r="H66" s="772"/>
      <c r="I66" s="772"/>
      <c r="J66" s="772"/>
      <c r="K66" s="772"/>
      <c r="L66" s="772"/>
      <c r="M66" s="772"/>
      <c r="N66" s="772"/>
      <c r="O66" s="772"/>
      <c r="P66" s="772"/>
      <c r="Q66" s="772"/>
      <c r="R66" s="772"/>
      <c r="S66" s="772"/>
      <c r="T66" s="772"/>
      <c r="U66" s="772"/>
      <c r="V66" s="772"/>
      <c r="W66" s="772"/>
      <c r="X66" s="137"/>
      <c r="AS66" s="137"/>
      <c r="AZ66" s="137"/>
    </row>
    <row r="67" spans="2:52" ht="15.95" customHeight="1" x14ac:dyDescent="0.2">
      <c r="B67" s="772" t="s">
        <v>285</v>
      </c>
      <c r="C67" s="772"/>
      <c r="D67" s="772"/>
      <c r="E67" s="772"/>
      <c r="F67" s="772"/>
      <c r="G67" s="772"/>
      <c r="H67" s="772"/>
      <c r="I67" s="772"/>
      <c r="J67" s="772"/>
      <c r="K67" s="772"/>
      <c r="L67" s="772"/>
      <c r="M67" s="772"/>
      <c r="N67" s="772"/>
      <c r="O67" s="772"/>
      <c r="P67" s="772"/>
      <c r="Q67" s="772"/>
      <c r="R67" s="772"/>
      <c r="S67" s="772"/>
      <c r="T67" s="772"/>
      <c r="U67" s="772"/>
      <c r="V67" s="772"/>
      <c r="W67" s="772"/>
      <c r="X67" s="137"/>
      <c r="AS67" s="137"/>
      <c r="AZ67" s="137"/>
    </row>
    <row r="68" spans="2:52" ht="15.95" customHeight="1" x14ac:dyDescent="0.2">
      <c r="B68" s="772" t="s">
        <v>286</v>
      </c>
      <c r="C68" s="772"/>
      <c r="D68" s="772"/>
      <c r="E68" s="772"/>
      <c r="F68" s="772"/>
      <c r="G68" s="772"/>
      <c r="H68" s="772"/>
      <c r="I68" s="772"/>
      <c r="J68" s="772"/>
      <c r="K68" s="772"/>
      <c r="L68" s="772"/>
      <c r="M68" s="772"/>
      <c r="N68" s="772"/>
      <c r="O68" s="772"/>
      <c r="P68" s="772"/>
      <c r="Q68" s="772"/>
      <c r="R68" s="772"/>
      <c r="S68" s="772"/>
      <c r="T68" s="772"/>
      <c r="U68" s="772"/>
      <c r="V68" s="772"/>
      <c r="W68" s="772"/>
      <c r="X68" s="137"/>
      <c r="AS68" s="137"/>
      <c r="AZ68" s="137"/>
    </row>
    <row r="69" spans="2:52" ht="15.95" customHeight="1" x14ac:dyDescent="0.2">
      <c r="B69" s="772" t="s">
        <v>287</v>
      </c>
      <c r="C69" s="772"/>
      <c r="D69" s="772"/>
      <c r="E69" s="772"/>
      <c r="F69" s="772"/>
      <c r="G69" s="772"/>
      <c r="H69" s="772"/>
      <c r="I69" s="772"/>
      <c r="J69" s="772"/>
      <c r="K69" s="772"/>
      <c r="L69" s="772"/>
      <c r="M69" s="772"/>
      <c r="N69" s="772"/>
      <c r="O69" s="772"/>
      <c r="P69" s="772"/>
      <c r="Q69" s="772"/>
      <c r="R69" s="772"/>
      <c r="S69" s="772"/>
      <c r="T69" s="772"/>
      <c r="U69" s="772"/>
      <c r="V69" s="772"/>
      <c r="W69" s="772"/>
      <c r="X69" s="137"/>
      <c r="AS69" s="137"/>
      <c r="AZ69" s="137"/>
    </row>
    <row r="70" spans="2:52" ht="15.95" customHeight="1" x14ac:dyDescent="0.2">
      <c r="B70" s="772" t="s">
        <v>288</v>
      </c>
      <c r="C70" s="772"/>
      <c r="D70" s="772"/>
      <c r="E70" s="772"/>
      <c r="F70" s="772"/>
      <c r="G70" s="772"/>
      <c r="H70" s="772"/>
      <c r="I70" s="772"/>
      <c r="J70" s="772"/>
      <c r="K70" s="772"/>
      <c r="L70" s="772"/>
      <c r="M70" s="772"/>
      <c r="N70" s="772"/>
      <c r="O70" s="772"/>
      <c r="P70" s="772"/>
      <c r="Q70" s="772"/>
      <c r="R70" s="772"/>
      <c r="S70" s="772"/>
      <c r="T70" s="772"/>
      <c r="U70" s="772"/>
      <c r="V70" s="772"/>
      <c r="W70" s="772"/>
      <c r="X70" s="137"/>
      <c r="AS70" s="137"/>
      <c r="AZ70" s="137"/>
    </row>
    <row r="71" spans="2:52" ht="15.95" customHeight="1" x14ac:dyDescent="0.2">
      <c r="B71" s="773" t="s">
        <v>289</v>
      </c>
      <c r="C71" s="774"/>
      <c r="D71" s="774"/>
      <c r="E71" s="774"/>
      <c r="F71" s="774"/>
      <c r="G71" s="774"/>
      <c r="H71" s="774"/>
      <c r="I71" s="774"/>
      <c r="J71" s="774"/>
      <c r="K71" s="774"/>
      <c r="L71" s="774"/>
      <c r="M71" s="774"/>
      <c r="N71" s="774"/>
      <c r="O71" s="774"/>
      <c r="P71" s="774"/>
      <c r="Q71" s="774"/>
      <c r="R71" s="774"/>
      <c r="S71" s="774"/>
      <c r="T71" s="774"/>
      <c r="U71" s="774"/>
      <c r="V71" s="774"/>
      <c r="W71" s="774"/>
      <c r="X71" s="137"/>
      <c r="AS71" s="137"/>
      <c r="AZ71" s="137"/>
    </row>
    <row r="72" spans="2:52" ht="15.95" customHeight="1" x14ac:dyDescent="0.2">
      <c r="B72" s="772" t="s">
        <v>290</v>
      </c>
      <c r="C72" s="772"/>
      <c r="D72" s="772"/>
      <c r="E72" s="772"/>
      <c r="F72" s="772"/>
      <c r="G72" s="772"/>
      <c r="H72" s="772"/>
      <c r="I72" s="772"/>
      <c r="J72" s="772"/>
      <c r="K72" s="772"/>
      <c r="L72" s="772"/>
      <c r="M72" s="772"/>
      <c r="N72" s="772"/>
      <c r="O72" s="772"/>
      <c r="P72" s="772"/>
      <c r="Q72" s="772"/>
      <c r="R72" s="772"/>
      <c r="S72" s="772"/>
      <c r="T72" s="772"/>
      <c r="U72" s="772"/>
      <c r="V72" s="772"/>
      <c r="W72" s="772"/>
      <c r="X72" s="137"/>
      <c r="AS72" s="137"/>
      <c r="AZ72" s="137"/>
    </row>
    <row r="73" spans="2:52" ht="15.95" customHeight="1" x14ac:dyDescent="0.2">
      <c r="B73" s="772" t="s">
        <v>291</v>
      </c>
      <c r="C73" s="772"/>
      <c r="D73" s="772"/>
      <c r="E73" s="772"/>
      <c r="F73" s="772"/>
      <c r="G73" s="772"/>
      <c r="H73" s="772"/>
      <c r="I73" s="772"/>
      <c r="J73" s="772"/>
      <c r="K73" s="772"/>
      <c r="L73" s="772"/>
      <c r="M73" s="772"/>
      <c r="N73" s="772"/>
      <c r="O73" s="772"/>
      <c r="P73" s="772"/>
      <c r="Q73" s="772"/>
      <c r="R73" s="772"/>
      <c r="S73" s="772"/>
      <c r="T73" s="772"/>
      <c r="U73" s="772"/>
      <c r="V73" s="772"/>
      <c r="W73" s="772"/>
      <c r="X73" s="137"/>
      <c r="AS73" s="137"/>
      <c r="AZ73" s="137"/>
    </row>
    <row r="74" spans="2:52" ht="15.95" customHeight="1" x14ac:dyDescent="0.2">
      <c r="B74" s="772" t="s">
        <v>292</v>
      </c>
      <c r="C74" s="772"/>
      <c r="D74" s="772"/>
      <c r="E74" s="772"/>
      <c r="F74" s="772"/>
      <c r="G74" s="772"/>
      <c r="H74" s="772"/>
      <c r="I74" s="772"/>
      <c r="J74" s="772"/>
      <c r="K74" s="772"/>
      <c r="L74" s="772"/>
      <c r="M74" s="772"/>
      <c r="N74" s="772"/>
      <c r="O74" s="772"/>
      <c r="P74" s="772"/>
      <c r="Q74" s="772"/>
      <c r="R74" s="772"/>
      <c r="S74" s="772"/>
      <c r="T74" s="772"/>
      <c r="U74" s="772"/>
      <c r="V74" s="772"/>
      <c r="W74" s="772"/>
      <c r="X74" s="137"/>
      <c r="AS74" s="137"/>
      <c r="AZ74" s="137"/>
    </row>
    <row r="75" spans="2:52" ht="15.95" customHeight="1" x14ac:dyDescent="0.2">
      <c r="B75" s="773" t="s">
        <v>293</v>
      </c>
      <c r="C75" s="774"/>
      <c r="D75" s="774"/>
      <c r="E75" s="774"/>
      <c r="F75" s="774"/>
      <c r="G75" s="774"/>
      <c r="H75" s="774"/>
      <c r="I75" s="774"/>
      <c r="J75" s="774"/>
      <c r="K75" s="774"/>
      <c r="L75" s="774"/>
      <c r="M75" s="774"/>
      <c r="N75" s="774"/>
      <c r="O75" s="774"/>
      <c r="P75" s="774"/>
      <c r="Q75" s="774"/>
      <c r="R75" s="774"/>
      <c r="S75" s="774"/>
      <c r="T75" s="774"/>
      <c r="U75" s="774"/>
      <c r="V75" s="774"/>
      <c r="W75" s="774"/>
      <c r="X75" s="137"/>
      <c r="AS75" s="137"/>
      <c r="AZ75" s="137"/>
    </row>
    <row r="76" spans="2:52" ht="15.95" customHeight="1" x14ac:dyDescent="0.2">
      <c r="B76" s="772" t="s">
        <v>294</v>
      </c>
      <c r="C76" s="772"/>
      <c r="D76" s="772"/>
      <c r="E76" s="772"/>
      <c r="F76" s="772"/>
      <c r="G76" s="772"/>
      <c r="H76" s="772"/>
      <c r="I76" s="772"/>
      <c r="J76" s="772"/>
      <c r="K76" s="772"/>
      <c r="L76" s="772"/>
      <c r="M76" s="772"/>
      <c r="N76" s="772"/>
      <c r="O76" s="772"/>
      <c r="P76" s="772"/>
      <c r="Q76" s="772"/>
      <c r="R76" s="772"/>
      <c r="S76" s="772"/>
      <c r="T76" s="772"/>
      <c r="U76" s="772"/>
      <c r="V76" s="772"/>
      <c r="W76" s="772"/>
      <c r="X76" s="137"/>
      <c r="AS76" s="137"/>
      <c r="AZ76" s="137"/>
    </row>
    <row r="77" spans="2:52" ht="15.95" customHeight="1" x14ac:dyDescent="0.2">
      <c r="B77" s="772" t="s">
        <v>295</v>
      </c>
      <c r="C77" s="772"/>
      <c r="D77" s="772"/>
      <c r="E77" s="772"/>
      <c r="F77" s="772"/>
      <c r="G77" s="772"/>
      <c r="H77" s="772"/>
      <c r="I77" s="772"/>
      <c r="J77" s="772"/>
      <c r="K77" s="772"/>
      <c r="L77" s="772"/>
      <c r="M77" s="772"/>
      <c r="N77" s="772"/>
      <c r="O77" s="772"/>
      <c r="P77" s="772"/>
      <c r="Q77" s="772"/>
      <c r="R77" s="772"/>
      <c r="S77" s="772"/>
      <c r="T77" s="772"/>
      <c r="U77" s="772"/>
      <c r="V77" s="772"/>
      <c r="W77" s="772"/>
      <c r="X77" s="137"/>
      <c r="AS77" s="137"/>
      <c r="AZ77" s="137"/>
    </row>
    <row r="78" spans="2:52" ht="15.95" customHeight="1" x14ac:dyDescent="0.2">
      <c r="B78" s="772" t="s">
        <v>296</v>
      </c>
      <c r="C78" s="772"/>
      <c r="D78" s="772"/>
      <c r="E78" s="772"/>
      <c r="F78" s="772"/>
      <c r="G78" s="772"/>
      <c r="H78" s="772"/>
      <c r="I78" s="772"/>
      <c r="J78" s="772"/>
      <c r="K78" s="772"/>
      <c r="L78" s="772"/>
      <c r="M78" s="772"/>
      <c r="N78" s="772"/>
      <c r="O78" s="772"/>
      <c r="P78" s="772"/>
      <c r="Q78" s="772"/>
      <c r="R78" s="772"/>
      <c r="S78" s="772"/>
      <c r="T78" s="772"/>
      <c r="U78" s="772"/>
      <c r="V78" s="772"/>
      <c r="W78" s="772"/>
      <c r="X78" s="137"/>
      <c r="AS78" s="137"/>
      <c r="AZ78" s="137"/>
    </row>
    <row r="79" spans="2:52" ht="15.95" customHeight="1" x14ac:dyDescent="0.2">
      <c r="B79" s="772" t="s">
        <v>297</v>
      </c>
      <c r="C79" s="772"/>
      <c r="D79" s="772"/>
      <c r="E79" s="772"/>
      <c r="F79" s="772"/>
      <c r="G79" s="772"/>
      <c r="H79" s="772"/>
      <c r="I79" s="772"/>
      <c r="J79" s="772"/>
      <c r="K79" s="772"/>
      <c r="L79" s="772"/>
      <c r="M79" s="772"/>
      <c r="N79" s="772"/>
      <c r="O79" s="772"/>
      <c r="P79" s="772"/>
      <c r="Q79" s="772"/>
      <c r="R79" s="772"/>
      <c r="S79" s="772"/>
      <c r="T79" s="772"/>
      <c r="U79" s="772"/>
      <c r="V79" s="772"/>
      <c r="W79" s="772"/>
      <c r="X79" s="137"/>
      <c r="AS79" s="137"/>
      <c r="AZ79" s="137"/>
    </row>
    <row r="80" spans="2:52" ht="15.95" customHeight="1" x14ac:dyDescent="0.2">
      <c r="B80" s="799" t="s">
        <v>298</v>
      </c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799"/>
      <c r="P80" s="799"/>
      <c r="Q80" s="799"/>
      <c r="R80" s="799"/>
      <c r="S80" s="799"/>
      <c r="T80" s="799"/>
      <c r="U80" s="799"/>
      <c r="V80" s="799"/>
      <c r="W80" s="799"/>
      <c r="X80" s="137"/>
      <c r="AS80" s="137"/>
      <c r="AZ80" s="137"/>
    </row>
    <row r="81" spans="2:52" ht="15.95" customHeight="1" x14ac:dyDescent="0.2">
      <c r="B81" s="774" t="s">
        <v>299</v>
      </c>
      <c r="C81" s="774"/>
      <c r="D81" s="774"/>
      <c r="E81" s="774"/>
      <c r="F81" s="774"/>
      <c r="G81" s="774"/>
      <c r="H81" s="774"/>
      <c r="I81" s="774"/>
      <c r="J81" s="774"/>
      <c r="K81" s="774"/>
      <c r="L81" s="774"/>
      <c r="M81" s="774"/>
      <c r="N81" s="774"/>
      <c r="O81" s="774"/>
      <c r="P81" s="774"/>
      <c r="Q81" s="774"/>
      <c r="R81" s="774"/>
      <c r="S81" s="774"/>
      <c r="T81" s="774"/>
      <c r="U81" s="774"/>
      <c r="V81" s="774"/>
      <c r="W81" s="774"/>
      <c r="X81" s="137"/>
      <c r="AS81" s="137"/>
      <c r="AZ81" s="137"/>
    </row>
    <row r="82" spans="2:52" ht="15.95" customHeight="1" x14ac:dyDescent="0.2">
      <c r="B82" s="773" t="s">
        <v>300</v>
      </c>
      <c r="C82" s="774"/>
      <c r="D82" s="774"/>
      <c r="E82" s="774"/>
      <c r="F82" s="774"/>
      <c r="G82" s="774"/>
      <c r="H82" s="774"/>
      <c r="I82" s="774"/>
      <c r="J82" s="774"/>
      <c r="K82" s="774"/>
      <c r="L82" s="774"/>
      <c r="M82" s="774"/>
      <c r="N82" s="774"/>
      <c r="O82" s="774"/>
      <c r="P82" s="774"/>
      <c r="Q82" s="774"/>
      <c r="R82" s="774"/>
      <c r="S82" s="774"/>
      <c r="T82" s="774"/>
      <c r="U82" s="774"/>
      <c r="V82" s="774"/>
      <c r="W82" s="774"/>
      <c r="X82" s="137"/>
      <c r="AS82" s="137"/>
      <c r="AZ82" s="137"/>
    </row>
    <row r="83" spans="2:52" ht="15.95" customHeight="1" x14ac:dyDescent="0.2">
      <c r="B83" s="772" t="s">
        <v>301</v>
      </c>
      <c r="C83" s="772"/>
      <c r="D83" s="772"/>
      <c r="E83" s="772"/>
      <c r="F83" s="772"/>
      <c r="G83" s="772"/>
      <c r="H83" s="772"/>
      <c r="I83" s="772"/>
      <c r="J83" s="772"/>
      <c r="K83" s="772"/>
      <c r="L83" s="772"/>
      <c r="M83" s="772"/>
      <c r="N83" s="772"/>
      <c r="O83" s="772"/>
      <c r="P83" s="772"/>
      <c r="Q83" s="772"/>
      <c r="R83" s="772"/>
      <c r="S83" s="772"/>
      <c r="T83" s="772"/>
      <c r="U83" s="772"/>
      <c r="V83" s="772"/>
      <c r="W83" s="772"/>
      <c r="X83" s="137"/>
      <c r="AS83" s="137"/>
      <c r="AZ83" s="137"/>
    </row>
    <row r="84" spans="2:52" ht="15.95" customHeight="1" x14ac:dyDescent="0.2">
      <c r="B84" s="772" t="s">
        <v>302</v>
      </c>
      <c r="C84" s="772"/>
      <c r="D84" s="772"/>
      <c r="E84" s="772"/>
      <c r="F84" s="772"/>
      <c r="G84" s="772"/>
      <c r="H84" s="772"/>
      <c r="I84" s="772"/>
      <c r="J84" s="772"/>
      <c r="K84" s="772"/>
      <c r="L84" s="772"/>
      <c r="M84" s="772"/>
      <c r="N84" s="772"/>
      <c r="O84" s="772"/>
      <c r="P84" s="772"/>
      <c r="Q84" s="772"/>
      <c r="R84" s="772"/>
      <c r="S84" s="772"/>
      <c r="T84" s="772"/>
      <c r="U84" s="772"/>
      <c r="V84" s="772"/>
      <c r="W84" s="772"/>
      <c r="X84" s="137"/>
      <c r="AS84" s="137"/>
      <c r="AZ84" s="137"/>
    </row>
    <row r="85" spans="2:52" ht="15.95" customHeight="1" x14ac:dyDescent="0.2">
      <c r="B85" s="773" t="s">
        <v>303</v>
      </c>
      <c r="C85" s="774"/>
      <c r="D85" s="774"/>
      <c r="E85" s="774"/>
      <c r="F85" s="774"/>
      <c r="G85" s="774"/>
      <c r="H85" s="774"/>
      <c r="I85" s="774"/>
      <c r="J85" s="774"/>
      <c r="K85" s="774"/>
      <c r="L85" s="774"/>
      <c r="M85" s="774"/>
      <c r="N85" s="774"/>
      <c r="O85" s="774"/>
      <c r="P85" s="774"/>
      <c r="Q85" s="774"/>
      <c r="R85" s="774"/>
      <c r="S85" s="774"/>
      <c r="T85" s="774"/>
      <c r="U85" s="774"/>
      <c r="V85" s="774"/>
      <c r="W85" s="774"/>
      <c r="X85" s="137"/>
      <c r="AS85" s="137"/>
      <c r="AZ85" s="137"/>
    </row>
    <row r="86" spans="2:52" ht="15.95" customHeight="1" x14ac:dyDescent="0.2">
      <c r="B86" s="772" t="s">
        <v>304</v>
      </c>
      <c r="C86" s="772"/>
      <c r="D86" s="772"/>
      <c r="E86" s="772"/>
      <c r="F86" s="772"/>
      <c r="G86" s="772"/>
      <c r="H86" s="772"/>
      <c r="I86" s="772"/>
      <c r="J86" s="772"/>
      <c r="K86" s="772"/>
      <c r="L86" s="772"/>
      <c r="M86" s="772"/>
      <c r="N86" s="772"/>
      <c r="O86" s="772"/>
      <c r="P86" s="772"/>
      <c r="Q86" s="772"/>
      <c r="R86" s="772"/>
      <c r="S86" s="772"/>
      <c r="T86" s="772"/>
      <c r="U86" s="772"/>
      <c r="V86" s="772"/>
      <c r="W86" s="772"/>
      <c r="X86" s="137"/>
      <c r="AS86" s="137"/>
      <c r="AZ86" s="137"/>
    </row>
    <row r="87" spans="2:52" ht="15.95" customHeight="1" x14ac:dyDescent="0.2">
      <c r="B87" s="772" t="s">
        <v>305</v>
      </c>
      <c r="C87" s="772"/>
      <c r="D87" s="772"/>
      <c r="E87" s="772"/>
      <c r="F87" s="772"/>
      <c r="G87" s="772"/>
      <c r="H87" s="772"/>
      <c r="I87" s="772"/>
      <c r="J87" s="772"/>
      <c r="K87" s="772"/>
      <c r="L87" s="772"/>
      <c r="M87" s="772"/>
      <c r="N87" s="772"/>
      <c r="O87" s="772"/>
      <c r="P87" s="772"/>
      <c r="Q87" s="772"/>
      <c r="R87" s="772"/>
      <c r="S87" s="772"/>
      <c r="T87" s="772"/>
      <c r="U87" s="772"/>
      <c r="V87" s="772"/>
      <c r="W87" s="772"/>
      <c r="X87" s="137"/>
      <c r="AS87" s="137"/>
      <c r="AZ87" s="137"/>
    </row>
    <row r="88" spans="2:52" ht="15.95" customHeight="1" x14ac:dyDescent="0.2">
      <c r="B88" s="774" t="s">
        <v>306</v>
      </c>
      <c r="C88" s="774"/>
      <c r="D88" s="774"/>
      <c r="E88" s="774"/>
      <c r="F88" s="774"/>
      <c r="G88" s="774"/>
      <c r="H88" s="774"/>
      <c r="I88" s="774"/>
      <c r="J88" s="774"/>
      <c r="K88" s="774"/>
      <c r="L88" s="774"/>
      <c r="M88" s="774"/>
      <c r="N88" s="774"/>
      <c r="O88" s="774"/>
      <c r="P88" s="774"/>
      <c r="Q88" s="774"/>
      <c r="R88" s="774"/>
      <c r="S88" s="774"/>
      <c r="T88" s="774"/>
      <c r="U88" s="774"/>
      <c r="V88" s="774"/>
      <c r="W88" s="774"/>
      <c r="X88" s="137"/>
      <c r="AS88" s="137"/>
      <c r="AZ88" s="137"/>
    </row>
  </sheetData>
  <mergeCells count="52">
    <mergeCell ref="B81:W81"/>
    <mergeCell ref="B82:W82"/>
    <mergeCell ref="B79:W79"/>
    <mergeCell ref="B80:W80"/>
    <mergeCell ref="B73:W73"/>
    <mergeCell ref="B74:W74"/>
    <mergeCell ref="B75:W75"/>
    <mergeCell ref="B76:W76"/>
    <mergeCell ref="B77:W77"/>
    <mergeCell ref="B78:W78"/>
    <mergeCell ref="B88:W88"/>
    <mergeCell ref="B83:W83"/>
    <mergeCell ref="B84:W84"/>
    <mergeCell ref="B85:W85"/>
    <mergeCell ref="B86:W86"/>
    <mergeCell ref="B87:W87"/>
    <mergeCell ref="A4:A7"/>
    <mergeCell ref="B4:B7"/>
    <mergeCell ref="C4:W4"/>
    <mergeCell ref="C6:W6"/>
    <mergeCell ref="B67:W67"/>
    <mergeCell ref="B68:W68"/>
    <mergeCell ref="B69:W69"/>
    <mergeCell ref="B70:W70"/>
    <mergeCell ref="B71:W71"/>
    <mergeCell ref="B72:W72"/>
    <mergeCell ref="AS4:BF4"/>
    <mergeCell ref="C5:W5"/>
    <mergeCell ref="X5:AR5"/>
    <mergeCell ref="AS5:AY5"/>
    <mergeCell ref="AZ5:BF5"/>
    <mergeCell ref="AS6:AY6"/>
    <mergeCell ref="AZ6:BF6"/>
    <mergeCell ref="B66:W66"/>
    <mergeCell ref="B55:W55"/>
    <mergeCell ref="B58:W58"/>
    <mergeCell ref="B59:W59"/>
    <mergeCell ref="B60:W60"/>
    <mergeCell ref="B57:W57"/>
    <mergeCell ref="B62:W62"/>
    <mergeCell ref="B63:W63"/>
    <mergeCell ref="B56:W56"/>
    <mergeCell ref="AU52:BB52"/>
    <mergeCell ref="AY43:BF43"/>
    <mergeCell ref="AB2:AD2"/>
    <mergeCell ref="B61:W61"/>
    <mergeCell ref="B64:W64"/>
    <mergeCell ref="B65:W65"/>
    <mergeCell ref="X4:AR4"/>
    <mergeCell ref="X6:AR6"/>
    <mergeCell ref="C2:W2"/>
    <mergeCell ref="B54:W54"/>
  </mergeCells>
  <hyperlinks>
    <hyperlink ref="D1:E1" location="'Списък Приложения'!A1" display="НАЗАД"/>
    <hyperlink ref="AB2:AD2" location="'Списък Приложения'!A1" display="НАЗАД"/>
  </hyperlink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1" manualBreakCount="1">
    <brk id="46" max="16383" man="1"/>
  </rowBreaks>
  <colBreaks count="1" manualBreakCount="1">
    <brk id="2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G210"/>
  <sheetViews>
    <sheetView zoomScale="70" zoomScaleNormal="70" workbookViewId="0"/>
  </sheetViews>
  <sheetFormatPr defaultRowHeight="12.75" x14ac:dyDescent="0.2"/>
  <cols>
    <col min="1" max="1" width="4.28515625" customWidth="1"/>
    <col min="2" max="2" width="33" customWidth="1"/>
    <col min="3" max="3" width="6.140625" customWidth="1"/>
    <col min="4" max="4" width="4.5703125" customWidth="1"/>
    <col min="5" max="5" width="4.85546875" customWidth="1"/>
    <col min="6" max="6" width="6" customWidth="1"/>
    <col min="7" max="7" width="5.42578125" customWidth="1"/>
    <col min="8" max="8" width="5.140625" customWidth="1"/>
    <col min="9" max="9" width="6.28515625" customWidth="1"/>
    <col min="10" max="10" width="5.7109375" customWidth="1"/>
    <col min="11" max="11" width="7.85546875" customWidth="1"/>
    <col min="12" max="12" width="4.5703125" customWidth="1"/>
    <col min="13" max="13" width="6.85546875" customWidth="1"/>
    <col min="14" max="14" width="5.42578125" customWidth="1"/>
    <col min="15" max="15" width="4.5703125" customWidth="1"/>
    <col min="16" max="16" width="6.7109375" customWidth="1"/>
    <col min="17" max="17" width="6" customWidth="1"/>
    <col min="18" max="18" width="5.85546875" customWidth="1"/>
    <col min="19" max="19" width="5" customWidth="1"/>
    <col min="20" max="21" width="5.7109375" customWidth="1"/>
    <col min="22" max="22" width="4.85546875" bestFit="1" customWidth="1"/>
    <col min="23" max="23" width="6.5703125" customWidth="1"/>
    <col min="24" max="24" width="5.85546875" customWidth="1"/>
    <col min="25" max="25" width="6.42578125" customWidth="1"/>
    <col min="26" max="26" width="5" customWidth="1"/>
    <col min="27" max="27" width="5.5703125" customWidth="1"/>
    <col min="28" max="28" width="5.85546875" customWidth="1"/>
    <col min="29" max="29" width="4.85546875" bestFit="1" customWidth="1"/>
    <col min="30" max="30" width="5.85546875" customWidth="1"/>
    <col min="31" max="31" width="6.28515625" customWidth="1"/>
    <col min="32" max="32" width="6" customWidth="1"/>
    <col min="33" max="33" width="5" customWidth="1"/>
    <col min="34" max="34" width="5.85546875" customWidth="1"/>
    <col min="35" max="35" width="5.42578125" customWidth="1"/>
    <col min="36" max="36" width="4.85546875" bestFit="1" customWidth="1"/>
    <col min="37" max="37" width="6.85546875" customWidth="1"/>
    <col min="38" max="38" width="6" customWidth="1"/>
    <col min="39" max="39" width="4" customWidth="1"/>
    <col min="40" max="40" width="4.85546875" customWidth="1"/>
    <col min="41" max="41" width="5.7109375" customWidth="1"/>
    <col min="42" max="42" width="6" customWidth="1"/>
    <col min="43" max="43" width="4.85546875" bestFit="1" customWidth="1"/>
    <col min="44" max="44" width="5.85546875" customWidth="1"/>
    <col min="45" max="45" width="6.140625" customWidth="1"/>
    <col min="46" max="46" width="5" customWidth="1"/>
    <col min="47" max="47" width="4.85546875" customWidth="1"/>
    <col min="48" max="49" width="5.85546875" customWidth="1"/>
    <col min="50" max="50" width="4.85546875" customWidth="1"/>
    <col min="51" max="51" width="6.42578125" customWidth="1"/>
    <col min="52" max="52" width="5.85546875" customWidth="1"/>
    <col min="53" max="53" width="4.42578125" customWidth="1"/>
    <col min="54" max="54" width="5" customWidth="1"/>
    <col min="55" max="55" width="6" customWidth="1"/>
    <col min="56" max="56" width="5.5703125" customWidth="1"/>
    <col min="57" max="57" width="4.85546875" bestFit="1" customWidth="1"/>
    <col min="58" max="59" width="5.7109375" customWidth="1"/>
  </cols>
  <sheetData>
    <row r="1" spans="1:59" ht="30" customHeight="1" x14ac:dyDescent="0.2">
      <c r="B1" s="113" t="s">
        <v>209</v>
      </c>
      <c r="C1" s="113"/>
      <c r="D1" s="113"/>
      <c r="N1" s="750" t="s">
        <v>266</v>
      </c>
      <c r="O1" s="750"/>
    </row>
    <row r="2" spans="1:59" ht="15" x14ac:dyDescent="0.25">
      <c r="B2" s="115"/>
      <c r="C2" s="409" t="s">
        <v>228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Z2" s="115"/>
      <c r="AA2" s="115"/>
      <c r="AB2" s="115"/>
      <c r="AC2" s="115"/>
      <c r="AF2" s="67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</row>
    <row r="3" spans="1:59" ht="15" x14ac:dyDescent="0.25">
      <c r="B3" s="115"/>
      <c r="C3" s="409" t="s">
        <v>433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F3" s="67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</row>
    <row r="4" spans="1:59" ht="13.5" thickBot="1" x14ac:dyDescent="0.25">
      <c r="L4" s="113"/>
      <c r="P4" s="113"/>
    </row>
    <row r="5" spans="1:59" ht="13.5" customHeight="1" x14ac:dyDescent="0.2">
      <c r="A5" s="726" t="s">
        <v>210</v>
      </c>
      <c r="B5" s="804" t="s">
        <v>309</v>
      </c>
      <c r="C5" s="732" t="s">
        <v>230</v>
      </c>
      <c r="D5" s="735" t="s">
        <v>231</v>
      </c>
      <c r="E5" s="736"/>
      <c r="F5" s="736"/>
      <c r="G5" s="736"/>
      <c r="H5" s="736"/>
      <c r="I5" s="736"/>
      <c r="J5" s="737"/>
      <c r="K5" s="735" t="s">
        <v>232</v>
      </c>
      <c r="L5" s="736"/>
      <c r="M5" s="736"/>
      <c r="N5" s="736"/>
      <c r="O5" s="736"/>
      <c r="P5" s="736"/>
      <c r="Q5" s="737"/>
      <c r="R5" s="757" t="s">
        <v>233</v>
      </c>
      <c r="S5" s="758"/>
      <c r="T5" s="758"/>
      <c r="U5" s="758"/>
      <c r="V5" s="758"/>
      <c r="W5" s="758"/>
      <c r="X5" s="759"/>
      <c r="Y5" s="757" t="s">
        <v>234</v>
      </c>
      <c r="Z5" s="758"/>
      <c r="AA5" s="758"/>
      <c r="AB5" s="758"/>
      <c r="AC5" s="758"/>
      <c r="AD5" s="758"/>
      <c r="AE5" s="759"/>
      <c r="AF5" s="735" t="s">
        <v>235</v>
      </c>
      <c r="AG5" s="736"/>
      <c r="AH5" s="736"/>
      <c r="AI5" s="736"/>
      <c r="AJ5" s="736"/>
      <c r="AK5" s="736"/>
      <c r="AL5" s="736"/>
      <c r="AM5" s="736"/>
      <c r="AN5" s="736"/>
      <c r="AO5" s="736"/>
      <c r="AP5" s="736"/>
      <c r="AQ5" s="736"/>
      <c r="AR5" s="736"/>
      <c r="AS5" s="737"/>
      <c r="AT5" s="764" t="s">
        <v>236</v>
      </c>
      <c r="AU5" s="765"/>
      <c r="AV5" s="765"/>
      <c r="AW5" s="765"/>
      <c r="AX5" s="765"/>
      <c r="AY5" s="765"/>
      <c r="AZ5" s="766"/>
      <c r="BA5" s="811" t="s">
        <v>237</v>
      </c>
      <c r="BB5" s="812"/>
      <c r="BC5" s="812"/>
      <c r="BD5" s="812"/>
      <c r="BE5" s="812"/>
      <c r="BF5" s="812"/>
      <c r="BG5" s="813"/>
    </row>
    <row r="6" spans="1:59" ht="28.5" customHeight="1" thickBot="1" x14ac:dyDescent="0.25">
      <c r="A6" s="727"/>
      <c r="B6" s="805"/>
      <c r="C6" s="733"/>
      <c r="D6" s="738"/>
      <c r="E6" s="739"/>
      <c r="F6" s="739"/>
      <c r="G6" s="739"/>
      <c r="H6" s="739"/>
      <c r="I6" s="739"/>
      <c r="J6" s="740"/>
      <c r="K6" s="738"/>
      <c r="L6" s="739"/>
      <c r="M6" s="739"/>
      <c r="N6" s="739"/>
      <c r="O6" s="739"/>
      <c r="P6" s="739"/>
      <c r="Q6" s="740"/>
      <c r="R6" s="760"/>
      <c r="S6" s="761"/>
      <c r="T6" s="761"/>
      <c r="U6" s="761"/>
      <c r="V6" s="761"/>
      <c r="W6" s="761"/>
      <c r="X6" s="762"/>
      <c r="Y6" s="800"/>
      <c r="Z6" s="801"/>
      <c r="AA6" s="801"/>
      <c r="AB6" s="801"/>
      <c r="AC6" s="801"/>
      <c r="AD6" s="801"/>
      <c r="AE6" s="802"/>
      <c r="AF6" s="738" t="s">
        <v>238</v>
      </c>
      <c r="AG6" s="739"/>
      <c r="AH6" s="739"/>
      <c r="AI6" s="739"/>
      <c r="AJ6" s="739"/>
      <c r="AK6" s="739"/>
      <c r="AL6" s="739"/>
      <c r="AM6" s="739" t="s">
        <v>179</v>
      </c>
      <c r="AN6" s="739"/>
      <c r="AO6" s="739"/>
      <c r="AP6" s="739"/>
      <c r="AQ6" s="739"/>
      <c r="AR6" s="739"/>
      <c r="AS6" s="740"/>
      <c r="AT6" s="738" t="s">
        <v>239</v>
      </c>
      <c r="AU6" s="739"/>
      <c r="AV6" s="739"/>
      <c r="AW6" s="739"/>
      <c r="AX6" s="739"/>
      <c r="AY6" s="739"/>
      <c r="AZ6" s="740"/>
      <c r="BA6" s="814"/>
      <c r="BB6" s="815"/>
      <c r="BC6" s="815"/>
      <c r="BD6" s="815"/>
      <c r="BE6" s="815"/>
      <c r="BF6" s="815"/>
      <c r="BG6" s="816"/>
    </row>
    <row r="7" spans="1:59" ht="12.75" customHeight="1" x14ac:dyDescent="0.2">
      <c r="A7" s="727"/>
      <c r="B7" s="805"/>
      <c r="C7" s="733"/>
      <c r="D7" s="747" t="s">
        <v>240</v>
      </c>
      <c r="E7" s="748" t="s">
        <v>252</v>
      </c>
      <c r="F7" s="748"/>
      <c r="G7" s="748"/>
      <c r="H7" s="748"/>
      <c r="I7" s="748"/>
      <c r="J7" s="749"/>
      <c r="K7" s="747" t="s">
        <v>240</v>
      </c>
      <c r="L7" s="748" t="s">
        <v>252</v>
      </c>
      <c r="M7" s="748"/>
      <c r="N7" s="748"/>
      <c r="O7" s="748"/>
      <c r="P7" s="748"/>
      <c r="Q7" s="749"/>
      <c r="R7" s="747" t="s">
        <v>240</v>
      </c>
      <c r="S7" s="748" t="s">
        <v>252</v>
      </c>
      <c r="T7" s="748"/>
      <c r="U7" s="748"/>
      <c r="V7" s="748"/>
      <c r="W7" s="748"/>
      <c r="X7" s="749"/>
      <c r="Y7" s="810" t="s">
        <v>240</v>
      </c>
      <c r="Z7" s="748" t="s">
        <v>252</v>
      </c>
      <c r="AA7" s="748"/>
      <c r="AB7" s="748"/>
      <c r="AC7" s="748"/>
      <c r="AD7" s="748"/>
      <c r="AE7" s="749"/>
      <c r="AF7" s="747" t="s">
        <v>240</v>
      </c>
      <c r="AG7" s="748" t="s">
        <v>252</v>
      </c>
      <c r="AH7" s="748"/>
      <c r="AI7" s="748"/>
      <c r="AJ7" s="748"/>
      <c r="AK7" s="748"/>
      <c r="AL7" s="749"/>
      <c r="AM7" s="807" t="s">
        <v>240</v>
      </c>
      <c r="AN7" s="748" t="s">
        <v>252</v>
      </c>
      <c r="AO7" s="748"/>
      <c r="AP7" s="748"/>
      <c r="AQ7" s="748"/>
      <c r="AR7" s="748"/>
      <c r="AS7" s="749"/>
      <c r="AT7" s="747" t="s">
        <v>240</v>
      </c>
      <c r="AU7" s="808" t="s">
        <v>252</v>
      </c>
      <c r="AV7" s="808"/>
      <c r="AW7" s="808"/>
      <c r="AX7" s="808"/>
      <c r="AY7" s="808"/>
      <c r="AZ7" s="809"/>
      <c r="BA7" s="817" t="s">
        <v>240</v>
      </c>
      <c r="BB7" s="808" t="s">
        <v>252</v>
      </c>
      <c r="BC7" s="808"/>
      <c r="BD7" s="808"/>
      <c r="BE7" s="808"/>
      <c r="BF7" s="808"/>
      <c r="BG7" s="809"/>
    </row>
    <row r="8" spans="1:59" ht="48" customHeight="1" x14ac:dyDescent="0.2">
      <c r="A8" s="803"/>
      <c r="B8" s="806"/>
      <c r="C8" s="734"/>
      <c r="D8" s="747"/>
      <c r="E8" s="78" t="s">
        <v>253</v>
      </c>
      <c r="F8" s="410" t="s">
        <v>254</v>
      </c>
      <c r="G8" s="410" t="s">
        <v>255</v>
      </c>
      <c r="H8" s="78" t="s">
        <v>256</v>
      </c>
      <c r="I8" s="410" t="s">
        <v>257</v>
      </c>
      <c r="J8" s="139" t="s">
        <v>258</v>
      </c>
      <c r="K8" s="747"/>
      <c r="L8" s="78" t="s">
        <v>253</v>
      </c>
      <c r="M8" s="410" t="s">
        <v>254</v>
      </c>
      <c r="N8" s="410" t="s">
        <v>255</v>
      </c>
      <c r="O8" s="78" t="s">
        <v>256</v>
      </c>
      <c r="P8" s="410" t="s">
        <v>257</v>
      </c>
      <c r="Q8" s="139" t="s">
        <v>258</v>
      </c>
      <c r="R8" s="747"/>
      <c r="S8" s="78" t="s">
        <v>253</v>
      </c>
      <c r="T8" s="410" t="s">
        <v>254</v>
      </c>
      <c r="U8" s="410" t="s">
        <v>255</v>
      </c>
      <c r="V8" s="78" t="s">
        <v>256</v>
      </c>
      <c r="W8" s="410" t="s">
        <v>257</v>
      </c>
      <c r="X8" s="139" t="s">
        <v>258</v>
      </c>
      <c r="Y8" s="747"/>
      <c r="Z8" s="78" t="s">
        <v>253</v>
      </c>
      <c r="AA8" s="410" t="s">
        <v>254</v>
      </c>
      <c r="AB8" s="410" t="s">
        <v>255</v>
      </c>
      <c r="AC8" s="78" t="s">
        <v>256</v>
      </c>
      <c r="AD8" s="410" t="s">
        <v>257</v>
      </c>
      <c r="AE8" s="139" t="s">
        <v>258</v>
      </c>
      <c r="AF8" s="747"/>
      <c r="AG8" s="78" t="s">
        <v>253</v>
      </c>
      <c r="AH8" s="410" t="s">
        <v>254</v>
      </c>
      <c r="AI8" s="410" t="s">
        <v>255</v>
      </c>
      <c r="AJ8" s="78" t="s">
        <v>256</v>
      </c>
      <c r="AK8" s="410" t="s">
        <v>257</v>
      </c>
      <c r="AL8" s="139" t="s">
        <v>258</v>
      </c>
      <c r="AM8" s="807"/>
      <c r="AN8" s="78" t="s">
        <v>253</v>
      </c>
      <c r="AO8" s="410" t="s">
        <v>254</v>
      </c>
      <c r="AP8" s="410" t="s">
        <v>255</v>
      </c>
      <c r="AQ8" s="78" t="s">
        <v>256</v>
      </c>
      <c r="AR8" s="410" t="s">
        <v>257</v>
      </c>
      <c r="AS8" s="139" t="s">
        <v>258</v>
      </c>
      <c r="AT8" s="747"/>
      <c r="AU8" s="78" t="s">
        <v>253</v>
      </c>
      <c r="AV8" s="410" t="s">
        <v>254</v>
      </c>
      <c r="AW8" s="410" t="s">
        <v>255</v>
      </c>
      <c r="AX8" s="78" t="s">
        <v>256</v>
      </c>
      <c r="AY8" s="410" t="s">
        <v>257</v>
      </c>
      <c r="AZ8" s="139" t="s">
        <v>258</v>
      </c>
      <c r="BA8" s="817"/>
      <c r="BB8" s="78" t="s">
        <v>253</v>
      </c>
      <c r="BC8" s="410" t="s">
        <v>254</v>
      </c>
      <c r="BD8" s="410" t="s">
        <v>255</v>
      </c>
      <c r="BE8" s="78" t="s">
        <v>256</v>
      </c>
      <c r="BF8" s="410" t="s">
        <v>257</v>
      </c>
      <c r="BG8" s="139" t="s">
        <v>258</v>
      </c>
    </row>
    <row r="9" spans="1:59" x14ac:dyDescent="0.2">
      <c r="A9" s="116"/>
      <c r="B9" s="155" t="s">
        <v>224</v>
      </c>
      <c r="C9" s="156"/>
      <c r="D9" s="143">
        <f>E9+F9+G9+H9+I9+J9</f>
        <v>0</v>
      </c>
      <c r="E9" s="119">
        <f t="shared" ref="E9:J9" si="0">SUM(E10:E56)</f>
        <v>0</v>
      </c>
      <c r="F9" s="119">
        <f t="shared" si="0"/>
        <v>0</v>
      </c>
      <c r="G9" s="119">
        <f t="shared" si="0"/>
        <v>0</v>
      </c>
      <c r="H9" s="119">
        <f t="shared" si="0"/>
        <v>0</v>
      </c>
      <c r="I9" s="119">
        <f t="shared" si="0"/>
        <v>0</v>
      </c>
      <c r="J9" s="144">
        <f t="shared" si="0"/>
        <v>0</v>
      </c>
      <c r="K9" s="143">
        <f>L9+M9+N9+O9+P9+Q9</f>
        <v>0</v>
      </c>
      <c r="L9" s="119">
        <f t="shared" ref="L9:Q9" si="1">SUM(L10:L56)</f>
        <v>0</v>
      </c>
      <c r="M9" s="119">
        <f t="shared" si="1"/>
        <v>0</v>
      </c>
      <c r="N9" s="119">
        <f>SUM(N10:N56)</f>
        <v>0</v>
      </c>
      <c r="O9" s="119">
        <f t="shared" si="1"/>
        <v>0</v>
      </c>
      <c r="P9" s="119">
        <f t="shared" si="1"/>
        <v>0</v>
      </c>
      <c r="Q9" s="144">
        <f t="shared" si="1"/>
        <v>0</v>
      </c>
      <c r="R9" s="143">
        <f>S9+T9+U9+V9+W9+X9</f>
        <v>0</v>
      </c>
      <c r="S9" s="119">
        <f>SUM(S10:S56)</f>
        <v>0</v>
      </c>
      <c r="T9" s="119">
        <f t="shared" ref="T9:X9" si="2">SUM(T10:T56)</f>
        <v>0</v>
      </c>
      <c r="U9" s="119">
        <f t="shared" si="2"/>
        <v>0</v>
      </c>
      <c r="V9" s="119">
        <f t="shared" si="2"/>
        <v>0</v>
      </c>
      <c r="W9" s="119">
        <f t="shared" si="2"/>
        <v>0</v>
      </c>
      <c r="X9" s="144">
        <f t="shared" si="2"/>
        <v>0</v>
      </c>
      <c r="Y9" s="143">
        <f>Z9+AA9+AB9+AC9+AD9+AE9</f>
        <v>0</v>
      </c>
      <c r="Z9" s="119">
        <f t="shared" ref="Z9:AE9" si="3">SUM(Z10:Z56)</f>
        <v>0</v>
      </c>
      <c r="AA9" s="119">
        <f t="shared" si="3"/>
        <v>0</v>
      </c>
      <c r="AB9" s="119">
        <f t="shared" si="3"/>
        <v>0</v>
      </c>
      <c r="AC9" s="119">
        <f t="shared" si="3"/>
        <v>0</v>
      </c>
      <c r="AD9" s="119">
        <f t="shared" si="3"/>
        <v>0</v>
      </c>
      <c r="AE9" s="144">
        <f t="shared" si="3"/>
        <v>0</v>
      </c>
      <c r="AF9" s="143">
        <f>AG9+AH9+AI9+AJ9+AK9+AL9</f>
        <v>0</v>
      </c>
      <c r="AG9" s="119">
        <f t="shared" ref="AG9:AL9" si="4">SUM(AG10:AG56)</f>
        <v>0</v>
      </c>
      <c r="AH9" s="119">
        <f t="shared" si="4"/>
        <v>0</v>
      </c>
      <c r="AI9" s="119">
        <f t="shared" si="4"/>
        <v>0</v>
      </c>
      <c r="AJ9" s="119">
        <f t="shared" si="4"/>
        <v>0</v>
      </c>
      <c r="AK9" s="119">
        <f t="shared" si="4"/>
        <v>0</v>
      </c>
      <c r="AL9" s="119">
        <f t="shared" si="4"/>
        <v>0</v>
      </c>
      <c r="AM9" s="119">
        <f>AN9+AO9+AP9+AQ9+AR9+AS9</f>
        <v>0</v>
      </c>
      <c r="AN9" s="119">
        <f t="shared" ref="AN9:AS9" si="5">SUM(AN10:AN56)</f>
        <v>0</v>
      </c>
      <c r="AO9" s="119">
        <f t="shared" si="5"/>
        <v>0</v>
      </c>
      <c r="AP9" s="119">
        <f>SUM(AP10:AP56)</f>
        <v>0</v>
      </c>
      <c r="AQ9" s="119">
        <f t="shared" si="5"/>
        <v>0</v>
      </c>
      <c r="AR9" s="119">
        <f t="shared" si="5"/>
        <v>0</v>
      </c>
      <c r="AS9" s="144">
        <f t="shared" si="5"/>
        <v>0</v>
      </c>
      <c r="AT9" s="143">
        <f>AU9+AV9+AW9+AX9+AY9+AZ9</f>
        <v>0</v>
      </c>
      <c r="AU9" s="119">
        <f t="shared" ref="AU9:AZ9" si="6">SUM(AU10:AU56)</f>
        <v>0</v>
      </c>
      <c r="AV9" s="119">
        <f t="shared" si="6"/>
        <v>0</v>
      </c>
      <c r="AW9" s="119">
        <f>SUM(AW10:AW56)</f>
        <v>0</v>
      </c>
      <c r="AX9" s="119">
        <f t="shared" si="6"/>
        <v>0</v>
      </c>
      <c r="AY9" s="119">
        <f t="shared" si="6"/>
        <v>0</v>
      </c>
      <c r="AZ9" s="144">
        <f t="shared" si="6"/>
        <v>0</v>
      </c>
      <c r="BA9" s="143">
        <f>BB9+BC9+BD9+BE9+BF9+BG9</f>
        <v>0</v>
      </c>
      <c r="BB9" s="119">
        <f t="shared" ref="BB9:BG9" si="7">SUM(BB10:BB56)</f>
        <v>0</v>
      </c>
      <c r="BC9" s="119">
        <f t="shared" si="7"/>
        <v>0</v>
      </c>
      <c r="BD9" s="119">
        <f t="shared" si="7"/>
        <v>0</v>
      </c>
      <c r="BE9" s="119">
        <f t="shared" si="7"/>
        <v>0</v>
      </c>
      <c r="BF9" s="119">
        <f t="shared" si="7"/>
        <v>0</v>
      </c>
      <c r="BG9" s="144">
        <f t="shared" si="7"/>
        <v>0</v>
      </c>
    </row>
    <row r="10" spans="1:59" x14ac:dyDescent="0.2">
      <c r="A10" s="116"/>
      <c r="B10" s="157"/>
      <c r="C10" s="145"/>
      <c r="D10" s="143">
        <f t="shared" ref="D10:D56" si="8">E10+F10+G10+H10+I10+J10</f>
        <v>0</v>
      </c>
      <c r="E10" s="146"/>
      <c r="F10" s="80"/>
      <c r="G10" s="80"/>
      <c r="H10" s="80"/>
      <c r="I10" s="80"/>
      <c r="J10" s="121"/>
      <c r="K10" s="143">
        <f t="shared" ref="K10:K56" si="9">L10+M10+N10+O10+P10+Q10</f>
        <v>0</v>
      </c>
      <c r="L10" s="80"/>
      <c r="M10" s="80"/>
      <c r="N10" s="80"/>
      <c r="O10" s="80"/>
      <c r="P10" s="80"/>
      <c r="Q10" s="121"/>
      <c r="R10" s="143">
        <f t="shared" ref="R10:R56" si="10">S10+T10+U10+V10+W10+X10</f>
        <v>0</v>
      </c>
      <c r="S10" s="118">
        <f t="shared" ref="S10:S56" si="11">E10+L10</f>
        <v>0</v>
      </c>
      <c r="T10" s="118">
        <f t="shared" ref="T10:T56" si="12">F10+M10</f>
        <v>0</v>
      </c>
      <c r="U10" s="118">
        <f t="shared" ref="U10:U56" si="13">G10+N10</f>
        <v>0</v>
      </c>
      <c r="V10" s="118">
        <f t="shared" ref="V10:V56" si="14">H10+O10</f>
        <v>0</v>
      </c>
      <c r="W10" s="118">
        <f t="shared" ref="W10:W56" si="15">I10+P10</f>
        <v>0</v>
      </c>
      <c r="X10" s="118">
        <f t="shared" ref="X10:X56" si="16">J10+Q10</f>
        <v>0</v>
      </c>
      <c r="Y10" s="143">
        <f t="shared" ref="Y10:Y56" si="17">Z10+AA10+AB10+AC10+AD10+AE10</f>
        <v>0</v>
      </c>
      <c r="Z10" s="118">
        <f t="shared" ref="Z10:Z56" si="18">AG10+AN10</f>
        <v>0</v>
      </c>
      <c r="AA10" s="118">
        <f t="shared" ref="AA10:AA56" si="19">AH10+AO10</f>
        <v>0</v>
      </c>
      <c r="AB10" s="119">
        <f t="shared" ref="AB10:AB56" si="20">AI10+AP10</f>
        <v>0</v>
      </c>
      <c r="AC10" s="118">
        <f t="shared" ref="AC10:AC56" si="21">AJ10+AQ10</f>
        <v>0</v>
      </c>
      <c r="AD10" s="118">
        <f t="shared" ref="AD10:AD56" si="22">AK10+AR10</f>
        <v>0</v>
      </c>
      <c r="AE10" s="120">
        <f t="shared" ref="AE10:AE56" si="23">AL10+AS10</f>
        <v>0</v>
      </c>
      <c r="AF10" s="143">
        <f t="shared" ref="AF10:AF56" si="24">AG10+AH10+AI10+AJ10+AK10+AL10</f>
        <v>0</v>
      </c>
      <c r="AG10" s="80"/>
      <c r="AH10" s="80"/>
      <c r="AI10" s="80"/>
      <c r="AJ10" s="80"/>
      <c r="AK10" s="80"/>
      <c r="AL10" s="80"/>
      <c r="AM10" s="119">
        <f t="shared" ref="AM10:AM56" si="25">AN10+AO10+AP10+AQ10+AR10+AS10</f>
        <v>0</v>
      </c>
      <c r="AN10" s="80"/>
      <c r="AO10" s="80"/>
      <c r="AP10" s="80"/>
      <c r="AQ10" s="80"/>
      <c r="AR10" s="80"/>
      <c r="AS10" s="121"/>
      <c r="AT10" s="143">
        <f t="shared" ref="AT10:AT56" si="26">AU10+AV10+AW10+AX10+AY10+AZ10</f>
        <v>0</v>
      </c>
      <c r="AU10" s="80"/>
      <c r="AV10" s="80"/>
      <c r="AW10" s="80"/>
      <c r="AX10" s="80"/>
      <c r="AY10" s="80"/>
      <c r="AZ10" s="121"/>
      <c r="BA10" s="143">
        <f t="shared" ref="BA10:BA56" si="27">BB10+BC10+BD10+BE10+BF10+BG10</f>
        <v>0</v>
      </c>
      <c r="BB10" s="118">
        <f t="shared" ref="BB10:BB56" si="28">S10-Z10</f>
        <v>0</v>
      </c>
      <c r="BC10" s="118">
        <f t="shared" ref="BC10:BC56" si="29">T10-AA10</f>
        <v>0</v>
      </c>
      <c r="BD10" s="119">
        <f t="shared" ref="BD10:BD56" si="30">U10-AB10</f>
        <v>0</v>
      </c>
      <c r="BE10" s="118">
        <f t="shared" ref="BE10:BE56" si="31">V10-AC10</f>
        <v>0</v>
      </c>
      <c r="BF10" s="118">
        <f t="shared" ref="BF10:BF56" si="32">W10-AD10</f>
        <v>0</v>
      </c>
      <c r="BG10" s="120">
        <f t="shared" ref="BG10:BG56" si="33">X10-AE10</f>
        <v>0</v>
      </c>
    </row>
    <row r="11" spans="1:59" x14ac:dyDescent="0.2">
      <c r="A11" s="116"/>
      <c r="B11" s="157"/>
      <c r="C11" s="145"/>
      <c r="D11" s="143">
        <f t="shared" si="8"/>
        <v>0</v>
      </c>
      <c r="E11" s="146"/>
      <c r="F11" s="80"/>
      <c r="G11" s="80"/>
      <c r="H11" s="80"/>
      <c r="I11" s="80"/>
      <c r="J11" s="121"/>
      <c r="K11" s="143">
        <f t="shared" si="9"/>
        <v>0</v>
      </c>
      <c r="L11" s="80"/>
      <c r="M11" s="80"/>
      <c r="N11" s="80"/>
      <c r="O11" s="80"/>
      <c r="P11" s="80"/>
      <c r="Q11" s="121"/>
      <c r="R11" s="143">
        <f t="shared" si="10"/>
        <v>0</v>
      </c>
      <c r="S11" s="118">
        <f t="shared" si="11"/>
        <v>0</v>
      </c>
      <c r="T11" s="118">
        <f t="shared" si="12"/>
        <v>0</v>
      </c>
      <c r="U11" s="118">
        <f t="shared" si="13"/>
        <v>0</v>
      </c>
      <c r="V11" s="118">
        <f t="shared" si="14"/>
        <v>0</v>
      </c>
      <c r="W11" s="118">
        <f t="shared" si="15"/>
        <v>0</v>
      </c>
      <c r="X11" s="118">
        <f t="shared" si="16"/>
        <v>0</v>
      </c>
      <c r="Y11" s="143">
        <f t="shared" si="17"/>
        <v>0</v>
      </c>
      <c r="Z11" s="118">
        <f t="shared" si="18"/>
        <v>0</v>
      </c>
      <c r="AA11" s="118">
        <f t="shared" si="19"/>
        <v>0</v>
      </c>
      <c r="AB11" s="119">
        <f t="shared" si="20"/>
        <v>0</v>
      </c>
      <c r="AC11" s="118">
        <f t="shared" si="21"/>
        <v>0</v>
      </c>
      <c r="AD11" s="118">
        <f t="shared" si="22"/>
        <v>0</v>
      </c>
      <c r="AE11" s="120">
        <f t="shared" si="23"/>
        <v>0</v>
      </c>
      <c r="AF11" s="143">
        <f t="shared" si="24"/>
        <v>0</v>
      </c>
      <c r="AG11" s="80"/>
      <c r="AH11" s="80"/>
      <c r="AI11" s="80"/>
      <c r="AJ11" s="80"/>
      <c r="AK11" s="80"/>
      <c r="AL11" s="80"/>
      <c r="AM11" s="119">
        <f t="shared" si="25"/>
        <v>0</v>
      </c>
      <c r="AN11" s="80"/>
      <c r="AO11" s="80"/>
      <c r="AP11" s="80"/>
      <c r="AQ11" s="80"/>
      <c r="AR11" s="80"/>
      <c r="AS11" s="121"/>
      <c r="AT11" s="143">
        <f t="shared" si="26"/>
        <v>0</v>
      </c>
      <c r="AU11" s="80"/>
      <c r="AV11" s="80"/>
      <c r="AW11" s="80"/>
      <c r="AX11" s="80"/>
      <c r="AY11" s="80"/>
      <c r="AZ11" s="121"/>
      <c r="BA11" s="143">
        <f t="shared" si="27"/>
        <v>0</v>
      </c>
      <c r="BB11" s="118">
        <f t="shared" si="28"/>
        <v>0</v>
      </c>
      <c r="BC11" s="118">
        <f t="shared" si="29"/>
        <v>0</v>
      </c>
      <c r="BD11" s="119">
        <f t="shared" si="30"/>
        <v>0</v>
      </c>
      <c r="BE11" s="118">
        <f t="shared" si="31"/>
        <v>0</v>
      </c>
      <c r="BF11" s="118">
        <f t="shared" si="32"/>
        <v>0</v>
      </c>
      <c r="BG11" s="120">
        <f t="shared" si="33"/>
        <v>0</v>
      </c>
    </row>
    <row r="12" spans="1:59" x14ac:dyDescent="0.2">
      <c r="A12" s="116"/>
      <c r="B12" s="157"/>
      <c r="C12" s="145"/>
      <c r="D12" s="143">
        <f t="shared" si="8"/>
        <v>0</v>
      </c>
      <c r="E12" s="146"/>
      <c r="F12" s="80"/>
      <c r="G12" s="80"/>
      <c r="H12" s="80"/>
      <c r="I12" s="80"/>
      <c r="J12" s="121"/>
      <c r="K12" s="143">
        <f t="shared" si="9"/>
        <v>0</v>
      </c>
      <c r="L12" s="80"/>
      <c r="M12" s="80"/>
      <c r="N12" s="80"/>
      <c r="O12" s="80"/>
      <c r="P12" s="80"/>
      <c r="Q12" s="121"/>
      <c r="R12" s="143">
        <f t="shared" si="10"/>
        <v>0</v>
      </c>
      <c r="S12" s="118">
        <f t="shared" si="11"/>
        <v>0</v>
      </c>
      <c r="T12" s="118">
        <f t="shared" si="12"/>
        <v>0</v>
      </c>
      <c r="U12" s="118">
        <f t="shared" si="13"/>
        <v>0</v>
      </c>
      <c r="V12" s="118">
        <f t="shared" si="14"/>
        <v>0</v>
      </c>
      <c r="W12" s="118">
        <f t="shared" si="15"/>
        <v>0</v>
      </c>
      <c r="X12" s="118">
        <f t="shared" si="16"/>
        <v>0</v>
      </c>
      <c r="Y12" s="143">
        <f t="shared" si="17"/>
        <v>0</v>
      </c>
      <c r="Z12" s="118">
        <f t="shared" si="18"/>
        <v>0</v>
      </c>
      <c r="AA12" s="118">
        <f t="shared" si="19"/>
        <v>0</v>
      </c>
      <c r="AB12" s="119">
        <f t="shared" si="20"/>
        <v>0</v>
      </c>
      <c r="AC12" s="118">
        <f t="shared" si="21"/>
        <v>0</v>
      </c>
      <c r="AD12" s="118">
        <f t="shared" si="22"/>
        <v>0</v>
      </c>
      <c r="AE12" s="120">
        <f t="shared" si="23"/>
        <v>0</v>
      </c>
      <c r="AF12" s="143">
        <f t="shared" si="24"/>
        <v>0</v>
      </c>
      <c r="AG12" s="80"/>
      <c r="AH12" s="80"/>
      <c r="AI12" s="80"/>
      <c r="AJ12" s="80"/>
      <c r="AK12" s="80"/>
      <c r="AL12" s="80"/>
      <c r="AM12" s="119">
        <f t="shared" si="25"/>
        <v>0</v>
      </c>
      <c r="AN12" s="80"/>
      <c r="AO12" s="80"/>
      <c r="AP12" s="80"/>
      <c r="AQ12" s="80"/>
      <c r="AR12" s="80"/>
      <c r="AS12" s="121"/>
      <c r="AT12" s="143">
        <f t="shared" si="26"/>
        <v>0</v>
      </c>
      <c r="AU12" s="80"/>
      <c r="AV12" s="80"/>
      <c r="AW12" s="80"/>
      <c r="AX12" s="80"/>
      <c r="AY12" s="80"/>
      <c r="AZ12" s="121"/>
      <c r="BA12" s="143">
        <f t="shared" si="27"/>
        <v>0</v>
      </c>
      <c r="BB12" s="118">
        <f t="shared" si="28"/>
        <v>0</v>
      </c>
      <c r="BC12" s="118">
        <f t="shared" si="29"/>
        <v>0</v>
      </c>
      <c r="BD12" s="119">
        <f t="shared" si="30"/>
        <v>0</v>
      </c>
      <c r="BE12" s="118">
        <f t="shared" si="31"/>
        <v>0</v>
      </c>
      <c r="BF12" s="118">
        <f t="shared" si="32"/>
        <v>0</v>
      </c>
      <c r="BG12" s="120">
        <f t="shared" si="33"/>
        <v>0</v>
      </c>
    </row>
    <row r="13" spans="1:59" x14ac:dyDescent="0.2">
      <c r="A13" s="116"/>
      <c r="B13" s="157"/>
      <c r="C13" s="145"/>
      <c r="D13" s="143">
        <f t="shared" si="8"/>
        <v>0</v>
      </c>
      <c r="E13" s="146"/>
      <c r="F13" s="80"/>
      <c r="G13" s="80"/>
      <c r="H13" s="80"/>
      <c r="I13" s="80"/>
      <c r="J13" s="121"/>
      <c r="K13" s="143">
        <f t="shared" si="9"/>
        <v>0</v>
      </c>
      <c r="L13" s="80"/>
      <c r="M13" s="80"/>
      <c r="N13" s="80"/>
      <c r="O13" s="80"/>
      <c r="P13" s="80"/>
      <c r="Q13" s="121"/>
      <c r="R13" s="143">
        <f t="shared" si="10"/>
        <v>0</v>
      </c>
      <c r="S13" s="118">
        <f t="shared" si="11"/>
        <v>0</v>
      </c>
      <c r="T13" s="118">
        <f t="shared" si="12"/>
        <v>0</v>
      </c>
      <c r="U13" s="118">
        <f t="shared" si="13"/>
        <v>0</v>
      </c>
      <c r="V13" s="118">
        <f t="shared" si="14"/>
        <v>0</v>
      </c>
      <c r="W13" s="118">
        <f t="shared" si="15"/>
        <v>0</v>
      </c>
      <c r="X13" s="118">
        <f t="shared" si="16"/>
        <v>0</v>
      </c>
      <c r="Y13" s="143">
        <f t="shared" si="17"/>
        <v>0</v>
      </c>
      <c r="Z13" s="118">
        <f t="shared" si="18"/>
        <v>0</v>
      </c>
      <c r="AA13" s="118">
        <f t="shared" si="19"/>
        <v>0</v>
      </c>
      <c r="AB13" s="119">
        <f t="shared" si="20"/>
        <v>0</v>
      </c>
      <c r="AC13" s="118">
        <f t="shared" si="21"/>
        <v>0</v>
      </c>
      <c r="AD13" s="118">
        <f t="shared" si="22"/>
        <v>0</v>
      </c>
      <c r="AE13" s="120">
        <f t="shared" si="23"/>
        <v>0</v>
      </c>
      <c r="AF13" s="143">
        <f t="shared" si="24"/>
        <v>0</v>
      </c>
      <c r="AG13" s="80"/>
      <c r="AH13" s="80"/>
      <c r="AI13" s="80"/>
      <c r="AJ13" s="80"/>
      <c r="AK13" s="80"/>
      <c r="AL13" s="80"/>
      <c r="AM13" s="119">
        <f t="shared" si="25"/>
        <v>0</v>
      </c>
      <c r="AN13" s="80"/>
      <c r="AO13" s="80"/>
      <c r="AP13" s="80"/>
      <c r="AQ13" s="80"/>
      <c r="AR13" s="80"/>
      <c r="AS13" s="121"/>
      <c r="AT13" s="143">
        <f t="shared" si="26"/>
        <v>0</v>
      </c>
      <c r="AU13" s="80"/>
      <c r="AV13" s="80"/>
      <c r="AW13" s="80"/>
      <c r="AX13" s="80"/>
      <c r="AY13" s="80"/>
      <c r="AZ13" s="121"/>
      <c r="BA13" s="143">
        <f t="shared" si="27"/>
        <v>0</v>
      </c>
      <c r="BB13" s="118">
        <f t="shared" si="28"/>
        <v>0</v>
      </c>
      <c r="BC13" s="118">
        <f t="shared" si="29"/>
        <v>0</v>
      </c>
      <c r="BD13" s="119">
        <f t="shared" si="30"/>
        <v>0</v>
      </c>
      <c r="BE13" s="118">
        <f t="shared" si="31"/>
        <v>0</v>
      </c>
      <c r="BF13" s="118">
        <f t="shared" si="32"/>
        <v>0</v>
      </c>
      <c r="BG13" s="120">
        <f t="shared" si="33"/>
        <v>0</v>
      </c>
    </row>
    <row r="14" spans="1:59" x14ac:dyDescent="0.2">
      <c r="A14" s="116"/>
      <c r="B14" s="157"/>
      <c r="C14" s="145"/>
      <c r="D14" s="143">
        <f t="shared" si="8"/>
        <v>0</v>
      </c>
      <c r="E14" s="146"/>
      <c r="F14" s="80"/>
      <c r="G14" s="80"/>
      <c r="H14" s="80"/>
      <c r="I14" s="80"/>
      <c r="J14" s="121"/>
      <c r="K14" s="143">
        <f t="shared" si="9"/>
        <v>0</v>
      </c>
      <c r="L14" s="80"/>
      <c r="M14" s="80"/>
      <c r="N14" s="80"/>
      <c r="O14" s="80"/>
      <c r="P14" s="80"/>
      <c r="Q14" s="121"/>
      <c r="R14" s="143">
        <f t="shared" si="10"/>
        <v>0</v>
      </c>
      <c r="S14" s="118">
        <f t="shared" si="11"/>
        <v>0</v>
      </c>
      <c r="T14" s="118">
        <f t="shared" si="12"/>
        <v>0</v>
      </c>
      <c r="U14" s="118">
        <f t="shared" si="13"/>
        <v>0</v>
      </c>
      <c r="V14" s="118">
        <f t="shared" si="14"/>
        <v>0</v>
      </c>
      <c r="W14" s="118">
        <f t="shared" si="15"/>
        <v>0</v>
      </c>
      <c r="X14" s="118">
        <f t="shared" si="16"/>
        <v>0</v>
      </c>
      <c r="Y14" s="143">
        <f t="shared" si="17"/>
        <v>0</v>
      </c>
      <c r="Z14" s="118">
        <f t="shared" si="18"/>
        <v>0</v>
      </c>
      <c r="AA14" s="118">
        <f t="shared" si="19"/>
        <v>0</v>
      </c>
      <c r="AB14" s="119">
        <f t="shared" si="20"/>
        <v>0</v>
      </c>
      <c r="AC14" s="118">
        <f t="shared" si="21"/>
        <v>0</v>
      </c>
      <c r="AD14" s="118">
        <f t="shared" si="22"/>
        <v>0</v>
      </c>
      <c r="AE14" s="120">
        <f t="shared" si="23"/>
        <v>0</v>
      </c>
      <c r="AF14" s="143">
        <f t="shared" si="24"/>
        <v>0</v>
      </c>
      <c r="AG14" s="80"/>
      <c r="AH14" s="80"/>
      <c r="AI14" s="80"/>
      <c r="AJ14" s="80"/>
      <c r="AK14" s="80"/>
      <c r="AL14" s="80"/>
      <c r="AM14" s="119">
        <f t="shared" si="25"/>
        <v>0</v>
      </c>
      <c r="AN14" s="80"/>
      <c r="AO14" s="80"/>
      <c r="AP14" s="80"/>
      <c r="AQ14" s="80"/>
      <c r="AR14" s="80"/>
      <c r="AS14" s="121"/>
      <c r="AT14" s="143">
        <f t="shared" si="26"/>
        <v>0</v>
      </c>
      <c r="AU14" s="80"/>
      <c r="AV14" s="80"/>
      <c r="AW14" s="80"/>
      <c r="AX14" s="80"/>
      <c r="AY14" s="80"/>
      <c r="AZ14" s="121"/>
      <c r="BA14" s="143">
        <f t="shared" si="27"/>
        <v>0</v>
      </c>
      <c r="BB14" s="118">
        <f t="shared" si="28"/>
        <v>0</v>
      </c>
      <c r="BC14" s="118">
        <f t="shared" si="29"/>
        <v>0</v>
      </c>
      <c r="BD14" s="119">
        <f t="shared" si="30"/>
        <v>0</v>
      </c>
      <c r="BE14" s="118">
        <f t="shared" si="31"/>
        <v>0</v>
      </c>
      <c r="BF14" s="118">
        <f t="shared" si="32"/>
        <v>0</v>
      </c>
      <c r="BG14" s="120">
        <f t="shared" si="33"/>
        <v>0</v>
      </c>
    </row>
    <row r="15" spans="1:59" x14ac:dyDescent="0.2">
      <c r="A15" s="116"/>
      <c r="B15" s="157"/>
      <c r="C15" s="145"/>
      <c r="D15" s="143">
        <f t="shared" si="8"/>
        <v>0</v>
      </c>
      <c r="E15" s="146"/>
      <c r="F15" s="80"/>
      <c r="G15" s="80"/>
      <c r="H15" s="80"/>
      <c r="I15" s="80"/>
      <c r="J15" s="121"/>
      <c r="K15" s="143">
        <f t="shared" si="9"/>
        <v>0</v>
      </c>
      <c r="L15" s="80"/>
      <c r="M15" s="80"/>
      <c r="N15" s="80"/>
      <c r="O15" s="80"/>
      <c r="P15" s="80"/>
      <c r="Q15" s="121"/>
      <c r="R15" s="143">
        <f t="shared" si="10"/>
        <v>0</v>
      </c>
      <c r="S15" s="118">
        <f t="shared" si="11"/>
        <v>0</v>
      </c>
      <c r="T15" s="118">
        <f t="shared" si="12"/>
        <v>0</v>
      </c>
      <c r="U15" s="118">
        <f t="shared" si="13"/>
        <v>0</v>
      </c>
      <c r="V15" s="118">
        <f t="shared" si="14"/>
        <v>0</v>
      </c>
      <c r="W15" s="118">
        <f t="shared" si="15"/>
        <v>0</v>
      </c>
      <c r="X15" s="118">
        <f t="shared" si="16"/>
        <v>0</v>
      </c>
      <c r="Y15" s="143">
        <f t="shared" si="17"/>
        <v>0</v>
      </c>
      <c r="Z15" s="118">
        <f t="shared" si="18"/>
        <v>0</v>
      </c>
      <c r="AA15" s="118">
        <f t="shared" si="19"/>
        <v>0</v>
      </c>
      <c r="AB15" s="119">
        <f t="shared" si="20"/>
        <v>0</v>
      </c>
      <c r="AC15" s="118">
        <f t="shared" si="21"/>
        <v>0</v>
      </c>
      <c r="AD15" s="118">
        <f t="shared" si="22"/>
        <v>0</v>
      </c>
      <c r="AE15" s="120">
        <f t="shared" si="23"/>
        <v>0</v>
      </c>
      <c r="AF15" s="143">
        <f t="shared" si="24"/>
        <v>0</v>
      </c>
      <c r="AG15" s="80"/>
      <c r="AH15" s="80"/>
      <c r="AI15" s="80"/>
      <c r="AJ15" s="80"/>
      <c r="AK15" s="80"/>
      <c r="AL15" s="80"/>
      <c r="AM15" s="119">
        <f t="shared" si="25"/>
        <v>0</v>
      </c>
      <c r="AN15" s="80"/>
      <c r="AO15" s="80"/>
      <c r="AP15" s="80"/>
      <c r="AQ15" s="80"/>
      <c r="AR15" s="80"/>
      <c r="AS15" s="121"/>
      <c r="AT15" s="143">
        <f t="shared" si="26"/>
        <v>0</v>
      </c>
      <c r="AU15" s="80"/>
      <c r="AV15" s="80"/>
      <c r="AW15" s="80"/>
      <c r="AX15" s="80"/>
      <c r="AY15" s="80"/>
      <c r="AZ15" s="121"/>
      <c r="BA15" s="143">
        <f t="shared" si="27"/>
        <v>0</v>
      </c>
      <c r="BB15" s="118">
        <f t="shared" si="28"/>
        <v>0</v>
      </c>
      <c r="BC15" s="118">
        <f t="shared" si="29"/>
        <v>0</v>
      </c>
      <c r="BD15" s="119">
        <f t="shared" si="30"/>
        <v>0</v>
      </c>
      <c r="BE15" s="118">
        <f t="shared" si="31"/>
        <v>0</v>
      </c>
      <c r="BF15" s="118">
        <f t="shared" si="32"/>
        <v>0</v>
      </c>
      <c r="BG15" s="120">
        <f t="shared" si="33"/>
        <v>0</v>
      </c>
    </row>
    <row r="16" spans="1:59" x14ac:dyDescent="0.2">
      <c r="A16" s="116"/>
      <c r="B16" s="157"/>
      <c r="C16" s="145"/>
      <c r="D16" s="143">
        <f t="shared" si="8"/>
        <v>0</v>
      </c>
      <c r="E16" s="146"/>
      <c r="F16" s="80"/>
      <c r="G16" s="80"/>
      <c r="H16" s="80"/>
      <c r="I16" s="80"/>
      <c r="J16" s="121"/>
      <c r="K16" s="143">
        <f t="shared" si="9"/>
        <v>0</v>
      </c>
      <c r="L16" s="80"/>
      <c r="M16" s="80"/>
      <c r="N16" s="80"/>
      <c r="O16" s="80"/>
      <c r="P16" s="80"/>
      <c r="Q16" s="121"/>
      <c r="R16" s="143">
        <f t="shared" si="10"/>
        <v>0</v>
      </c>
      <c r="S16" s="118">
        <f t="shared" si="11"/>
        <v>0</v>
      </c>
      <c r="T16" s="118">
        <f t="shared" si="12"/>
        <v>0</v>
      </c>
      <c r="U16" s="118">
        <f t="shared" si="13"/>
        <v>0</v>
      </c>
      <c r="V16" s="118">
        <f t="shared" si="14"/>
        <v>0</v>
      </c>
      <c r="W16" s="118">
        <f t="shared" si="15"/>
        <v>0</v>
      </c>
      <c r="X16" s="118">
        <f t="shared" si="16"/>
        <v>0</v>
      </c>
      <c r="Y16" s="143">
        <f t="shared" si="17"/>
        <v>0</v>
      </c>
      <c r="Z16" s="118">
        <f t="shared" si="18"/>
        <v>0</v>
      </c>
      <c r="AA16" s="118">
        <f t="shared" si="19"/>
        <v>0</v>
      </c>
      <c r="AB16" s="119">
        <f t="shared" si="20"/>
        <v>0</v>
      </c>
      <c r="AC16" s="118">
        <f t="shared" si="21"/>
        <v>0</v>
      </c>
      <c r="AD16" s="118">
        <f t="shared" si="22"/>
        <v>0</v>
      </c>
      <c r="AE16" s="120">
        <f t="shared" si="23"/>
        <v>0</v>
      </c>
      <c r="AF16" s="143">
        <f t="shared" si="24"/>
        <v>0</v>
      </c>
      <c r="AG16" s="80"/>
      <c r="AH16" s="80"/>
      <c r="AI16" s="80"/>
      <c r="AJ16" s="80"/>
      <c r="AK16" s="80"/>
      <c r="AL16" s="80"/>
      <c r="AM16" s="119">
        <f t="shared" si="25"/>
        <v>0</v>
      </c>
      <c r="AN16" s="80"/>
      <c r="AO16" s="80"/>
      <c r="AP16" s="80"/>
      <c r="AQ16" s="80"/>
      <c r="AR16" s="80"/>
      <c r="AS16" s="121"/>
      <c r="AT16" s="143">
        <f t="shared" si="26"/>
        <v>0</v>
      </c>
      <c r="AU16" s="80"/>
      <c r="AV16" s="80"/>
      <c r="AW16" s="80"/>
      <c r="AX16" s="80"/>
      <c r="AY16" s="80"/>
      <c r="AZ16" s="121"/>
      <c r="BA16" s="143">
        <f t="shared" si="27"/>
        <v>0</v>
      </c>
      <c r="BB16" s="118">
        <f t="shared" si="28"/>
        <v>0</v>
      </c>
      <c r="BC16" s="118">
        <f t="shared" si="29"/>
        <v>0</v>
      </c>
      <c r="BD16" s="119">
        <f t="shared" si="30"/>
        <v>0</v>
      </c>
      <c r="BE16" s="118">
        <f t="shared" si="31"/>
        <v>0</v>
      </c>
      <c r="BF16" s="118">
        <f t="shared" si="32"/>
        <v>0</v>
      </c>
      <c r="BG16" s="120">
        <f t="shared" si="33"/>
        <v>0</v>
      </c>
    </row>
    <row r="17" spans="1:59" x14ac:dyDescent="0.2">
      <c r="A17" s="116"/>
      <c r="B17" s="157"/>
      <c r="C17" s="145"/>
      <c r="D17" s="143">
        <f t="shared" si="8"/>
        <v>0</v>
      </c>
      <c r="E17" s="146"/>
      <c r="F17" s="80"/>
      <c r="G17" s="80"/>
      <c r="H17" s="80"/>
      <c r="I17" s="80"/>
      <c r="J17" s="121"/>
      <c r="K17" s="143">
        <f t="shared" si="9"/>
        <v>0</v>
      </c>
      <c r="L17" s="80"/>
      <c r="M17" s="80"/>
      <c r="N17" s="80"/>
      <c r="O17" s="80"/>
      <c r="P17" s="80"/>
      <c r="Q17" s="121"/>
      <c r="R17" s="143">
        <f t="shared" si="10"/>
        <v>0</v>
      </c>
      <c r="S17" s="118">
        <f t="shared" si="11"/>
        <v>0</v>
      </c>
      <c r="T17" s="118">
        <f t="shared" si="12"/>
        <v>0</v>
      </c>
      <c r="U17" s="118">
        <f t="shared" si="13"/>
        <v>0</v>
      </c>
      <c r="V17" s="118">
        <f t="shared" si="14"/>
        <v>0</v>
      </c>
      <c r="W17" s="118">
        <f t="shared" si="15"/>
        <v>0</v>
      </c>
      <c r="X17" s="118">
        <f t="shared" si="16"/>
        <v>0</v>
      </c>
      <c r="Y17" s="143">
        <f t="shared" si="17"/>
        <v>0</v>
      </c>
      <c r="Z17" s="118">
        <f t="shared" si="18"/>
        <v>0</v>
      </c>
      <c r="AA17" s="118">
        <f t="shared" si="19"/>
        <v>0</v>
      </c>
      <c r="AB17" s="119">
        <f t="shared" si="20"/>
        <v>0</v>
      </c>
      <c r="AC17" s="118">
        <f t="shared" si="21"/>
        <v>0</v>
      </c>
      <c r="AD17" s="118">
        <f t="shared" si="22"/>
        <v>0</v>
      </c>
      <c r="AE17" s="120">
        <f t="shared" si="23"/>
        <v>0</v>
      </c>
      <c r="AF17" s="143">
        <f t="shared" si="24"/>
        <v>0</v>
      </c>
      <c r="AG17" s="80"/>
      <c r="AH17" s="80"/>
      <c r="AI17" s="80"/>
      <c r="AJ17" s="80"/>
      <c r="AK17" s="80"/>
      <c r="AL17" s="80"/>
      <c r="AM17" s="119">
        <f t="shared" si="25"/>
        <v>0</v>
      </c>
      <c r="AN17" s="80"/>
      <c r="AO17" s="80"/>
      <c r="AP17" s="80"/>
      <c r="AQ17" s="80"/>
      <c r="AR17" s="80"/>
      <c r="AS17" s="121"/>
      <c r="AT17" s="143">
        <f t="shared" si="26"/>
        <v>0</v>
      </c>
      <c r="AU17" s="80"/>
      <c r="AV17" s="80"/>
      <c r="AW17" s="80"/>
      <c r="AX17" s="80"/>
      <c r="AY17" s="80"/>
      <c r="AZ17" s="121"/>
      <c r="BA17" s="143">
        <f t="shared" si="27"/>
        <v>0</v>
      </c>
      <c r="BB17" s="118">
        <f t="shared" si="28"/>
        <v>0</v>
      </c>
      <c r="BC17" s="118">
        <f t="shared" si="29"/>
        <v>0</v>
      </c>
      <c r="BD17" s="119">
        <f t="shared" si="30"/>
        <v>0</v>
      </c>
      <c r="BE17" s="118">
        <f t="shared" si="31"/>
        <v>0</v>
      </c>
      <c r="BF17" s="118">
        <f t="shared" si="32"/>
        <v>0</v>
      </c>
      <c r="BG17" s="120">
        <f t="shared" si="33"/>
        <v>0</v>
      </c>
    </row>
    <row r="18" spans="1:59" x14ac:dyDescent="0.2">
      <c r="A18" s="116"/>
      <c r="B18" s="157"/>
      <c r="C18" s="145"/>
      <c r="D18" s="143">
        <f t="shared" si="8"/>
        <v>0</v>
      </c>
      <c r="E18" s="146"/>
      <c r="F18" s="80"/>
      <c r="G18" s="80"/>
      <c r="H18" s="80"/>
      <c r="I18" s="80"/>
      <c r="J18" s="121"/>
      <c r="K18" s="143">
        <f t="shared" si="9"/>
        <v>0</v>
      </c>
      <c r="L18" s="80"/>
      <c r="M18" s="80"/>
      <c r="N18" s="80"/>
      <c r="O18" s="80"/>
      <c r="P18" s="80"/>
      <c r="Q18" s="121"/>
      <c r="R18" s="143">
        <f t="shared" si="10"/>
        <v>0</v>
      </c>
      <c r="S18" s="118">
        <f t="shared" si="11"/>
        <v>0</v>
      </c>
      <c r="T18" s="118">
        <f t="shared" si="12"/>
        <v>0</v>
      </c>
      <c r="U18" s="118">
        <f t="shared" si="13"/>
        <v>0</v>
      </c>
      <c r="V18" s="118">
        <f t="shared" si="14"/>
        <v>0</v>
      </c>
      <c r="W18" s="118">
        <f t="shared" si="15"/>
        <v>0</v>
      </c>
      <c r="X18" s="118">
        <f t="shared" si="16"/>
        <v>0</v>
      </c>
      <c r="Y18" s="143">
        <f t="shared" si="17"/>
        <v>0</v>
      </c>
      <c r="Z18" s="118">
        <f t="shared" si="18"/>
        <v>0</v>
      </c>
      <c r="AA18" s="118">
        <f t="shared" si="19"/>
        <v>0</v>
      </c>
      <c r="AB18" s="119">
        <f t="shared" si="20"/>
        <v>0</v>
      </c>
      <c r="AC18" s="118">
        <f t="shared" si="21"/>
        <v>0</v>
      </c>
      <c r="AD18" s="118">
        <f t="shared" si="22"/>
        <v>0</v>
      </c>
      <c r="AE18" s="120">
        <f t="shared" si="23"/>
        <v>0</v>
      </c>
      <c r="AF18" s="143">
        <f t="shared" si="24"/>
        <v>0</v>
      </c>
      <c r="AG18" s="80"/>
      <c r="AH18" s="80"/>
      <c r="AI18" s="80"/>
      <c r="AJ18" s="80"/>
      <c r="AK18" s="80"/>
      <c r="AL18" s="80"/>
      <c r="AM18" s="119">
        <f t="shared" si="25"/>
        <v>0</v>
      </c>
      <c r="AN18" s="80"/>
      <c r="AO18" s="80"/>
      <c r="AP18" s="80"/>
      <c r="AQ18" s="80"/>
      <c r="AR18" s="80"/>
      <c r="AS18" s="121"/>
      <c r="AT18" s="143">
        <f t="shared" si="26"/>
        <v>0</v>
      </c>
      <c r="AU18" s="80"/>
      <c r="AV18" s="80"/>
      <c r="AW18" s="80"/>
      <c r="AX18" s="80"/>
      <c r="AY18" s="80"/>
      <c r="AZ18" s="121"/>
      <c r="BA18" s="143">
        <f t="shared" si="27"/>
        <v>0</v>
      </c>
      <c r="BB18" s="118">
        <f t="shared" si="28"/>
        <v>0</v>
      </c>
      <c r="BC18" s="118">
        <f t="shared" si="29"/>
        <v>0</v>
      </c>
      <c r="BD18" s="119">
        <f t="shared" si="30"/>
        <v>0</v>
      </c>
      <c r="BE18" s="118">
        <f t="shared" si="31"/>
        <v>0</v>
      </c>
      <c r="BF18" s="118">
        <f t="shared" si="32"/>
        <v>0</v>
      </c>
      <c r="BG18" s="120">
        <f t="shared" si="33"/>
        <v>0</v>
      </c>
    </row>
    <row r="19" spans="1:59" x14ac:dyDescent="0.2">
      <c r="A19" s="116"/>
      <c r="B19" s="157"/>
      <c r="C19" s="145"/>
      <c r="D19" s="143">
        <f t="shared" si="8"/>
        <v>0</v>
      </c>
      <c r="E19" s="146"/>
      <c r="F19" s="80"/>
      <c r="G19" s="80"/>
      <c r="H19" s="80"/>
      <c r="I19" s="80"/>
      <c r="J19" s="121"/>
      <c r="K19" s="143">
        <f t="shared" si="9"/>
        <v>0</v>
      </c>
      <c r="L19" s="80"/>
      <c r="M19" s="80"/>
      <c r="N19" s="80"/>
      <c r="O19" s="80"/>
      <c r="P19" s="80"/>
      <c r="Q19" s="121"/>
      <c r="R19" s="143">
        <f t="shared" si="10"/>
        <v>0</v>
      </c>
      <c r="S19" s="118">
        <f t="shared" si="11"/>
        <v>0</v>
      </c>
      <c r="T19" s="118">
        <f t="shared" si="12"/>
        <v>0</v>
      </c>
      <c r="U19" s="118">
        <f t="shared" si="13"/>
        <v>0</v>
      </c>
      <c r="V19" s="118">
        <f t="shared" si="14"/>
        <v>0</v>
      </c>
      <c r="W19" s="118">
        <f t="shared" si="15"/>
        <v>0</v>
      </c>
      <c r="X19" s="118">
        <f t="shared" si="16"/>
        <v>0</v>
      </c>
      <c r="Y19" s="143">
        <f t="shared" si="17"/>
        <v>0</v>
      </c>
      <c r="Z19" s="118">
        <f t="shared" si="18"/>
        <v>0</v>
      </c>
      <c r="AA19" s="118">
        <f t="shared" si="19"/>
        <v>0</v>
      </c>
      <c r="AB19" s="119">
        <f t="shared" si="20"/>
        <v>0</v>
      </c>
      <c r="AC19" s="118">
        <f t="shared" si="21"/>
        <v>0</v>
      </c>
      <c r="AD19" s="118">
        <f t="shared" si="22"/>
        <v>0</v>
      </c>
      <c r="AE19" s="120">
        <f t="shared" si="23"/>
        <v>0</v>
      </c>
      <c r="AF19" s="143">
        <f t="shared" si="24"/>
        <v>0</v>
      </c>
      <c r="AG19" s="80"/>
      <c r="AH19" s="80"/>
      <c r="AI19" s="80"/>
      <c r="AJ19" s="80"/>
      <c r="AK19" s="80"/>
      <c r="AL19" s="80"/>
      <c r="AM19" s="119">
        <f t="shared" si="25"/>
        <v>0</v>
      </c>
      <c r="AN19" s="80"/>
      <c r="AO19" s="80"/>
      <c r="AP19" s="80"/>
      <c r="AQ19" s="80"/>
      <c r="AR19" s="80"/>
      <c r="AS19" s="121"/>
      <c r="AT19" s="143">
        <f t="shared" si="26"/>
        <v>0</v>
      </c>
      <c r="AU19" s="80"/>
      <c r="AV19" s="80"/>
      <c r="AW19" s="80"/>
      <c r="AX19" s="80"/>
      <c r="AY19" s="80"/>
      <c r="AZ19" s="121"/>
      <c r="BA19" s="143">
        <f t="shared" si="27"/>
        <v>0</v>
      </c>
      <c r="BB19" s="118">
        <f t="shared" si="28"/>
        <v>0</v>
      </c>
      <c r="BC19" s="118">
        <f t="shared" si="29"/>
        <v>0</v>
      </c>
      <c r="BD19" s="119">
        <f t="shared" si="30"/>
        <v>0</v>
      </c>
      <c r="BE19" s="118">
        <f t="shared" si="31"/>
        <v>0</v>
      </c>
      <c r="BF19" s="118">
        <f t="shared" si="32"/>
        <v>0</v>
      </c>
      <c r="BG19" s="120">
        <f t="shared" si="33"/>
        <v>0</v>
      </c>
    </row>
    <row r="20" spans="1:59" x14ac:dyDescent="0.2">
      <c r="A20" s="116"/>
      <c r="B20" s="157"/>
      <c r="C20" s="145"/>
      <c r="D20" s="143">
        <f t="shared" si="8"/>
        <v>0</v>
      </c>
      <c r="E20" s="146"/>
      <c r="F20" s="80"/>
      <c r="G20" s="80"/>
      <c r="H20" s="80"/>
      <c r="I20" s="80"/>
      <c r="J20" s="121"/>
      <c r="K20" s="143">
        <f t="shared" si="9"/>
        <v>0</v>
      </c>
      <c r="L20" s="80"/>
      <c r="M20" s="80"/>
      <c r="N20" s="80"/>
      <c r="O20" s="80"/>
      <c r="P20" s="80"/>
      <c r="Q20" s="121"/>
      <c r="R20" s="143">
        <f t="shared" si="10"/>
        <v>0</v>
      </c>
      <c r="S20" s="118">
        <f t="shared" si="11"/>
        <v>0</v>
      </c>
      <c r="T20" s="118">
        <f t="shared" si="12"/>
        <v>0</v>
      </c>
      <c r="U20" s="118">
        <f t="shared" si="13"/>
        <v>0</v>
      </c>
      <c r="V20" s="118">
        <f t="shared" si="14"/>
        <v>0</v>
      </c>
      <c r="W20" s="118">
        <f t="shared" si="15"/>
        <v>0</v>
      </c>
      <c r="X20" s="118">
        <f t="shared" si="16"/>
        <v>0</v>
      </c>
      <c r="Y20" s="143">
        <f t="shared" si="17"/>
        <v>0</v>
      </c>
      <c r="Z20" s="118">
        <f t="shared" si="18"/>
        <v>0</v>
      </c>
      <c r="AA20" s="118">
        <f t="shared" si="19"/>
        <v>0</v>
      </c>
      <c r="AB20" s="119">
        <f t="shared" si="20"/>
        <v>0</v>
      </c>
      <c r="AC20" s="118">
        <f t="shared" si="21"/>
        <v>0</v>
      </c>
      <c r="AD20" s="118">
        <f t="shared" si="22"/>
        <v>0</v>
      </c>
      <c r="AE20" s="120">
        <f t="shared" si="23"/>
        <v>0</v>
      </c>
      <c r="AF20" s="143">
        <f t="shared" si="24"/>
        <v>0</v>
      </c>
      <c r="AG20" s="80"/>
      <c r="AH20" s="80"/>
      <c r="AI20" s="80"/>
      <c r="AJ20" s="80"/>
      <c r="AK20" s="80"/>
      <c r="AL20" s="80"/>
      <c r="AM20" s="119">
        <f t="shared" si="25"/>
        <v>0</v>
      </c>
      <c r="AN20" s="80"/>
      <c r="AO20" s="80"/>
      <c r="AP20" s="80"/>
      <c r="AQ20" s="80"/>
      <c r="AR20" s="80"/>
      <c r="AS20" s="121"/>
      <c r="AT20" s="143">
        <f t="shared" si="26"/>
        <v>0</v>
      </c>
      <c r="AU20" s="80"/>
      <c r="AV20" s="80"/>
      <c r="AW20" s="80"/>
      <c r="AX20" s="80"/>
      <c r="AY20" s="80"/>
      <c r="AZ20" s="121"/>
      <c r="BA20" s="143">
        <f t="shared" si="27"/>
        <v>0</v>
      </c>
      <c r="BB20" s="118">
        <f t="shared" si="28"/>
        <v>0</v>
      </c>
      <c r="BC20" s="118">
        <f t="shared" si="29"/>
        <v>0</v>
      </c>
      <c r="BD20" s="119">
        <f t="shared" si="30"/>
        <v>0</v>
      </c>
      <c r="BE20" s="118">
        <f t="shared" si="31"/>
        <v>0</v>
      </c>
      <c r="BF20" s="118">
        <f t="shared" si="32"/>
        <v>0</v>
      </c>
      <c r="BG20" s="120">
        <f t="shared" si="33"/>
        <v>0</v>
      </c>
    </row>
    <row r="21" spans="1:59" x14ac:dyDescent="0.2">
      <c r="A21" s="116"/>
      <c r="B21" s="157"/>
      <c r="C21" s="145"/>
      <c r="D21" s="143">
        <f t="shared" si="8"/>
        <v>0</v>
      </c>
      <c r="E21" s="146"/>
      <c r="F21" s="80"/>
      <c r="G21" s="80"/>
      <c r="H21" s="80"/>
      <c r="I21" s="80"/>
      <c r="J21" s="121"/>
      <c r="K21" s="143">
        <f t="shared" si="9"/>
        <v>0</v>
      </c>
      <c r="L21" s="80"/>
      <c r="M21" s="80"/>
      <c r="N21" s="80"/>
      <c r="O21" s="80"/>
      <c r="P21" s="80"/>
      <c r="Q21" s="121"/>
      <c r="R21" s="143">
        <f t="shared" si="10"/>
        <v>0</v>
      </c>
      <c r="S21" s="118">
        <f t="shared" si="11"/>
        <v>0</v>
      </c>
      <c r="T21" s="118">
        <f t="shared" si="12"/>
        <v>0</v>
      </c>
      <c r="U21" s="118">
        <f t="shared" si="13"/>
        <v>0</v>
      </c>
      <c r="V21" s="118">
        <f t="shared" si="14"/>
        <v>0</v>
      </c>
      <c r="W21" s="118">
        <f t="shared" si="15"/>
        <v>0</v>
      </c>
      <c r="X21" s="118">
        <f t="shared" si="16"/>
        <v>0</v>
      </c>
      <c r="Y21" s="143">
        <f t="shared" si="17"/>
        <v>0</v>
      </c>
      <c r="Z21" s="118">
        <f t="shared" si="18"/>
        <v>0</v>
      </c>
      <c r="AA21" s="118">
        <f t="shared" si="19"/>
        <v>0</v>
      </c>
      <c r="AB21" s="119">
        <f t="shared" si="20"/>
        <v>0</v>
      </c>
      <c r="AC21" s="118">
        <f t="shared" si="21"/>
        <v>0</v>
      </c>
      <c r="AD21" s="118">
        <f t="shared" si="22"/>
        <v>0</v>
      </c>
      <c r="AE21" s="120">
        <f t="shared" si="23"/>
        <v>0</v>
      </c>
      <c r="AF21" s="143">
        <f t="shared" si="24"/>
        <v>0</v>
      </c>
      <c r="AG21" s="80"/>
      <c r="AH21" s="80"/>
      <c r="AI21" s="80"/>
      <c r="AJ21" s="80"/>
      <c r="AK21" s="80"/>
      <c r="AL21" s="80"/>
      <c r="AM21" s="119">
        <f t="shared" si="25"/>
        <v>0</v>
      </c>
      <c r="AN21" s="80"/>
      <c r="AO21" s="80"/>
      <c r="AP21" s="80"/>
      <c r="AQ21" s="80"/>
      <c r="AR21" s="80"/>
      <c r="AS21" s="121"/>
      <c r="AT21" s="143">
        <f t="shared" si="26"/>
        <v>0</v>
      </c>
      <c r="AU21" s="80"/>
      <c r="AV21" s="80"/>
      <c r="AW21" s="80"/>
      <c r="AX21" s="80"/>
      <c r="AY21" s="80"/>
      <c r="AZ21" s="121"/>
      <c r="BA21" s="143">
        <f t="shared" si="27"/>
        <v>0</v>
      </c>
      <c r="BB21" s="118">
        <f t="shared" si="28"/>
        <v>0</v>
      </c>
      <c r="BC21" s="118">
        <f t="shared" si="29"/>
        <v>0</v>
      </c>
      <c r="BD21" s="119">
        <f t="shared" si="30"/>
        <v>0</v>
      </c>
      <c r="BE21" s="118">
        <f t="shared" si="31"/>
        <v>0</v>
      </c>
      <c r="BF21" s="118">
        <f t="shared" si="32"/>
        <v>0</v>
      </c>
      <c r="BG21" s="120">
        <f t="shared" si="33"/>
        <v>0</v>
      </c>
    </row>
    <row r="22" spans="1:59" x14ac:dyDescent="0.2">
      <c r="A22" s="116"/>
      <c r="B22" s="157"/>
      <c r="C22" s="145"/>
      <c r="D22" s="143">
        <f t="shared" si="8"/>
        <v>0</v>
      </c>
      <c r="E22" s="146"/>
      <c r="F22" s="80"/>
      <c r="G22" s="80"/>
      <c r="H22" s="80"/>
      <c r="I22" s="80"/>
      <c r="J22" s="121"/>
      <c r="K22" s="143">
        <f t="shared" si="9"/>
        <v>0</v>
      </c>
      <c r="L22" s="80"/>
      <c r="M22" s="80"/>
      <c r="N22" s="80"/>
      <c r="O22" s="80"/>
      <c r="P22" s="80"/>
      <c r="Q22" s="121"/>
      <c r="R22" s="143">
        <f t="shared" si="10"/>
        <v>0</v>
      </c>
      <c r="S22" s="118">
        <f t="shared" si="11"/>
        <v>0</v>
      </c>
      <c r="T22" s="118">
        <f t="shared" si="12"/>
        <v>0</v>
      </c>
      <c r="U22" s="118">
        <f t="shared" si="13"/>
        <v>0</v>
      </c>
      <c r="V22" s="118">
        <f t="shared" si="14"/>
        <v>0</v>
      </c>
      <c r="W22" s="118">
        <f t="shared" si="15"/>
        <v>0</v>
      </c>
      <c r="X22" s="118">
        <f t="shared" si="16"/>
        <v>0</v>
      </c>
      <c r="Y22" s="143">
        <f t="shared" si="17"/>
        <v>0</v>
      </c>
      <c r="Z22" s="118">
        <f t="shared" si="18"/>
        <v>0</v>
      </c>
      <c r="AA22" s="118">
        <f t="shared" si="19"/>
        <v>0</v>
      </c>
      <c r="AB22" s="119">
        <f t="shared" si="20"/>
        <v>0</v>
      </c>
      <c r="AC22" s="118">
        <f t="shared" si="21"/>
        <v>0</v>
      </c>
      <c r="AD22" s="118">
        <f t="shared" si="22"/>
        <v>0</v>
      </c>
      <c r="AE22" s="120">
        <f t="shared" si="23"/>
        <v>0</v>
      </c>
      <c r="AF22" s="143">
        <f t="shared" si="24"/>
        <v>0</v>
      </c>
      <c r="AG22" s="80"/>
      <c r="AH22" s="80"/>
      <c r="AI22" s="80"/>
      <c r="AJ22" s="80"/>
      <c r="AK22" s="80"/>
      <c r="AL22" s="80"/>
      <c r="AM22" s="119">
        <f t="shared" si="25"/>
        <v>0</v>
      </c>
      <c r="AN22" s="80"/>
      <c r="AO22" s="80"/>
      <c r="AP22" s="80"/>
      <c r="AQ22" s="80"/>
      <c r="AR22" s="80"/>
      <c r="AS22" s="121"/>
      <c r="AT22" s="143">
        <f t="shared" si="26"/>
        <v>0</v>
      </c>
      <c r="AU22" s="80"/>
      <c r="AV22" s="80"/>
      <c r="AW22" s="80"/>
      <c r="AX22" s="80"/>
      <c r="AY22" s="80"/>
      <c r="AZ22" s="121"/>
      <c r="BA22" s="143">
        <f t="shared" si="27"/>
        <v>0</v>
      </c>
      <c r="BB22" s="118">
        <f t="shared" si="28"/>
        <v>0</v>
      </c>
      <c r="BC22" s="118">
        <f t="shared" si="29"/>
        <v>0</v>
      </c>
      <c r="BD22" s="119">
        <f t="shared" si="30"/>
        <v>0</v>
      </c>
      <c r="BE22" s="118">
        <f t="shared" si="31"/>
        <v>0</v>
      </c>
      <c r="BF22" s="118">
        <f t="shared" si="32"/>
        <v>0</v>
      </c>
      <c r="BG22" s="120">
        <f t="shared" si="33"/>
        <v>0</v>
      </c>
    </row>
    <row r="23" spans="1:59" x14ac:dyDescent="0.2">
      <c r="A23" s="116"/>
      <c r="B23" s="157"/>
      <c r="C23" s="145"/>
      <c r="D23" s="143">
        <f t="shared" si="8"/>
        <v>0</v>
      </c>
      <c r="E23" s="146"/>
      <c r="F23" s="80"/>
      <c r="G23" s="80"/>
      <c r="H23" s="80"/>
      <c r="I23" s="80"/>
      <c r="J23" s="121"/>
      <c r="K23" s="143">
        <f t="shared" si="9"/>
        <v>0</v>
      </c>
      <c r="L23" s="80"/>
      <c r="M23" s="80"/>
      <c r="N23" s="80"/>
      <c r="O23" s="80"/>
      <c r="P23" s="80"/>
      <c r="Q23" s="121"/>
      <c r="R23" s="143">
        <f t="shared" si="10"/>
        <v>0</v>
      </c>
      <c r="S23" s="118">
        <f t="shared" si="11"/>
        <v>0</v>
      </c>
      <c r="T23" s="118">
        <f t="shared" si="12"/>
        <v>0</v>
      </c>
      <c r="U23" s="118">
        <f t="shared" si="13"/>
        <v>0</v>
      </c>
      <c r="V23" s="118">
        <f t="shared" si="14"/>
        <v>0</v>
      </c>
      <c r="W23" s="118">
        <f t="shared" si="15"/>
        <v>0</v>
      </c>
      <c r="X23" s="118">
        <f t="shared" si="16"/>
        <v>0</v>
      </c>
      <c r="Y23" s="143">
        <f t="shared" si="17"/>
        <v>0</v>
      </c>
      <c r="Z23" s="118">
        <f t="shared" si="18"/>
        <v>0</v>
      </c>
      <c r="AA23" s="118">
        <f t="shared" si="19"/>
        <v>0</v>
      </c>
      <c r="AB23" s="119">
        <f t="shared" si="20"/>
        <v>0</v>
      </c>
      <c r="AC23" s="118">
        <f t="shared" si="21"/>
        <v>0</v>
      </c>
      <c r="AD23" s="118">
        <f t="shared" si="22"/>
        <v>0</v>
      </c>
      <c r="AE23" s="120">
        <f t="shared" si="23"/>
        <v>0</v>
      </c>
      <c r="AF23" s="143">
        <f t="shared" si="24"/>
        <v>0</v>
      </c>
      <c r="AG23" s="80"/>
      <c r="AH23" s="80"/>
      <c r="AI23" s="80"/>
      <c r="AJ23" s="80"/>
      <c r="AK23" s="80"/>
      <c r="AL23" s="80"/>
      <c r="AM23" s="119">
        <f t="shared" si="25"/>
        <v>0</v>
      </c>
      <c r="AN23" s="80"/>
      <c r="AO23" s="80"/>
      <c r="AP23" s="80"/>
      <c r="AQ23" s="80"/>
      <c r="AR23" s="80"/>
      <c r="AS23" s="121"/>
      <c r="AT23" s="143">
        <f t="shared" si="26"/>
        <v>0</v>
      </c>
      <c r="AU23" s="80"/>
      <c r="AV23" s="80"/>
      <c r="AW23" s="80"/>
      <c r="AX23" s="80"/>
      <c r="AY23" s="80"/>
      <c r="AZ23" s="121"/>
      <c r="BA23" s="143">
        <f t="shared" si="27"/>
        <v>0</v>
      </c>
      <c r="BB23" s="118">
        <f t="shared" si="28"/>
        <v>0</v>
      </c>
      <c r="BC23" s="118">
        <f t="shared" si="29"/>
        <v>0</v>
      </c>
      <c r="BD23" s="119">
        <f t="shared" si="30"/>
        <v>0</v>
      </c>
      <c r="BE23" s="118">
        <f t="shared" si="31"/>
        <v>0</v>
      </c>
      <c r="BF23" s="118">
        <f t="shared" si="32"/>
        <v>0</v>
      </c>
      <c r="BG23" s="120">
        <f t="shared" si="33"/>
        <v>0</v>
      </c>
    </row>
    <row r="24" spans="1:59" x14ac:dyDescent="0.2">
      <c r="A24" s="116"/>
      <c r="B24" s="157"/>
      <c r="C24" s="145"/>
      <c r="D24" s="143">
        <f t="shared" si="8"/>
        <v>0</v>
      </c>
      <c r="E24" s="146"/>
      <c r="F24" s="80"/>
      <c r="G24" s="80"/>
      <c r="H24" s="80"/>
      <c r="I24" s="80"/>
      <c r="J24" s="121"/>
      <c r="K24" s="143">
        <f t="shared" si="9"/>
        <v>0</v>
      </c>
      <c r="L24" s="80"/>
      <c r="M24" s="80"/>
      <c r="N24" s="80"/>
      <c r="O24" s="80"/>
      <c r="P24" s="80"/>
      <c r="Q24" s="121"/>
      <c r="R24" s="143">
        <f t="shared" si="10"/>
        <v>0</v>
      </c>
      <c r="S24" s="118">
        <f t="shared" si="11"/>
        <v>0</v>
      </c>
      <c r="T24" s="118">
        <f t="shared" si="12"/>
        <v>0</v>
      </c>
      <c r="U24" s="118">
        <f t="shared" si="13"/>
        <v>0</v>
      </c>
      <c r="V24" s="118">
        <f t="shared" si="14"/>
        <v>0</v>
      </c>
      <c r="W24" s="118">
        <f t="shared" si="15"/>
        <v>0</v>
      </c>
      <c r="X24" s="118">
        <f t="shared" si="16"/>
        <v>0</v>
      </c>
      <c r="Y24" s="143">
        <f t="shared" si="17"/>
        <v>0</v>
      </c>
      <c r="Z24" s="118">
        <f t="shared" si="18"/>
        <v>0</v>
      </c>
      <c r="AA24" s="118">
        <f t="shared" si="19"/>
        <v>0</v>
      </c>
      <c r="AB24" s="119">
        <f t="shared" si="20"/>
        <v>0</v>
      </c>
      <c r="AC24" s="118">
        <f t="shared" si="21"/>
        <v>0</v>
      </c>
      <c r="AD24" s="118">
        <f t="shared" si="22"/>
        <v>0</v>
      </c>
      <c r="AE24" s="120">
        <f t="shared" si="23"/>
        <v>0</v>
      </c>
      <c r="AF24" s="143">
        <f t="shared" si="24"/>
        <v>0</v>
      </c>
      <c r="AG24" s="80"/>
      <c r="AH24" s="80"/>
      <c r="AI24" s="80"/>
      <c r="AJ24" s="80"/>
      <c r="AK24" s="80"/>
      <c r="AL24" s="80"/>
      <c r="AM24" s="119">
        <f t="shared" si="25"/>
        <v>0</v>
      </c>
      <c r="AN24" s="80"/>
      <c r="AO24" s="80"/>
      <c r="AP24" s="80"/>
      <c r="AQ24" s="80"/>
      <c r="AR24" s="80"/>
      <c r="AS24" s="121"/>
      <c r="AT24" s="143">
        <f t="shared" si="26"/>
        <v>0</v>
      </c>
      <c r="AU24" s="80"/>
      <c r="AV24" s="80"/>
      <c r="AW24" s="80"/>
      <c r="AX24" s="80"/>
      <c r="AY24" s="80"/>
      <c r="AZ24" s="121"/>
      <c r="BA24" s="143">
        <f t="shared" si="27"/>
        <v>0</v>
      </c>
      <c r="BB24" s="118">
        <f t="shared" si="28"/>
        <v>0</v>
      </c>
      <c r="BC24" s="118">
        <f t="shared" si="29"/>
        <v>0</v>
      </c>
      <c r="BD24" s="119">
        <f t="shared" si="30"/>
        <v>0</v>
      </c>
      <c r="BE24" s="118">
        <f t="shared" si="31"/>
        <v>0</v>
      </c>
      <c r="BF24" s="118">
        <f t="shared" si="32"/>
        <v>0</v>
      </c>
      <c r="BG24" s="120">
        <f t="shared" si="33"/>
        <v>0</v>
      </c>
    </row>
    <row r="25" spans="1:59" x14ac:dyDescent="0.2">
      <c r="A25" s="116"/>
      <c r="B25" s="157"/>
      <c r="C25" s="145"/>
      <c r="D25" s="143">
        <f t="shared" si="8"/>
        <v>0</v>
      </c>
      <c r="E25" s="146"/>
      <c r="F25" s="80"/>
      <c r="G25" s="80"/>
      <c r="H25" s="80"/>
      <c r="I25" s="80"/>
      <c r="J25" s="121"/>
      <c r="K25" s="143">
        <f t="shared" si="9"/>
        <v>0</v>
      </c>
      <c r="L25" s="80"/>
      <c r="M25" s="80"/>
      <c r="N25" s="80"/>
      <c r="O25" s="80"/>
      <c r="P25" s="80"/>
      <c r="Q25" s="121"/>
      <c r="R25" s="143">
        <f t="shared" si="10"/>
        <v>0</v>
      </c>
      <c r="S25" s="118">
        <f t="shared" si="11"/>
        <v>0</v>
      </c>
      <c r="T25" s="118">
        <f t="shared" si="12"/>
        <v>0</v>
      </c>
      <c r="U25" s="118">
        <f t="shared" si="13"/>
        <v>0</v>
      </c>
      <c r="V25" s="118">
        <f t="shared" si="14"/>
        <v>0</v>
      </c>
      <c r="W25" s="118">
        <f t="shared" si="15"/>
        <v>0</v>
      </c>
      <c r="X25" s="118">
        <f t="shared" si="16"/>
        <v>0</v>
      </c>
      <c r="Y25" s="143">
        <f t="shared" si="17"/>
        <v>0</v>
      </c>
      <c r="Z25" s="118">
        <f t="shared" si="18"/>
        <v>0</v>
      </c>
      <c r="AA25" s="118">
        <f t="shared" si="19"/>
        <v>0</v>
      </c>
      <c r="AB25" s="119">
        <f t="shared" si="20"/>
        <v>0</v>
      </c>
      <c r="AC25" s="118">
        <f t="shared" si="21"/>
        <v>0</v>
      </c>
      <c r="AD25" s="118">
        <f t="shared" si="22"/>
        <v>0</v>
      </c>
      <c r="AE25" s="120">
        <f t="shared" si="23"/>
        <v>0</v>
      </c>
      <c r="AF25" s="143">
        <f t="shared" si="24"/>
        <v>0</v>
      </c>
      <c r="AG25" s="80"/>
      <c r="AH25" s="80"/>
      <c r="AI25" s="80"/>
      <c r="AJ25" s="80"/>
      <c r="AK25" s="80"/>
      <c r="AL25" s="80"/>
      <c r="AM25" s="119">
        <f t="shared" si="25"/>
        <v>0</v>
      </c>
      <c r="AN25" s="80"/>
      <c r="AO25" s="80"/>
      <c r="AP25" s="80"/>
      <c r="AQ25" s="80"/>
      <c r="AR25" s="80"/>
      <c r="AS25" s="121"/>
      <c r="AT25" s="143">
        <f t="shared" si="26"/>
        <v>0</v>
      </c>
      <c r="AU25" s="80"/>
      <c r="AV25" s="80"/>
      <c r="AW25" s="80"/>
      <c r="AX25" s="80"/>
      <c r="AY25" s="80"/>
      <c r="AZ25" s="121"/>
      <c r="BA25" s="143">
        <f t="shared" si="27"/>
        <v>0</v>
      </c>
      <c r="BB25" s="118">
        <f t="shared" si="28"/>
        <v>0</v>
      </c>
      <c r="BC25" s="118">
        <f t="shared" si="29"/>
        <v>0</v>
      </c>
      <c r="BD25" s="119">
        <f t="shared" si="30"/>
        <v>0</v>
      </c>
      <c r="BE25" s="118">
        <f t="shared" si="31"/>
        <v>0</v>
      </c>
      <c r="BF25" s="118">
        <f t="shared" si="32"/>
        <v>0</v>
      </c>
      <c r="BG25" s="120">
        <f t="shared" si="33"/>
        <v>0</v>
      </c>
    </row>
    <row r="26" spans="1:59" x14ac:dyDescent="0.2">
      <c r="A26" s="116"/>
      <c r="B26" s="157"/>
      <c r="C26" s="145"/>
      <c r="D26" s="143">
        <f t="shared" si="8"/>
        <v>0</v>
      </c>
      <c r="E26" s="146"/>
      <c r="F26" s="80"/>
      <c r="G26" s="80"/>
      <c r="H26" s="80"/>
      <c r="I26" s="80"/>
      <c r="J26" s="121"/>
      <c r="K26" s="143">
        <f t="shared" si="9"/>
        <v>0</v>
      </c>
      <c r="L26" s="80"/>
      <c r="M26" s="80"/>
      <c r="N26" s="80"/>
      <c r="O26" s="80"/>
      <c r="P26" s="80"/>
      <c r="Q26" s="121"/>
      <c r="R26" s="143">
        <f t="shared" si="10"/>
        <v>0</v>
      </c>
      <c r="S26" s="118">
        <f t="shared" si="11"/>
        <v>0</v>
      </c>
      <c r="T26" s="118">
        <f t="shared" si="12"/>
        <v>0</v>
      </c>
      <c r="U26" s="118">
        <f t="shared" si="13"/>
        <v>0</v>
      </c>
      <c r="V26" s="118">
        <f t="shared" si="14"/>
        <v>0</v>
      </c>
      <c r="W26" s="118">
        <f t="shared" si="15"/>
        <v>0</v>
      </c>
      <c r="X26" s="118">
        <f t="shared" si="16"/>
        <v>0</v>
      </c>
      <c r="Y26" s="143">
        <f t="shared" si="17"/>
        <v>0</v>
      </c>
      <c r="Z26" s="118">
        <f t="shared" si="18"/>
        <v>0</v>
      </c>
      <c r="AA26" s="118">
        <f t="shared" si="19"/>
        <v>0</v>
      </c>
      <c r="AB26" s="119">
        <f t="shared" si="20"/>
        <v>0</v>
      </c>
      <c r="AC26" s="118">
        <f t="shared" si="21"/>
        <v>0</v>
      </c>
      <c r="AD26" s="118">
        <f t="shared" si="22"/>
        <v>0</v>
      </c>
      <c r="AE26" s="120">
        <f t="shared" si="23"/>
        <v>0</v>
      </c>
      <c r="AF26" s="143">
        <f t="shared" si="24"/>
        <v>0</v>
      </c>
      <c r="AG26" s="80"/>
      <c r="AH26" s="80"/>
      <c r="AI26" s="80"/>
      <c r="AJ26" s="80"/>
      <c r="AK26" s="80"/>
      <c r="AL26" s="80"/>
      <c r="AM26" s="119">
        <f t="shared" si="25"/>
        <v>0</v>
      </c>
      <c r="AN26" s="80"/>
      <c r="AO26" s="80"/>
      <c r="AP26" s="80"/>
      <c r="AQ26" s="80"/>
      <c r="AR26" s="80"/>
      <c r="AS26" s="121"/>
      <c r="AT26" s="143">
        <f t="shared" si="26"/>
        <v>0</v>
      </c>
      <c r="AU26" s="80"/>
      <c r="AV26" s="80"/>
      <c r="AW26" s="80"/>
      <c r="AX26" s="80"/>
      <c r="AY26" s="80"/>
      <c r="AZ26" s="121"/>
      <c r="BA26" s="143">
        <f t="shared" si="27"/>
        <v>0</v>
      </c>
      <c r="BB26" s="118">
        <f t="shared" si="28"/>
        <v>0</v>
      </c>
      <c r="BC26" s="118">
        <f t="shared" si="29"/>
        <v>0</v>
      </c>
      <c r="BD26" s="119">
        <f t="shared" si="30"/>
        <v>0</v>
      </c>
      <c r="BE26" s="118">
        <f t="shared" si="31"/>
        <v>0</v>
      </c>
      <c r="BF26" s="118">
        <f t="shared" si="32"/>
        <v>0</v>
      </c>
      <c r="BG26" s="120">
        <f t="shared" si="33"/>
        <v>0</v>
      </c>
    </row>
    <row r="27" spans="1:59" x14ac:dyDescent="0.2">
      <c r="A27" s="116"/>
      <c r="B27" s="157"/>
      <c r="C27" s="145"/>
      <c r="D27" s="143">
        <f t="shared" si="8"/>
        <v>0</v>
      </c>
      <c r="E27" s="146"/>
      <c r="F27" s="80"/>
      <c r="G27" s="80"/>
      <c r="H27" s="80"/>
      <c r="I27" s="80"/>
      <c r="J27" s="121"/>
      <c r="K27" s="143">
        <f t="shared" si="9"/>
        <v>0</v>
      </c>
      <c r="L27" s="80"/>
      <c r="M27" s="80"/>
      <c r="N27" s="80"/>
      <c r="O27" s="80"/>
      <c r="P27" s="80"/>
      <c r="Q27" s="121"/>
      <c r="R27" s="143">
        <f t="shared" si="10"/>
        <v>0</v>
      </c>
      <c r="S27" s="118">
        <f t="shared" si="11"/>
        <v>0</v>
      </c>
      <c r="T27" s="118">
        <f t="shared" si="12"/>
        <v>0</v>
      </c>
      <c r="U27" s="118">
        <f t="shared" si="13"/>
        <v>0</v>
      </c>
      <c r="V27" s="118">
        <f t="shared" si="14"/>
        <v>0</v>
      </c>
      <c r="W27" s="118">
        <f t="shared" si="15"/>
        <v>0</v>
      </c>
      <c r="X27" s="118">
        <f t="shared" si="16"/>
        <v>0</v>
      </c>
      <c r="Y27" s="143">
        <f t="shared" si="17"/>
        <v>0</v>
      </c>
      <c r="Z27" s="118">
        <f t="shared" si="18"/>
        <v>0</v>
      </c>
      <c r="AA27" s="118">
        <f t="shared" si="19"/>
        <v>0</v>
      </c>
      <c r="AB27" s="119">
        <f t="shared" si="20"/>
        <v>0</v>
      </c>
      <c r="AC27" s="118">
        <f t="shared" si="21"/>
        <v>0</v>
      </c>
      <c r="AD27" s="118">
        <f t="shared" si="22"/>
        <v>0</v>
      </c>
      <c r="AE27" s="120">
        <f t="shared" si="23"/>
        <v>0</v>
      </c>
      <c r="AF27" s="143">
        <f t="shared" si="24"/>
        <v>0</v>
      </c>
      <c r="AG27" s="80"/>
      <c r="AH27" s="80"/>
      <c r="AI27" s="80"/>
      <c r="AJ27" s="80"/>
      <c r="AK27" s="80"/>
      <c r="AL27" s="80"/>
      <c r="AM27" s="119">
        <f t="shared" si="25"/>
        <v>0</v>
      </c>
      <c r="AN27" s="80"/>
      <c r="AO27" s="80"/>
      <c r="AP27" s="80"/>
      <c r="AQ27" s="80"/>
      <c r="AR27" s="80"/>
      <c r="AS27" s="121"/>
      <c r="AT27" s="143">
        <f t="shared" si="26"/>
        <v>0</v>
      </c>
      <c r="AU27" s="80"/>
      <c r="AV27" s="80"/>
      <c r="AW27" s="80"/>
      <c r="AX27" s="80"/>
      <c r="AY27" s="80"/>
      <c r="AZ27" s="121"/>
      <c r="BA27" s="143">
        <f t="shared" si="27"/>
        <v>0</v>
      </c>
      <c r="BB27" s="118">
        <f t="shared" si="28"/>
        <v>0</v>
      </c>
      <c r="BC27" s="118">
        <f t="shared" si="29"/>
        <v>0</v>
      </c>
      <c r="BD27" s="119">
        <f t="shared" si="30"/>
        <v>0</v>
      </c>
      <c r="BE27" s="118">
        <f t="shared" si="31"/>
        <v>0</v>
      </c>
      <c r="BF27" s="118">
        <f t="shared" si="32"/>
        <v>0</v>
      </c>
      <c r="BG27" s="120">
        <f t="shared" si="33"/>
        <v>0</v>
      </c>
    </row>
    <row r="28" spans="1:59" x14ac:dyDescent="0.2">
      <c r="A28" s="116"/>
      <c r="B28" s="157"/>
      <c r="C28" s="145"/>
      <c r="D28" s="143">
        <f t="shared" si="8"/>
        <v>0</v>
      </c>
      <c r="E28" s="146"/>
      <c r="F28" s="80"/>
      <c r="G28" s="80"/>
      <c r="H28" s="80"/>
      <c r="I28" s="80"/>
      <c r="J28" s="121"/>
      <c r="K28" s="143">
        <f t="shared" si="9"/>
        <v>0</v>
      </c>
      <c r="L28" s="80"/>
      <c r="M28" s="80"/>
      <c r="N28" s="80"/>
      <c r="O28" s="80"/>
      <c r="P28" s="80"/>
      <c r="Q28" s="121"/>
      <c r="R28" s="143">
        <f t="shared" si="10"/>
        <v>0</v>
      </c>
      <c r="S28" s="118">
        <f t="shared" si="11"/>
        <v>0</v>
      </c>
      <c r="T28" s="118">
        <f t="shared" si="12"/>
        <v>0</v>
      </c>
      <c r="U28" s="118">
        <f t="shared" si="13"/>
        <v>0</v>
      </c>
      <c r="V28" s="118">
        <f t="shared" si="14"/>
        <v>0</v>
      </c>
      <c r="W28" s="118">
        <f t="shared" si="15"/>
        <v>0</v>
      </c>
      <c r="X28" s="118">
        <f t="shared" si="16"/>
        <v>0</v>
      </c>
      <c r="Y28" s="143">
        <f t="shared" si="17"/>
        <v>0</v>
      </c>
      <c r="Z28" s="118">
        <f t="shared" si="18"/>
        <v>0</v>
      </c>
      <c r="AA28" s="118">
        <f t="shared" si="19"/>
        <v>0</v>
      </c>
      <c r="AB28" s="119">
        <f t="shared" si="20"/>
        <v>0</v>
      </c>
      <c r="AC28" s="118">
        <f t="shared" si="21"/>
        <v>0</v>
      </c>
      <c r="AD28" s="118">
        <f t="shared" si="22"/>
        <v>0</v>
      </c>
      <c r="AE28" s="120">
        <f t="shared" si="23"/>
        <v>0</v>
      </c>
      <c r="AF28" s="143">
        <f t="shared" si="24"/>
        <v>0</v>
      </c>
      <c r="AG28" s="80"/>
      <c r="AH28" s="80"/>
      <c r="AI28" s="80"/>
      <c r="AJ28" s="80"/>
      <c r="AK28" s="80"/>
      <c r="AL28" s="80"/>
      <c r="AM28" s="119">
        <f t="shared" si="25"/>
        <v>0</v>
      </c>
      <c r="AN28" s="80"/>
      <c r="AO28" s="80"/>
      <c r="AP28" s="80"/>
      <c r="AQ28" s="80"/>
      <c r="AR28" s="80"/>
      <c r="AS28" s="121"/>
      <c r="AT28" s="143">
        <f t="shared" si="26"/>
        <v>0</v>
      </c>
      <c r="AU28" s="80"/>
      <c r="AV28" s="80"/>
      <c r="AW28" s="80"/>
      <c r="AX28" s="80"/>
      <c r="AY28" s="80"/>
      <c r="AZ28" s="121"/>
      <c r="BA28" s="143">
        <f t="shared" si="27"/>
        <v>0</v>
      </c>
      <c r="BB28" s="118">
        <f t="shared" si="28"/>
        <v>0</v>
      </c>
      <c r="BC28" s="118">
        <f t="shared" si="29"/>
        <v>0</v>
      </c>
      <c r="BD28" s="119">
        <f t="shared" si="30"/>
        <v>0</v>
      </c>
      <c r="BE28" s="118">
        <f t="shared" si="31"/>
        <v>0</v>
      </c>
      <c r="BF28" s="118">
        <f t="shared" si="32"/>
        <v>0</v>
      </c>
      <c r="BG28" s="120">
        <f t="shared" si="33"/>
        <v>0</v>
      </c>
    </row>
    <row r="29" spans="1:59" x14ac:dyDescent="0.2">
      <c r="A29" s="116"/>
      <c r="B29" s="157"/>
      <c r="C29" s="145"/>
      <c r="D29" s="143">
        <f t="shared" si="8"/>
        <v>0</v>
      </c>
      <c r="E29" s="146"/>
      <c r="F29" s="80"/>
      <c r="G29" s="80"/>
      <c r="H29" s="80"/>
      <c r="I29" s="80"/>
      <c r="J29" s="121"/>
      <c r="K29" s="143">
        <f t="shared" si="9"/>
        <v>0</v>
      </c>
      <c r="L29" s="80"/>
      <c r="M29" s="80"/>
      <c r="N29" s="80"/>
      <c r="O29" s="80"/>
      <c r="P29" s="80"/>
      <c r="Q29" s="121"/>
      <c r="R29" s="143">
        <f t="shared" si="10"/>
        <v>0</v>
      </c>
      <c r="S29" s="118">
        <f t="shared" si="11"/>
        <v>0</v>
      </c>
      <c r="T29" s="118">
        <f t="shared" si="12"/>
        <v>0</v>
      </c>
      <c r="U29" s="118">
        <f t="shared" si="13"/>
        <v>0</v>
      </c>
      <c r="V29" s="118">
        <f t="shared" si="14"/>
        <v>0</v>
      </c>
      <c r="W29" s="118">
        <f t="shared" si="15"/>
        <v>0</v>
      </c>
      <c r="X29" s="118">
        <f t="shared" si="16"/>
        <v>0</v>
      </c>
      <c r="Y29" s="143">
        <f t="shared" si="17"/>
        <v>0</v>
      </c>
      <c r="Z29" s="118">
        <f t="shared" si="18"/>
        <v>0</v>
      </c>
      <c r="AA29" s="118">
        <f t="shared" si="19"/>
        <v>0</v>
      </c>
      <c r="AB29" s="119">
        <f t="shared" si="20"/>
        <v>0</v>
      </c>
      <c r="AC29" s="118">
        <f t="shared" si="21"/>
        <v>0</v>
      </c>
      <c r="AD29" s="118">
        <f t="shared" si="22"/>
        <v>0</v>
      </c>
      <c r="AE29" s="120">
        <f t="shared" si="23"/>
        <v>0</v>
      </c>
      <c r="AF29" s="143">
        <f t="shared" si="24"/>
        <v>0</v>
      </c>
      <c r="AG29" s="80"/>
      <c r="AH29" s="80"/>
      <c r="AI29" s="80"/>
      <c r="AJ29" s="80"/>
      <c r="AK29" s="80"/>
      <c r="AL29" s="80"/>
      <c r="AM29" s="119">
        <f t="shared" si="25"/>
        <v>0</v>
      </c>
      <c r="AN29" s="80"/>
      <c r="AO29" s="80"/>
      <c r="AP29" s="80"/>
      <c r="AQ29" s="80"/>
      <c r="AR29" s="80"/>
      <c r="AS29" s="121"/>
      <c r="AT29" s="143">
        <f t="shared" si="26"/>
        <v>0</v>
      </c>
      <c r="AU29" s="80"/>
      <c r="AV29" s="80"/>
      <c r="AW29" s="80"/>
      <c r="AX29" s="80"/>
      <c r="AY29" s="80"/>
      <c r="AZ29" s="121"/>
      <c r="BA29" s="143">
        <f t="shared" si="27"/>
        <v>0</v>
      </c>
      <c r="BB29" s="118">
        <f t="shared" si="28"/>
        <v>0</v>
      </c>
      <c r="BC29" s="118">
        <f t="shared" si="29"/>
        <v>0</v>
      </c>
      <c r="BD29" s="119">
        <f t="shared" si="30"/>
        <v>0</v>
      </c>
      <c r="BE29" s="118">
        <f t="shared" si="31"/>
        <v>0</v>
      </c>
      <c r="BF29" s="118">
        <f t="shared" si="32"/>
        <v>0</v>
      </c>
      <c r="BG29" s="120">
        <f t="shared" si="33"/>
        <v>0</v>
      </c>
    </row>
    <row r="30" spans="1:59" x14ac:dyDescent="0.2">
      <c r="A30" s="116"/>
      <c r="B30" s="157"/>
      <c r="C30" s="145"/>
      <c r="D30" s="143">
        <f t="shared" si="8"/>
        <v>0</v>
      </c>
      <c r="E30" s="146"/>
      <c r="F30" s="80"/>
      <c r="G30" s="80"/>
      <c r="H30" s="80"/>
      <c r="I30" s="80"/>
      <c r="J30" s="121"/>
      <c r="K30" s="143">
        <f t="shared" si="9"/>
        <v>0</v>
      </c>
      <c r="L30" s="80"/>
      <c r="M30" s="80"/>
      <c r="N30" s="80"/>
      <c r="O30" s="80"/>
      <c r="P30" s="80"/>
      <c r="Q30" s="121"/>
      <c r="R30" s="143">
        <f t="shared" si="10"/>
        <v>0</v>
      </c>
      <c r="S30" s="118">
        <f t="shared" si="11"/>
        <v>0</v>
      </c>
      <c r="T30" s="118">
        <f t="shared" si="12"/>
        <v>0</v>
      </c>
      <c r="U30" s="118">
        <f t="shared" si="13"/>
        <v>0</v>
      </c>
      <c r="V30" s="118">
        <f t="shared" si="14"/>
        <v>0</v>
      </c>
      <c r="W30" s="118">
        <f t="shared" si="15"/>
        <v>0</v>
      </c>
      <c r="X30" s="118">
        <f t="shared" si="16"/>
        <v>0</v>
      </c>
      <c r="Y30" s="143">
        <f t="shared" si="17"/>
        <v>0</v>
      </c>
      <c r="Z30" s="118">
        <f t="shared" si="18"/>
        <v>0</v>
      </c>
      <c r="AA30" s="118">
        <f t="shared" si="19"/>
        <v>0</v>
      </c>
      <c r="AB30" s="119">
        <f t="shared" si="20"/>
        <v>0</v>
      </c>
      <c r="AC30" s="118">
        <f t="shared" si="21"/>
        <v>0</v>
      </c>
      <c r="AD30" s="118">
        <f t="shared" si="22"/>
        <v>0</v>
      </c>
      <c r="AE30" s="120">
        <f t="shared" si="23"/>
        <v>0</v>
      </c>
      <c r="AF30" s="143">
        <f t="shared" si="24"/>
        <v>0</v>
      </c>
      <c r="AG30" s="80"/>
      <c r="AH30" s="80"/>
      <c r="AI30" s="80"/>
      <c r="AJ30" s="80"/>
      <c r="AK30" s="80"/>
      <c r="AL30" s="80"/>
      <c r="AM30" s="119">
        <f t="shared" si="25"/>
        <v>0</v>
      </c>
      <c r="AN30" s="80"/>
      <c r="AO30" s="80"/>
      <c r="AP30" s="80"/>
      <c r="AQ30" s="80"/>
      <c r="AR30" s="80"/>
      <c r="AS30" s="121"/>
      <c r="AT30" s="143">
        <f t="shared" si="26"/>
        <v>0</v>
      </c>
      <c r="AU30" s="80"/>
      <c r="AV30" s="80"/>
      <c r="AW30" s="80"/>
      <c r="AX30" s="80"/>
      <c r="AY30" s="80"/>
      <c r="AZ30" s="121"/>
      <c r="BA30" s="143">
        <f t="shared" si="27"/>
        <v>0</v>
      </c>
      <c r="BB30" s="118">
        <f t="shared" si="28"/>
        <v>0</v>
      </c>
      <c r="BC30" s="118">
        <f t="shared" si="29"/>
        <v>0</v>
      </c>
      <c r="BD30" s="119">
        <f t="shared" si="30"/>
        <v>0</v>
      </c>
      <c r="BE30" s="118">
        <f t="shared" si="31"/>
        <v>0</v>
      </c>
      <c r="BF30" s="118">
        <f t="shared" si="32"/>
        <v>0</v>
      </c>
      <c r="BG30" s="120">
        <f t="shared" si="33"/>
        <v>0</v>
      </c>
    </row>
    <row r="31" spans="1:59" x14ac:dyDescent="0.2">
      <c r="A31" s="116"/>
      <c r="B31" s="157"/>
      <c r="C31" s="145"/>
      <c r="D31" s="143">
        <f t="shared" si="8"/>
        <v>0</v>
      </c>
      <c r="E31" s="146"/>
      <c r="F31" s="80"/>
      <c r="G31" s="80"/>
      <c r="H31" s="80"/>
      <c r="I31" s="80"/>
      <c r="J31" s="121"/>
      <c r="K31" s="143">
        <f t="shared" si="9"/>
        <v>0</v>
      </c>
      <c r="L31" s="80"/>
      <c r="M31" s="80"/>
      <c r="N31" s="80"/>
      <c r="O31" s="80"/>
      <c r="P31" s="80"/>
      <c r="Q31" s="121"/>
      <c r="R31" s="143">
        <f t="shared" si="10"/>
        <v>0</v>
      </c>
      <c r="S31" s="118">
        <f t="shared" si="11"/>
        <v>0</v>
      </c>
      <c r="T31" s="118">
        <f t="shared" si="12"/>
        <v>0</v>
      </c>
      <c r="U31" s="118">
        <f t="shared" si="13"/>
        <v>0</v>
      </c>
      <c r="V31" s="118">
        <f t="shared" si="14"/>
        <v>0</v>
      </c>
      <c r="W31" s="118">
        <f t="shared" si="15"/>
        <v>0</v>
      </c>
      <c r="X31" s="118">
        <f t="shared" si="16"/>
        <v>0</v>
      </c>
      <c r="Y31" s="143">
        <f t="shared" si="17"/>
        <v>0</v>
      </c>
      <c r="Z31" s="118">
        <f t="shared" si="18"/>
        <v>0</v>
      </c>
      <c r="AA31" s="118">
        <f t="shared" si="19"/>
        <v>0</v>
      </c>
      <c r="AB31" s="119">
        <f t="shared" si="20"/>
        <v>0</v>
      </c>
      <c r="AC31" s="118">
        <f t="shared" si="21"/>
        <v>0</v>
      </c>
      <c r="AD31" s="118">
        <f t="shared" si="22"/>
        <v>0</v>
      </c>
      <c r="AE31" s="120">
        <f t="shared" si="23"/>
        <v>0</v>
      </c>
      <c r="AF31" s="143">
        <f t="shared" si="24"/>
        <v>0</v>
      </c>
      <c r="AG31" s="80"/>
      <c r="AH31" s="80"/>
      <c r="AI31" s="80"/>
      <c r="AJ31" s="80"/>
      <c r="AK31" s="80"/>
      <c r="AL31" s="80"/>
      <c r="AM31" s="119">
        <f t="shared" si="25"/>
        <v>0</v>
      </c>
      <c r="AN31" s="80"/>
      <c r="AO31" s="80"/>
      <c r="AP31" s="80"/>
      <c r="AQ31" s="80"/>
      <c r="AR31" s="80"/>
      <c r="AS31" s="121"/>
      <c r="AT31" s="143">
        <f t="shared" si="26"/>
        <v>0</v>
      </c>
      <c r="AU31" s="80"/>
      <c r="AV31" s="80"/>
      <c r="AW31" s="80"/>
      <c r="AX31" s="80"/>
      <c r="AY31" s="80"/>
      <c r="AZ31" s="121"/>
      <c r="BA31" s="143">
        <f t="shared" si="27"/>
        <v>0</v>
      </c>
      <c r="BB31" s="118">
        <f t="shared" si="28"/>
        <v>0</v>
      </c>
      <c r="BC31" s="118">
        <f t="shared" si="29"/>
        <v>0</v>
      </c>
      <c r="BD31" s="119">
        <f t="shared" si="30"/>
        <v>0</v>
      </c>
      <c r="BE31" s="118">
        <f t="shared" si="31"/>
        <v>0</v>
      </c>
      <c r="BF31" s="118">
        <f t="shared" si="32"/>
        <v>0</v>
      </c>
      <c r="BG31" s="120">
        <f t="shared" si="33"/>
        <v>0</v>
      </c>
    </row>
    <row r="32" spans="1:59" x14ac:dyDescent="0.2">
      <c r="A32" s="116"/>
      <c r="B32" s="157"/>
      <c r="C32" s="145"/>
      <c r="D32" s="143">
        <f t="shared" si="8"/>
        <v>0</v>
      </c>
      <c r="E32" s="146"/>
      <c r="F32" s="80"/>
      <c r="G32" s="80"/>
      <c r="H32" s="80"/>
      <c r="I32" s="80"/>
      <c r="J32" s="121"/>
      <c r="K32" s="143">
        <f t="shared" si="9"/>
        <v>0</v>
      </c>
      <c r="L32" s="80"/>
      <c r="M32" s="80"/>
      <c r="N32" s="80"/>
      <c r="O32" s="80"/>
      <c r="P32" s="80"/>
      <c r="Q32" s="121"/>
      <c r="R32" s="143">
        <f t="shared" si="10"/>
        <v>0</v>
      </c>
      <c r="S32" s="118">
        <f t="shared" si="11"/>
        <v>0</v>
      </c>
      <c r="T32" s="118">
        <f t="shared" si="12"/>
        <v>0</v>
      </c>
      <c r="U32" s="118">
        <f t="shared" si="13"/>
        <v>0</v>
      </c>
      <c r="V32" s="118">
        <f t="shared" si="14"/>
        <v>0</v>
      </c>
      <c r="W32" s="118">
        <f t="shared" si="15"/>
        <v>0</v>
      </c>
      <c r="X32" s="118">
        <f t="shared" si="16"/>
        <v>0</v>
      </c>
      <c r="Y32" s="143">
        <f t="shared" si="17"/>
        <v>0</v>
      </c>
      <c r="Z32" s="118">
        <f t="shared" si="18"/>
        <v>0</v>
      </c>
      <c r="AA32" s="118">
        <f t="shared" si="19"/>
        <v>0</v>
      </c>
      <c r="AB32" s="119">
        <f t="shared" si="20"/>
        <v>0</v>
      </c>
      <c r="AC32" s="118">
        <f t="shared" si="21"/>
        <v>0</v>
      </c>
      <c r="AD32" s="118">
        <f t="shared" si="22"/>
        <v>0</v>
      </c>
      <c r="AE32" s="120">
        <f t="shared" si="23"/>
        <v>0</v>
      </c>
      <c r="AF32" s="143">
        <f t="shared" si="24"/>
        <v>0</v>
      </c>
      <c r="AG32" s="80"/>
      <c r="AH32" s="80"/>
      <c r="AI32" s="80"/>
      <c r="AJ32" s="80"/>
      <c r="AK32" s="80"/>
      <c r="AL32" s="80"/>
      <c r="AM32" s="119">
        <f t="shared" si="25"/>
        <v>0</v>
      </c>
      <c r="AN32" s="80"/>
      <c r="AO32" s="80"/>
      <c r="AP32" s="80"/>
      <c r="AQ32" s="80"/>
      <c r="AR32" s="80"/>
      <c r="AS32" s="121"/>
      <c r="AT32" s="143">
        <f t="shared" si="26"/>
        <v>0</v>
      </c>
      <c r="AU32" s="80"/>
      <c r="AV32" s="80"/>
      <c r="AW32" s="80"/>
      <c r="AX32" s="80"/>
      <c r="AY32" s="80"/>
      <c r="AZ32" s="121"/>
      <c r="BA32" s="143">
        <f t="shared" si="27"/>
        <v>0</v>
      </c>
      <c r="BB32" s="118">
        <f t="shared" si="28"/>
        <v>0</v>
      </c>
      <c r="BC32" s="118">
        <f t="shared" si="29"/>
        <v>0</v>
      </c>
      <c r="BD32" s="119">
        <f t="shared" si="30"/>
        <v>0</v>
      </c>
      <c r="BE32" s="118">
        <f t="shared" si="31"/>
        <v>0</v>
      </c>
      <c r="BF32" s="118">
        <f t="shared" si="32"/>
        <v>0</v>
      </c>
      <c r="BG32" s="120">
        <f t="shared" si="33"/>
        <v>0</v>
      </c>
    </row>
    <row r="33" spans="1:59" x14ac:dyDescent="0.2">
      <c r="A33" s="116"/>
      <c r="B33" s="157"/>
      <c r="C33" s="145"/>
      <c r="D33" s="143">
        <f t="shared" si="8"/>
        <v>0</v>
      </c>
      <c r="E33" s="146"/>
      <c r="F33" s="80"/>
      <c r="G33" s="80"/>
      <c r="H33" s="80"/>
      <c r="I33" s="80"/>
      <c r="J33" s="121"/>
      <c r="K33" s="143">
        <f t="shared" si="9"/>
        <v>0</v>
      </c>
      <c r="L33" s="80"/>
      <c r="M33" s="80"/>
      <c r="N33" s="80"/>
      <c r="O33" s="80"/>
      <c r="P33" s="80"/>
      <c r="Q33" s="121"/>
      <c r="R33" s="143">
        <f t="shared" si="10"/>
        <v>0</v>
      </c>
      <c r="S33" s="118">
        <f t="shared" si="11"/>
        <v>0</v>
      </c>
      <c r="T33" s="118">
        <f t="shared" si="12"/>
        <v>0</v>
      </c>
      <c r="U33" s="118">
        <f t="shared" si="13"/>
        <v>0</v>
      </c>
      <c r="V33" s="118">
        <f t="shared" si="14"/>
        <v>0</v>
      </c>
      <c r="W33" s="118">
        <f t="shared" si="15"/>
        <v>0</v>
      </c>
      <c r="X33" s="118">
        <f t="shared" si="16"/>
        <v>0</v>
      </c>
      <c r="Y33" s="143">
        <f t="shared" si="17"/>
        <v>0</v>
      </c>
      <c r="Z33" s="118">
        <f t="shared" si="18"/>
        <v>0</v>
      </c>
      <c r="AA33" s="118">
        <f t="shared" si="19"/>
        <v>0</v>
      </c>
      <c r="AB33" s="119">
        <f t="shared" si="20"/>
        <v>0</v>
      </c>
      <c r="AC33" s="118">
        <f t="shared" si="21"/>
        <v>0</v>
      </c>
      <c r="AD33" s="118">
        <f t="shared" si="22"/>
        <v>0</v>
      </c>
      <c r="AE33" s="120">
        <f t="shared" si="23"/>
        <v>0</v>
      </c>
      <c r="AF33" s="143">
        <f t="shared" si="24"/>
        <v>0</v>
      </c>
      <c r="AG33" s="80"/>
      <c r="AH33" s="80"/>
      <c r="AI33" s="80"/>
      <c r="AJ33" s="80"/>
      <c r="AK33" s="80"/>
      <c r="AL33" s="80"/>
      <c r="AM33" s="119">
        <f t="shared" si="25"/>
        <v>0</v>
      </c>
      <c r="AN33" s="80"/>
      <c r="AO33" s="80"/>
      <c r="AP33" s="80"/>
      <c r="AQ33" s="80"/>
      <c r="AR33" s="80"/>
      <c r="AS33" s="121"/>
      <c r="AT33" s="143">
        <f t="shared" si="26"/>
        <v>0</v>
      </c>
      <c r="AU33" s="80"/>
      <c r="AV33" s="80"/>
      <c r="AW33" s="80"/>
      <c r="AX33" s="80"/>
      <c r="AY33" s="80"/>
      <c r="AZ33" s="121"/>
      <c r="BA33" s="143">
        <f t="shared" si="27"/>
        <v>0</v>
      </c>
      <c r="BB33" s="118">
        <f t="shared" si="28"/>
        <v>0</v>
      </c>
      <c r="BC33" s="118">
        <f t="shared" si="29"/>
        <v>0</v>
      </c>
      <c r="BD33" s="119">
        <f t="shared" si="30"/>
        <v>0</v>
      </c>
      <c r="BE33" s="118">
        <f t="shared" si="31"/>
        <v>0</v>
      </c>
      <c r="BF33" s="118">
        <f t="shared" si="32"/>
        <v>0</v>
      </c>
      <c r="BG33" s="120">
        <f t="shared" si="33"/>
        <v>0</v>
      </c>
    </row>
    <row r="34" spans="1:59" x14ac:dyDescent="0.2">
      <c r="A34" s="116"/>
      <c r="B34" s="157"/>
      <c r="C34" s="145"/>
      <c r="D34" s="143">
        <f t="shared" si="8"/>
        <v>0</v>
      </c>
      <c r="E34" s="146"/>
      <c r="F34" s="80"/>
      <c r="G34" s="80"/>
      <c r="H34" s="80"/>
      <c r="I34" s="80"/>
      <c r="J34" s="121"/>
      <c r="K34" s="143">
        <f t="shared" si="9"/>
        <v>0</v>
      </c>
      <c r="L34" s="80"/>
      <c r="M34" s="80"/>
      <c r="N34" s="80"/>
      <c r="O34" s="80"/>
      <c r="P34" s="80"/>
      <c r="Q34" s="121"/>
      <c r="R34" s="143">
        <f t="shared" si="10"/>
        <v>0</v>
      </c>
      <c r="S34" s="118">
        <f t="shared" si="11"/>
        <v>0</v>
      </c>
      <c r="T34" s="118">
        <f t="shared" si="12"/>
        <v>0</v>
      </c>
      <c r="U34" s="118">
        <f t="shared" si="13"/>
        <v>0</v>
      </c>
      <c r="V34" s="118">
        <f t="shared" si="14"/>
        <v>0</v>
      </c>
      <c r="W34" s="118">
        <f t="shared" si="15"/>
        <v>0</v>
      </c>
      <c r="X34" s="118">
        <f t="shared" si="16"/>
        <v>0</v>
      </c>
      <c r="Y34" s="143">
        <f t="shared" si="17"/>
        <v>0</v>
      </c>
      <c r="Z34" s="118">
        <f t="shared" si="18"/>
        <v>0</v>
      </c>
      <c r="AA34" s="118">
        <f t="shared" si="19"/>
        <v>0</v>
      </c>
      <c r="AB34" s="119">
        <f t="shared" si="20"/>
        <v>0</v>
      </c>
      <c r="AC34" s="118">
        <f t="shared" si="21"/>
        <v>0</v>
      </c>
      <c r="AD34" s="118">
        <f t="shared" si="22"/>
        <v>0</v>
      </c>
      <c r="AE34" s="120">
        <f t="shared" si="23"/>
        <v>0</v>
      </c>
      <c r="AF34" s="143">
        <f t="shared" si="24"/>
        <v>0</v>
      </c>
      <c r="AG34" s="80"/>
      <c r="AH34" s="80"/>
      <c r="AI34" s="80"/>
      <c r="AJ34" s="80"/>
      <c r="AK34" s="80"/>
      <c r="AL34" s="80"/>
      <c r="AM34" s="119">
        <f t="shared" si="25"/>
        <v>0</v>
      </c>
      <c r="AN34" s="80"/>
      <c r="AO34" s="80"/>
      <c r="AP34" s="80"/>
      <c r="AQ34" s="80"/>
      <c r="AR34" s="80"/>
      <c r="AS34" s="121"/>
      <c r="AT34" s="143">
        <f t="shared" si="26"/>
        <v>0</v>
      </c>
      <c r="AU34" s="80"/>
      <c r="AV34" s="80"/>
      <c r="AW34" s="80"/>
      <c r="AX34" s="80"/>
      <c r="AY34" s="80"/>
      <c r="AZ34" s="121"/>
      <c r="BA34" s="143">
        <f t="shared" si="27"/>
        <v>0</v>
      </c>
      <c r="BB34" s="118">
        <f t="shared" si="28"/>
        <v>0</v>
      </c>
      <c r="BC34" s="118">
        <f t="shared" si="29"/>
        <v>0</v>
      </c>
      <c r="BD34" s="119">
        <f t="shared" si="30"/>
        <v>0</v>
      </c>
      <c r="BE34" s="118">
        <f t="shared" si="31"/>
        <v>0</v>
      </c>
      <c r="BF34" s="118">
        <f t="shared" si="32"/>
        <v>0</v>
      </c>
      <c r="BG34" s="120">
        <f t="shared" si="33"/>
        <v>0</v>
      </c>
    </row>
    <row r="35" spans="1:59" x14ac:dyDescent="0.2">
      <c r="A35" s="116"/>
      <c r="B35" s="157"/>
      <c r="C35" s="145"/>
      <c r="D35" s="143">
        <f t="shared" si="8"/>
        <v>0</v>
      </c>
      <c r="E35" s="146"/>
      <c r="F35" s="80"/>
      <c r="G35" s="80"/>
      <c r="H35" s="80"/>
      <c r="I35" s="80"/>
      <c r="J35" s="121"/>
      <c r="K35" s="143">
        <f t="shared" si="9"/>
        <v>0</v>
      </c>
      <c r="L35" s="80"/>
      <c r="M35" s="80"/>
      <c r="N35" s="80"/>
      <c r="O35" s="80"/>
      <c r="P35" s="80"/>
      <c r="Q35" s="121"/>
      <c r="R35" s="143">
        <f t="shared" si="10"/>
        <v>0</v>
      </c>
      <c r="S35" s="118">
        <f t="shared" si="11"/>
        <v>0</v>
      </c>
      <c r="T35" s="118">
        <f t="shared" si="12"/>
        <v>0</v>
      </c>
      <c r="U35" s="118">
        <f t="shared" si="13"/>
        <v>0</v>
      </c>
      <c r="V35" s="118">
        <f t="shared" si="14"/>
        <v>0</v>
      </c>
      <c r="W35" s="118">
        <f t="shared" si="15"/>
        <v>0</v>
      </c>
      <c r="X35" s="118">
        <f t="shared" si="16"/>
        <v>0</v>
      </c>
      <c r="Y35" s="143">
        <f t="shared" si="17"/>
        <v>0</v>
      </c>
      <c r="Z35" s="118">
        <f t="shared" si="18"/>
        <v>0</v>
      </c>
      <c r="AA35" s="118">
        <f t="shared" si="19"/>
        <v>0</v>
      </c>
      <c r="AB35" s="119">
        <f t="shared" si="20"/>
        <v>0</v>
      </c>
      <c r="AC35" s="118">
        <f t="shared" si="21"/>
        <v>0</v>
      </c>
      <c r="AD35" s="118">
        <f t="shared" si="22"/>
        <v>0</v>
      </c>
      <c r="AE35" s="120">
        <f t="shared" si="23"/>
        <v>0</v>
      </c>
      <c r="AF35" s="143">
        <f t="shared" si="24"/>
        <v>0</v>
      </c>
      <c r="AG35" s="80"/>
      <c r="AH35" s="80"/>
      <c r="AI35" s="80"/>
      <c r="AJ35" s="80"/>
      <c r="AK35" s="80"/>
      <c r="AL35" s="80"/>
      <c r="AM35" s="119">
        <f t="shared" si="25"/>
        <v>0</v>
      </c>
      <c r="AN35" s="80"/>
      <c r="AO35" s="80"/>
      <c r="AP35" s="80"/>
      <c r="AQ35" s="80"/>
      <c r="AR35" s="80"/>
      <c r="AS35" s="121"/>
      <c r="AT35" s="143">
        <f t="shared" si="26"/>
        <v>0</v>
      </c>
      <c r="AU35" s="80"/>
      <c r="AV35" s="80"/>
      <c r="AW35" s="80"/>
      <c r="AX35" s="80"/>
      <c r="AY35" s="80"/>
      <c r="AZ35" s="121"/>
      <c r="BA35" s="143">
        <f t="shared" si="27"/>
        <v>0</v>
      </c>
      <c r="BB35" s="118">
        <f t="shared" si="28"/>
        <v>0</v>
      </c>
      <c r="BC35" s="118">
        <f t="shared" si="29"/>
        <v>0</v>
      </c>
      <c r="BD35" s="119">
        <f t="shared" si="30"/>
        <v>0</v>
      </c>
      <c r="BE35" s="118">
        <f t="shared" si="31"/>
        <v>0</v>
      </c>
      <c r="BF35" s="118">
        <f t="shared" si="32"/>
        <v>0</v>
      </c>
      <c r="BG35" s="120">
        <f t="shared" si="33"/>
        <v>0</v>
      </c>
    </row>
    <row r="36" spans="1:59" x14ac:dyDescent="0.2">
      <c r="A36" s="116"/>
      <c r="B36" s="157"/>
      <c r="C36" s="145"/>
      <c r="D36" s="143">
        <f t="shared" si="8"/>
        <v>0</v>
      </c>
      <c r="E36" s="146"/>
      <c r="F36" s="80"/>
      <c r="G36" s="80"/>
      <c r="H36" s="80"/>
      <c r="I36" s="80"/>
      <c r="J36" s="121"/>
      <c r="K36" s="143">
        <f t="shared" si="9"/>
        <v>0</v>
      </c>
      <c r="L36" s="80"/>
      <c r="M36" s="80"/>
      <c r="N36" s="80"/>
      <c r="O36" s="80"/>
      <c r="P36" s="80"/>
      <c r="Q36" s="121"/>
      <c r="R36" s="143">
        <f t="shared" si="10"/>
        <v>0</v>
      </c>
      <c r="S36" s="118">
        <f t="shared" si="11"/>
        <v>0</v>
      </c>
      <c r="T36" s="118">
        <f t="shared" si="12"/>
        <v>0</v>
      </c>
      <c r="U36" s="118">
        <f t="shared" si="13"/>
        <v>0</v>
      </c>
      <c r="V36" s="118">
        <f t="shared" si="14"/>
        <v>0</v>
      </c>
      <c r="W36" s="118">
        <f t="shared" si="15"/>
        <v>0</v>
      </c>
      <c r="X36" s="118">
        <f t="shared" si="16"/>
        <v>0</v>
      </c>
      <c r="Y36" s="143">
        <f t="shared" si="17"/>
        <v>0</v>
      </c>
      <c r="Z36" s="118">
        <f t="shared" si="18"/>
        <v>0</v>
      </c>
      <c r="AA36" s="118">
        <f t="shared" si="19"/>
        <v>0</v>
      </c>
      <c r="AB36" s="119">
        <f t="shared" si="20"/>
        <v>0</v>
      </c>
      <c r="AC36" s="118">
        <f t="shared" si="21"/>
        <v>0</v>
      </c>
      <c r="AD36" s="118">
        <f t="shared" si="22"/>
        <v>0</v>
      </c>
      <c r="AE36" s="120">
        <f t="shared" si="23"/>
        <v>0</v>
      </c>
      <c r="AF36" s="143">
        <f t="shared" si="24"/>
        <v>0</v>
      </c>
      <c r="AG36" s="80"/>
      <c r="AH36" s="80"/>
      <c r="AI36" s="80"/>
      <c r="AJ36" s="80"/>
      <c r="AK36" s="80"/>
      <c r="AL36" s="80"/>
      <c r="AM36" s="119">
        <f t="shared" si="25"/>
        <v>0</v>
      </c>
      <c r="AN36" s="80"/>
      <c r="AO36" s="80"/>
      <c r="AP36" s="80"/>
      <c r="AQ36" s="80"/>
      <c r="AR36" s="80"/>
      <c r="AS36" s="121"/>
      <c r="AT36" s="143">
        <f t="shared" si="26"/>
        <v>0</v>
      </c>
      <c r="AU36" s="80"/>
      <c r="AV36" s="80"/>
      <c r="AW36" s="80"/>
      <c r="AX36" s="80"/>
      <c r="AY36" s="80"/>
      <c r="AZ36" s="121"/>
      <c r="BA36" s="143">
        <f t="shared" si="27"/>
        <v>0</v>
      </c>
      <c r="BB36" s="118">
        <f t="shared" si="28"/>
        <v>0</v>
      </c>
      <c r="BC36" s="118">
        <f t="shared" si="29"/>
        <v>0</v>
      </c>
      <c r="BD36" s="119">
        <f t="shared" si="30"/>
        <v>0</v>
      </c>
      <c r="BE36" s="118">
        <f t="shared" si="31"/>
        <v>0</v>
      </c>
      <c r="BF36" s="118">
        <f t="shared" si="32"/>
        <v>0</v>
      </c>
      <c r="BG36" s="120">
        <f t="shared" si="33"/>
        <v>0</v>
      </c>
    </row>
    <row r="37" spans="1:59" x14ac:dyDescent="0.2">
      <c r="A37" s="116"/>
      <c r="B37" s="157"/>
      <c r="C37" s="145"/>
      <c r="D37" s="143">
        <f t="shared" si="8"/>
        <v>0</v>
      </c>
      <c r="E37" s="146"/>
      <c r="F37" s="80"/>
      <c r="G37" s="80"/>
      <c r="H37" s="80"/>
      <c r="I37" s="80"/>
      <c r="J37" s="121"/>
      <c r="K37" s="143">
        <f t="shared" si="9"/>
        <v>0</v>
      </c>
      <c r="L37" s="80"/>
      <c r="M37" s="80"/>
      <c r="N37" s="80"/>
      <c r="O37" s="80"/>
      <c r="P37" s="80"/>
      <c r="Q37" s="121"/>
      <c r="R37" s="143">
        <f t="shared" si="10"/>
        <v>0</v>
      </c>
      <c r="S37" s="118">
        <f t="shared" si="11"/>
        <v>0</v>
      </c>
      <c r="T37" s="118">
        <f t="shared" si="12"/>
        <v>0</v>
      </c>
      <c r="U37" s="118">
        <f t="shared" si="13"/>
        <v>0</v>
      </c>
      <c r="V37" s="118">
        <f t="shared" si="14"/>
        <v>0</v>
      </c>
      <c r="W37" s="118">
        <f t="shared" si="15"/>
        <v>0</v>
      </c>
      <c r="X37" s="118">
        <f t="shared" si="16"/>
        <v>0</v>
      </c>
      <c r="Y37" s="143">
        <f t="shared" si="17"/>
        <v>0</v>
      </c>
      <c r="Z37" s="118">
        <f t="shared" si="18"/>
        <v>0</v>
      </c>
      <c r="AA37" s="118">
        <f t="shared" si="19"/>
        <v>0</v>
      </c>
      <c r="AB37" s="119">
        <f t="shared" si="20"/>
        <v>0</v>
      </c>
      <c r="AC37" s="118">
        <f t="shared" si="21"/>
        <v>0</v>
      </c>
      <c r="AD37" s="118">
        <f t="shared" si="22"/>
        <v>0</v>
      </c>
      <c r="AE37" s="120">
        <f t="shared" si="23"/>
        <v>0</v>
      </c>
      <c r="AF37" s="143">
        <f t="shared" si="24"/>
        <v>0</v>
      </c>
      <c r="AG37" s="80"/>
      <c r="AH37" s="80"/>
      <c r="AI37" s="80"/>
      <c r="AJ37" s="80"/>
      <c r="AK37" s="80"/>
      <c r="AL37" s="80"/>
      <c r="AM37" s="119">
        <f t="shared" si="25"/>
        <v>0</v>
      </c>
      <c r="AN37" s="80"/>
      <c r="AO37" s="80"/>
      <c r="AP37" s="80"/>
      <c r="AQ37" s="80"/>
      <c r="AR37" s="80"/>
      <c r="AS37" s="121"/>
      <c r="AT37" s="143">
        <f t="shared" si="26"/>
        <v>0</v>
      </c>
      <c r="AU37" s="80"/>
      <c r="AV37" s="80"/>
      <c r="AW37" s="80"/>
      <c r="AX37" s="80"/>
      <c r="AY37" s="80"/>
      <c r="AZ37" s="121"/>
      <c r="BA37" s="143">
        <f t="shared" si="27"/>
        <v>0</v>
      </c>
      <c r="BB37" s="118">
        <f t="shared" si="28"/>
        <v>0</v>
      </c>
      <c r="BC37" s="118">
        <f t="shared" si="29"/>
        <v>0</v>
      </c>
      <c r="BD37" s="119">
        <f t="shared" si="30"/>
        <v>0</v>
      </c>
      <c r="BE37" s="118">
        <f t="shared" si="31"/>
        <v>0</v>
      </c>
      <c r="BF37" s="118">
        <f t="shared" si="32"/>
        <v>0</v>
      </c>
      <c r="BG37" s="120">
        <f t="shared" si="33"/>
        <v>0</v>
      </c>
    </row>
    <row r="38" spans="1:59" x14ac:dyDescent="0.2">
      <c r="A38" s="116"/>
      <c r="B38" s="157"/>
      <c r="C38" s="145"/>
      <c r="D38" s="143">
        <f t="shared" si="8"/>
        <v>0</v>
      </c>
      <c r="E38" s="146"/>
      <c r="F38" s="80"/>
      <c r="G38" s="80"/>
      <c r="H38" s="80"/>
      <c r="I38" s="80"/>
      <c r="J38" s="121"/>
      <c r="K38" s="143">
        <f t="shared" si="9"/>
        <v>0</v>
      </c>
      <c r="L38" s="80"/>
      <c r="M38" s="80"/>
      <c r="N38" s="80"/>
      <c r="O38" s="80"/>
      <c r="P38" s="80"/>
      <c r="Q38" s="121"/>
      <c r="R38" s="143">
        <f t="shared" si="10"/>
        <v>0</v>
      </c>
      <c r="S38" s="118">
        <f t="shared" si="11"/>
        <v>0</v>
      </c>
      <c r="T38" s="118">
        <f t="shared" si="12"/>
        <v>0</v>
      </c>
      <c r="U38" s="118">
        <f t="shared" si="13"/>
        <v>0</v>
      </c>
      <c r="V38" s="118">
        <f t="shared" si="14"/>
        <v>0</v>
      </c>
      <c r="W38" s="118">
        <f t="shared" si="15"/>
        <v>0</v>
      </c>
      <c r="X38" s="118">
        <f t="shared" si="16"/>
        <v>0</v>
      </c>
      <c r="Y38" s="143">
        <f t="shared" si="17"/>
        <v>0</v>
      </c>
      <c r="Z38" s="118">
        <f t="shared" si="18"/>
        <v>0</v>
      </c>
      <c r="AA38" s="118">
        <f t="shared" si="19"/>
        <v>0</v>
      </c>
      <c r="AB38" s="119">
        <f t="shared" si="20"/>
        <v>0</v>
      </c>
      <c r="AC38" s="118">
        <f t="shared" si="21"/>
        <v>0</v>
      </c>
      <c r="AD38" s="118">
        <f t="shared" si="22"/>
        <v>0</v>
      </c>
      <c r="AE38" s="120">
        <f t="shared" si="23"/>
        <v>0</v>
      </c>
      <c r="AF38" s="143">
        <f t="shared" si="24"/>
        <v>0</v>
      </c>
      <c r="AG38" s="80"/>
      <c r="AH38" s="80"/>
      <c r="AI38" s="80"/>
      <c r="AJ38" s="80"/>
      <c r="AK38" s="80"/>
      <c r="AL38" s="80"/>
      <c r="AM38" s="119">
        <f t="shared" si="25"/>
        <v>0</v>
      </c>
      <c r="AN38" s="80"/>
      <c r="AO38" s="80"/>
      <c r="AP38" s="80"/>
      <c r="AQ38" s="80"/>
      <c r="AR38" s="80"/>
      <c r="AS38" s="121"/>
      <c r="AT38" s="143">
        <f t="shared" si="26"/>
        <v>0</v>
      </c>
      <c r="AU38" s="80"/>
      <c r="AV38" s="80"/>
      <c r="AW38" s="80"/>
      <c r="AX38" s="80"/>
      <c r="AY38" s="80"/>
      <c r="AZ38" s="121"/>
      <c r="BA38" s="143">
        <f t="shared" si="27"/>
        <v>0</v>
      </c>
      <c r="BB38" s="118">
        <f t="shared" si="28"/>
        <v>0</v>
      </c>
      <c r="BC38" s="118">
        <f t="shared" si="29"/>
        <v>0</v>
      </c>
      <c r="BD38" s="119">
        <f t="shared" si="30"/>
        <v>0</v>
      </c>
      <c r="BE38" s="118">
        <f t="shared" si="31"/>
        <v>0</v>
      </c>
      <c r="BF38" s="118">
        <f t="shared" si="32"/>
        <v>0</v>
      </c>
      <c r="BG38" s="120">
        <f t="shared" si="33"/>
        <v>0</v>
      </c>
    </row>
    <row r="39" spans="1:59" x14ac:dyDescent="0.2">
      <c r="A39" s="116"/>
      <c r="B39" s="157"/>
      <c r="C39" s="145"/>
      <c r="D39" s="143">
        <f t="shared" si="8"/>
        <v>0</v>
      </c>
      <c r="E39" s="146"/>
      <c r="F39" s="80"/>
      <c r="G39" s="80"/>
      <c r="H39" s="80"/>
      <c r="I39" s="80"/>
      <c r="J39" s="121"/>
      <c r="K39" s="143">
        <f t="shared" si="9"/>
        <v>0</v>
      </c>
      <c r="L39" s="80"/>
      <c r="M39" s="80"/>
      <c r="N39" s="80"/>
      <c r="O39" s="80"/>
      <c r="P39" s="80"/>
      <c r="Q39" s="121"/>
      <c r="R39" s="143">
        <f t="shared" si="10"/>
        <v>0</v>
      </c>
      <c r="S39" s="118">
        <f t="shared" si="11"/>
        <v>0</v>
      </c>
      <c r="T39" s="118">
        <f t="shared" si="12"/>
        <v>0</v>
      </c>
      <c r="U39" s="118">
        <f t="shared" si="13"/>
        <v>0</v>
      </c>
      <c r="V39" s="118">
        <f t="shared" si="14"/>
        <v>0</v>
      </c>
      <c r="W39" s="118">
        <f t="shared" si="15"/>
        <v>0</v>
      </c>
      <c r="X39" s="118">
        <f t="shared" si="16"/>
        <v>0</v>
      </c>
      <c r="Y39" s="143">
        <f t="shared" si="17"/>
        <v>0</v>
      </c>
      <c r="Z39" s="118">
        <f t="shared" si="18"/>
        <v>0</v>
      </c>
      <c r="AA39" s="118">
        <f t="shared" si="19"/>
        <v>0</v>
      </c>
      <c r="AB39" s="119">
        <f t="shared" si="20"/>
        <v>0</v>
      </c>
      <c r="AC39" s="118">
        <f t="shared" si="21"/>
        <v>0</v>
      </c>
      <c r="AD39" s="118">
        <f t="shared" si="22"/>
        <v>0</v>
      </c>
      <c r="AE39" s="120">
        <f t="shared" si="23"/>
        <v>0</v>
      </c>
      <c r="AF39" s="143">
        <f t="shared" si="24"/>
        <v>0</v>
      </c>
      <c r="AG39" s="80"/>
      <c r="AH39" s="80"/>
      <c r="AI39" s="80"/>
      <c r="AJ39" s="80"/>
      <c r="AK39" s="80"/>
      <c r="AL39" s="80"/>
      <c r="AM39" s="119">
        <f t="shared" si="25"/>
        <v>0</v>
      </c>
      <c r="AN39" s="80"/>
      <c r="AO39" s="80"/>
      <c r="AP39" s="80"/>
      <c r="AQ39" s="80"/>
      <c r="AR39" s="80"/>
      <c r="AS39" s="121"/>
      <c r="AT39" s="143">
        <f t="shared" si="26"/>
        <v>0</v>
      </c>
      <c r="AU39" s="80"/>
      <c r="AV39" s="80"/>
      <c r="AW39" s="80"/>
      <c r="AX39" s="80"/>
      <c r="AY39" s="80"/>
      <c r="AZ39" s="121"/>
      <c r="BA39" s="143">
        <f t="shared" si="27"/>
        <v>0</v>
      </c>
      <c r="BB39" s="118">
        <f t="shared" si="28"/>
        <v>0</v>
      </c>
      <c r="BC39" s="118">
        <f t="shared" si="29"/>
        <v>0</v>
      </c>
      <c r="BD39" s="119">
        <f t="shared" si="30"/>
        <v>0</v>
      </c>
      <c r="BE39" s="118">
        <f t="shared" si="31"/>
        <v>0</v>
      </c>
      <c r="BF39" s="118">
        <f t="shared" si="32"/>
        <v>0</v>
      </c>
      <c r="BG39" s="120">
        <f t="shared" si="33"/>
        <v>0</v>
      </c>
    </row>
    <row r="40" spans="1:59" x14ac:dyDescent="0.2">
      <c r="A40" s="116"/>
      <c r="B40" s="157"/>
      <c r="C40" s="145"/>
      <c r="D40" s="143">
        <f t="shared" si="8"/>
        <v>0</v>
      </c>
      <c r="E40" s="146"/>
      <c r="F40" s="80"/>
      <c r="G40" s="80"/>
      <c r="H40" s="80"/>
      <c r="I40" s="80"/>
      <c r="J40" s="121"/>
      <c r="K40" s="143">
        <f t="shared" si="9"/>
        <v>0</v>
      </c>
      <c r="L40" s="80"/>
      <c r="M40" s="80"/>
      <c r="N40" s="80"/>
      <c r="O40" s="80"/>
      <c r="P40" s="80"/>
      <c r="Q40" s="121"/>
      <c r="R40" s="143">
        <f t="shared" si="10"/>
        <v>0</v>
      </c>
      <c r="S40" s="118">
        <f t="shared" si="11"/>
        <v>0</v>
      </c>
      <c r="T40" s="118">
        <f t="shared" si="12"/>
        <v>0</v>
      </c>
      <c r="U40" s="118">
        <f t="shared" si="13"/>
        <v>0</v>
      </c>
      <c r="V40" s="118">
        <f t="shared" si="14"/>
        <v>0</v>
      </c>
      <c r="W40" s="118">
        <f t="shared" si="15"/>
        <v>0</v>
      </c>
      <c r="X40" s="118">
        <f t="shared" si="16"/>
        <v>0</v>
      </c>
      <c r="Y40" s="143">
        <f t="shared" si="17"/>
        <v>0</v>
      </c>
      <c r="Z40" s="118">
        <f t="shared" si="18"/>
        <v>0</v>
      </c>
      <c r="AA40" s="118">
        <f t="shared" si="19"/>
        <v>0</v>
      </c>
      <c r="AB40" s="119">
        <f t="shared" si="20"/>
        <v>0</v>
      </c>
      <c r="AC40" s="118">
        <f t="shared" si="21"/>
        <v>0</v>
      </c>
      <c r="AD40" s="118">
        <f t="shared" si="22"/>
        <v>0</v>
      </c>
      <c r="AE40" s="120">
        <f t="shared" si="23"/>
        <v>0</v>
      </c>
      <c r="AF40" s="143">
        <f t="shared" si="24"/>
        <v>0</v>
      </c>
      <c r="AG40" s="80"/>
      <c r="AH40" s="80"/>
      <c r="AI40" s="80"/>
      <c r="AJ40" s="80"/>
      <c r="AK40" s="80"/>
      <c r="AL40" s="80"/>
      <c r="AM40" s="119">
        <f t="shared" si="25"/>
        <v>0</v>
      </c>
      <c r="AN40" s="80"/>
      <c r="AO40" s="80"/>
      <c r="AP40" s="80"/>
      <c r="AQ40" s="80"/>
      <c r="AR40" s="80"/>
      <c r="AS40" s="121"/>
      <c r="AT40" s="143">
        <f t="shared" si="26"/>
        <v>0</v>
      </c>
      <c r="AU40" s="80"/>
      <c r="AV40" s="80"/>
      <c r="AW40" s="80"/>
      <c r="AX40" s="80"/>
      <c r="AY40" s="80"/>
      <c r="AZ40" s="121"/>
      <c r="BA40" s="143">
        <f t="shared" si="27"/>
        <v>0</v>
      </c>
      <c r="BB40" s="118">
        <f t="shared" si="28"/>
        <v>0</v>
      </c>
      <c r="BC40" s="118">
        <f t="shared" si="29"/>
        <v>0</v>
      </c>
      <c r="BD40" s="119">
        <f t="shared" si="30"/>
        <v>0</v>
      </c>
      <c r="BE40" s="118">
        <f t="shared" si="31"/>
        <v>0</v>
      </c>
      <c r="BF40" s="118">
        <f t="shared" si="32"/>
        <v>0</v>
      </c>
      <c r="BG40" s="120">
        <f t="shared" si="33"/>
        <v>0</v>
      </c>
    </row>
    <row r="41" spans="1:59" x14ac:dyDescent="0.2">
      <c r="A41" s="116"/>
      <c r="B41" s="157"/>
      <c r="C41" s="145"/>
      <c r="D41" s="143">
        <f t="shared" si="8"/>
        <v>0</v>
      </c>
      <c r="E41" s="80"/>
      <c r="F41" s="80"/>
      <c r="G41" s="80"/>
      <c r="H41" s="80"/>
      <c r="I41" s="80"/>
      <c r="J41" s="121"/>
      <c r="K41" s="143">
        <f t="shared" si="9"/>
        <v>0</v>
      </c>
      <c r="L41" s="80"/>
      <c r="M41" s="80"/>
      <c r="N41" s="80"/>
      <c r="O41" s="80"/>
      <c r="P41" s="80"/>
      <c r="Q41" s="121"/>
      <c r="R41" s="143">
        <f t="shared" si="10"/>
        <v>0</v>
      </c>
      <c r="S41" s="118">
        <f t="shared" si="11"/>
        <v>0</v>
      </c>
      <c r="T41" s="118">
        <f t="shared" si="12"/>
        <v>0</v>
      </c>
      <c r="U41" s="118">
        <f t="shared" si="13"/>
        <v>0</v>
      </c>
      <c r="V41" s="118">
        <f t="shared" si="14"/>
        <v>0</v>
      </c>
      <c r="W41" s="118">
        <f t="shared" si="15"/>
        <v>0</v>
      </c>
      <c r="X41" s="118">
        <f t="shared" si="16"/>
        <v>0</v>
      </c>
      <c r="Y41" s="143">
        <f t="shared" si="17"/>
        <v>0</v>
      </c>
      <c r="Z41" s="118">
        <f t="shared" si="18"/>
        <v>0</v>
      </c>
      <c r="AA41" s="118">
        <f t="shared" si="19"/>
        <v>0</v>
      </c>
      <c r="AB41" s="119">
        <f t="shared" si="20"/>
        <v>0</v>
      </c>
      <c r="AC41" s="118">
        <f t="shared" si="21"/>
        <v>0</v>
      </c>
      <c r="AD41" s="118">
        <f t="shared" si="22"/>
        <v>0</v>
      </c>
      <c r="AE41" s="120">
        <f t="shared" si="23"/>
        <v>0</v>
      </c>
      <c r="AF41" s="143">
        <f t="shared" si="24"/>
        <v>0</v>
      </c>
      <c r="AG41" s="80"/>
      <c r="AH41" s="80"/>
      <c r="AI41" s="80"/>
      <c r="AJ41" s="80"/>
      <c r="AK41" s="80"/>
      <c r="AL41" s="80"/>
      <c r="AM41" s="119">
        <f t="shared" si="25"/>
        <v>0</v>
      </c>
      <c r="AN41" s="80"/>
      <c r="AO41" s="80"/>
      <c r="AP41" s="80"/>
      <c r="AQ41" s="80"/>
      <c r="AR41" s="80"/>
      <c r="AS41" s="121"/>
      <c r="AT41" s="143">
        <f t="shared" si="26"/>
        <v>0</v>
      </c>
      <c r="AU41" s="80"/>
      <c r="AV41" s="80"/>
      <c r="AW41" s="80"/>
      <c r="AX41" s="80"/>
      <c r="AY41" s="80"/>
      <c r="AZ41" s="121"/>
      <c r="BA41" s="143">
        <f t="shared" si="27"/>
        <v>0</v>
      </c>
      <c r="BB41" s="118">
        <f t="shared" si="28"/>
        <v>0</v>
      </c>
      <c r="BC41" s="118">
        <f t="shared" si="29"/>
        <v>0</v>
      </c>
      <c r="BD41" s="119">
        <f t="shared" si="30"/>
        <v>0</v>
      </c>
      <c r="BE41" s="118">
        <f t="shared" si="31"/>
        <v>0</v>
      </c>
      <c r="BF41" s="118">
        <f t="shared" si="32"/>
        <v>0</v>
      </c>
      <c r="BG41" s="120">
        <f t="shared" si="33"/>
        <v>0</v>
      </c>
    </row>
    <row r="42" spans="1:59" x14ac:dyDescent="0.2">
      <c r="A42" s="116"/>
      <c r="B42" s="157"/>
      <c r="C42" s="145"/>
      <c r="D42" s="143">
        <f t="shared" si="8"/>
        <v>0</v>
      </c>
      <c r="E42" s="80"/>
      <c r="F42" s="80"/>
      <c r="G42" s="80"/>
      <c r="H42" s="80"/>
      <c r="I42" s="80"/>
      <c r="J42" s="121"/>
      <c r="K42" s="143">
        <f t="shared" si="9"/>
        <v>0</v>
      </c>
      <c r="L42" s="80"/>
      <c r="M42" s="80"/>
      <c r="N42" s="80"/>
      <c r="O42" s="80"/>
      <c r="P42" s="80"/>
      <c r="Q42" s="121"/>
      <c r="R42" s="143">
        <f t="shared" si="10"/>
        <v>0</v>
      </c>
      <c r="S42" s="118">
        <f t="shared" si="11"/>
        <v>0</v>
      </c>
      <c r="T42" s="118">
        <f t="shared" si="12"/>
        <v>0</v>
      </c>
      <c r="U42" s="118">
        <f t="shared" si="13"/>
        <v>0</v>
      </c>
      <c r="V42" s="118">
        <f t="shared" si="14"/>
        <v>0</v>
      </c>
      <c r="W42" s="118">
        <f t="shared" si="15"/>
        <v>0</v>
      </c>
      <c r="X42" s="118">
        <f t="shared" si="16"/>
        <v>0</v>
      </c>
      <c r="Y42" s="143">
        <f t="shared" si="17"/>
        <v>0</v>
      </c>
      <c r="Z42" s="118">
        <f t="shared" si="18"/>
        <v>0</v>
      </c>
      <c r="AA42" s="118">
        <f t="shared" si="19"/>
        <v>0</v>
      </c>
      <c r="AB42" s="119">
        <f t="shared" si="20"/>
        <v>0</v>
      </c>
      <c r="AC42" s="118">
        <f t="shared" si="21"/>
        <v>0</v>
      </c>
      <c r="AD42" s="118">
        <f t="shared" si="22"/>
        <v>0</v>
      </c>
      <c r="AE42" s="120">
        <f t="shared" si="23"/>
        <v>0</v>
      </c>
      <c r="AF42" s="143">
        <f t="shared" si="24"/>
        <v>0</v>
      </c>
      <c r="AG42" s="80"/>
      <c r="AH42" s="80"/>
      <c r="AI42" s="80"/>
      <c r="AJ42" s="80"/>
      <c r="AK42" s="80"/>
      <c r="AL42" s="80"/>
      <c r="AM42" s="119">
        <f t="shared" si="25"/>
        <v>0</v>
      </c>
      <c r="AN42" s="80"/>
      <c r="AO42" s="80"/>
      <c r="AP42" s="80"/>
      <c r="AQ42" s="80"/>
      <c r="AR42" s="80"/>
      <c r="AS42" s="121"/>
      <c r="AT42" s="143">
        <f t="shared" si="26"/>
        <v>0</v>
      </c>
      <c r="AU42" s="80"/>
      <c r="AV42" s="80"/>
      <c r="AW42" s="80"/>
      <c r="AX42" s="80"/>
      <c r="AY42" s="80"/>
      <c r="AZ42" s="121"/>
      <c r="BA42" s="143">
        <f t="shared" si="27"/>
        <v>0</v>
      </c>
      <c r="BB42" s="118">
        <f t="shared" si="28"/>
        <v>0</v>
      </c>
      <c r="BC42" s="118">
        <f t="shared" si="29"/>
        <v>0</v>
      </c>
      <c r="BD42" s="119">
        <f t="shared" si="30"/>
        <v>0</v>
      </c>
      <c r="BE42" s="118">
        <f t="shared" si="31"/>
        <v>0</v>
      </c>
      <c r="BF42" s="118">
        <f t="shared" si="32"/>
        <v>0</v>
      </c>
      <c r="BG42" s="120">
        <f t="shared" si="33"/>
        <v>0</v>
      </c>
    </row>
    <row r="43" spans="1:59" x14ac:dyDescent="0.2">
      <c r="A43" s="116"/>
      <c r="B43" s="157"/>
      <c r="C43" s="145"/>
      <c r="D43" s="143">
        <f t="shared" si="8"/>
        <v>0</v>
      </c>
      <c r="E43" s="80"/>
      <c r="F43" s="80"/>
      <c r="G43" s="80"/>
      <c r="H43" s="80"/>
      <c r="I43" s="80"/>
      <c r="J43" s="121"/>
      <c r="K43" s="143">
        <f t="shared" si="9"/>
        <v>0</v>
      </c>
      <c r="L43" s="80"/>
      <c r="M43" s="80"/>
      <c r="N43" s="80"/>
      <c r="O43" s="80"/>
      <c r="P43" s="80"/>
      <c r="Q43" s="121"/>
      <c r="R43" s="143">
        <f t="shared" si="10"/>
        <v>0</v>
      </c>
      <c r="S43" s="118">
        <f t="shared" si="11"/>
        <v>0</v>
      </c>
      <c r="T43" s="118">
        <f t="shared" si="12"/>
        <v>0</v>
      </c>
      <c r="U43" s="118">
        <f t="shared" si="13"/>
        <v>0</v>
      </c>
      <c r="V43" s="118">
        <f t="shared" si="14"/>
        <v>0</v>
      </c>
      <c r="W43" s="118">
        <f t="shared" si="15"/>
        <v>0</v>
      </c>
      <c r="X43" s="118">
        <f t="shared" si="16"/>
        <v>0</v>
      </c>
      <c r="Y43" s="143">
        <f t="shared" si="17"/>
        <v>0</v>
      </c>
      <c r="Z43" s="118">
        <f t="shared" si="18"/>
        <v>0</v>
      </c>
      <c r="AA43" s="118">
        <f t="shared" si="19"/>
        <v>0</v>
      </c>
      <c r="AB43" s="119">
        <f t="shared" si="20"/>
        <v>0</v>
      </c>
      <c r="AC43" s="118">
        <f t="shared" si="21"/>
        <v>0</v>
      </c>
      <c r="AD43" s="118">
        <f t="shared" si="22"/>
        <v>0</v>
      </c>
      <c r="AE43" s="120">
        <f t="shared" si="23"/>
        <v>0</v>
      </c>
      <c r="AF43" s="143">
        <f t="shared" si="24"/>
        <v>0</v>
      </c>
      <c r="AG43" s="80"/>
      <c r="AH43" s="80"/>
      <c r="AI43" s="80"/>
      <c r="AJ43" s="80"/>
      <c r="AK43" s="80"/>
      <c r="AL43" s="80"/>
      <c r="AM43" s="119">
        <f t="shared" si="25"/>
        <v>0</v>
      </c>
      <c r="AN43" s="80"/>
      <c r="AO43" s="80"/>
      <c r="AP43" s="80"/>
      <c r="AQ43" s="80"/>
      <c r="AR43" s="80"/>
      <c r="AS43" s="121"/>
      <c r="AT43" s="143">
        <f t="shared" si="26"/>
        <v>0</v>
      </c>
      <c r="AU43" s="80"/>
      <c r="AV43" s="80"/>
      <c r="AW43" s="80"/>
      <c r="AX43" s="80"/>
      <c r="AY43" s="80"/>
      <c r="AZ43" s="121"/>
      <c r="BA43" s="143">
        <f t="shared" si="27"/>
        <v>0</v>
      </c>
      <c r="BB43" s="118">
        <f t="shared" si="28"/>
        <v>0</v>
      </c>
      <c r="BC43" s="118">
        <f t="shared" si="29"/>
        <v>0</v>
      </c>
      <c r="BD43" s="119">
        <f t="shared" si="30"/>
        <v>0</v>
      </c>
      <c r="BE43" s="118">
        <f t="shared" si="31"/>
        <v>0</v>
      </c>
      <c r="BF43" s="118">
        <f t="shared" si="32"/>
        <v>0</v>
      </c>
      <c r="BG43" s="120">
        <f t="shared" si="33"/>
        <v>0</v>
      </c>
    </row>
    <row r="44" spans="1:59" x14ac:dyDescent="0.2">
      <c r="A44" s="116"/>
      <c r="B44" s="157"/>
      <c r="C44" s="145"/>
      <c r="D44" s="143">
        <f t="shared" si="8"/>
        <v>0</v>
      </c>
      <c r="E44" s="80"/>
      <c r="F44" s="80"/>
      <c r="G44" s="80"/>
      <c r="H44" s="80"/>
      <c r="I44" s="80"/>
      <c r="J44" s="121"/>
      <c r="K44" s="143">
        <f t="shared" si="9"/>
        <v>0</v>
      </c>
      <c r="L44" s="80"/>
      <c r="M44" s="80"/>
      <c r="N44" s="80"/>
      <c r="O44" s="80"/>
      <c r="P44" s="80"/>
      <c r="Q44" s="121"/>
      <c r="R44" s="143">
        <f t="shared" si="10"/>
        <v>0</v>
      </c>
      <c r="S44" s="118">
        <f t="shared" si="11"/>
        <v>0</v>
      </c>
      <c r="T44" s="118">
        <f t="shared" si="12"/>
        <v>0</v>
      </c>
      <c r="U44" s="118">
        <f t="shared" si="13"/>
        <v>0</v>
      </c>
      <c r="V44" s="118">
        <f t="shared" si="14"/>
        <v>0</v>
      </c>
      <c r="W44" s="118">
        <f t="shared" si="15"/>
        <v>0</v>
      </c>
      <c r="X44" s="118">
        <f t="shared" si="16"/>
        <v>0</v>
      </c>
      <c r="Y44" s="143">
        <f t="shared" si="17"/>
        <v>0</v>
      </c>
      <c r="Z44" s="118">
        <f t="shared" si="18"/>
        <v>0</v>
      </c>
      <c r="AA44" s="118">
        <f t="shared" si="19"/>
        <v>0</v>
      </c>
      <c r="AB44" s="119">
        <f t="shared" si="20"/>
        <v>0</v>
      </c>
      <c r="AC44" s="118">
        <f t="shared" si="21"/>
        <v>0</v>
      </c>
      <c r="AD44" s="118">
        <f t="shared" si="22"/>
        <v>0</v>
      </c>
      <c r="AE44" s="120">
        <f t="shared" si="23"/>
        <v>0</v>
      </c>
      <c r="AF44" s="143">
        <f t="shared" si="24"/>
        <v>0</v>
      </c>
      <c r="AG44" s="80"/>
      <c r="AH44" s="80"/>
      <c r="AI44" s="80"/>
      <c r="AJ44" s="80"/>
      <c r="AK44" s="80"/>
      <c r="AL44" s="80"/>
      <c r="AM44" s="119">
        <f t="shared" si="25"/>
        <v>0</v>
      </c>
      <c r="AN44" s="80"/>
      <c r="AO44" s="80"/>
      <c r="AP44" s="80"/>
      <c r="AQ44" s="80"/>
      <c r="AR44" s="80"/>
      <c r="AS44" s="121"/>
      <c r="AT44" s="143">
        <f t="shared" si="26"/>
        <v>0</v>
      </c>
      <c r="AU44" s="80"/>
      <c r="AV44" s="80"/>
      <c r="AW44" s="80"/>
      <c r="AX44" s="80"/>
      <c r="AY44" s="80"/>
      <c r="AZ44" s="121"/>
      <c r="BA44" s="143">
        <f t="shared" si="27"/>
        <v>0</v>
      </c>
      <c r="BB44" s="118">
        <f t="shared" si="28"/>
        <v>0</v>
      </c>
      <c r="BC44" s="118">
        <f t="shared" si="29"/>
        <v>0</v>
      </c>
      <c r="BD44" s="119">
        <f t="shared" si="30"/>
        <v>0</v>
      </c>
      <c r="BE44" s="118">
        <f t="shared" si="31"/>
        <v>0</v>
      </c>
      <c r="BF44" s="118">
        <f t="shared" si="32"/>
        <v>0</v>
      </c>
      <c r="BG44" s="120">
        <f t="shared" si="33"/>
        <v>0</v>
      </c>
    </row>
    <row r="45" spans="1:59" x14ac:dyDescent="0.2">
      <c r="A45" s="116"/>
      <c r="B45" s="157"/>
      <c r="C45" s="145"/>
      <c r="D45" s="143">
        <f t="shared" si="8"/>
        <v>0</v>
      </c>
      <c r="E45" s="80"/>
      <c r="F45" s="80"/>
      <c r="G45" s="80"/>
      <c r="H45" s="80"/>
      <c r="I45" s="80"/>
      <c r="J45" s="121"/>
      <c r="K45" s="143">
        <f t="shared" si="9"/>
        <v>0</v>
      </c>
      <c r="L45" s="80"/>
      <c r="M45" s="80"/>
      <c r="N45" s="80"/>
      <c r="O45" s="80"/>
      <c r="P45" s="80"/>
      <c r="Q45" s="121"/>
      <c r="R45" s="143">
        <f t="shared" si="10"/>
        <v>0</v>
      </c>
      <c r="S45" s="118">
        <f t="shared" si="11"/>
        <v>0</v>
      </c>
      <c r="T45" s="118">
        <f t="shared" si="12"/>
        <v>0</v>
      </c>
      <c r="U45" s="118">
        <f t="shared" si="13"/>
        <v>0</v>
      </c>
      <c r="V45" s="118">
        <f t="shared" si="14"/>
        <v>0</v>
      </c>
      <c r="W45" s="118">
        <f t="shared" si="15"/>
        <v>0</v>
      </c>
      <c r="X45" s="118">
        <f t="shared" si="16"/>
        <v>0</v>
      </c>
      <c r="Y45" s="143">
        <f t="shared" si="17"/>
        <v>0</v>
      </c>
      <c r="Z45" s="118">
        <f t="shared" si="18"/>
        <v>0</v>
      </c>
      <c r="AA45" s="118">
        <f t="shared" si="19"/>
        <v>0</v>
      </c>
      <c r="AB45" s="119">
        <f t="shared" si="20"/>
        <v>0</v>
      </c>
      <c r="AC45" s="118">
        <f t="shared" si="21"/>
        <v>0</v>
      </c>
      <c r="AD45" s="118">
        <f t="shared" si="22"/>
        <v>0</v>
      </c>
      <c r="AE45" s="120">
        <f t="shared" si="23"/>
        <v>0</v>
      </c>
      <c r="AF45" s="143">
        <f t="shared" si="24"/>
        <v>0</v>
      </c>
      <c r="AG45" s="80"/>
      <c r="AH45" s="80"/>
      <c r="AI45" s="80"/>
      <c r="AJ45" s="80"/>
      <c r="AK45" s="80"/>
      <c r="AL45" s="80"/>
      <c r="AM45" s="119">
        <f t="shared" si="25"/>
        <v>0</v>
      </c>
      <c r="AN45" s="80"/>
      <c r="AO45" s="80"/>
      <c r="AP45" s="80"/>
      <c r="AQ45" s="80"/>
      <c r="AR45" s="80"/>
      <c r="AS45" s="121"/>
      <c r="AT45" s="143">
        <f t="shared" si="26"/>
        <v>0</v>
      </c>
      <c r="AU45" s="80"/>
      <c r="AV45" s="80"/>
      <c r="AW45" s="80"/>
      <c r="AX45" s="80"/>
      <c r="AY45" s="80"/>
      <c r="AZ45" s="121"/>
      <c r="BA45" s="143">
        <f t="shared" si="27"/>
        <v>0</v>
      </c>
      <c r="BB45" s="118">
        <f t="shared" si="28"/>
        <v>0</v>
      </c>
      <c r="BC45" s="118">
        <f t="shared" si="29"/>
        <v>0</v>
      </c>
      <c r="BD45" s="119">
        <f t="shared" si="30"/>
        <v>0</v>
      </c>
      <c r="BE45" s="118">
        <f t="shared" si="31"/>
        <v>0</v>
      </c>
      <c r="BF45" s="118">
        <f t="shared" si="32"/>
        <v>0</v>
      </c>
      <c r="BG45" s="120">
        <f t="shared" si="33"/>
        <v>0</v>
      </c>
    </row>
    <row r="46" spans="1:59" x14ac:dyDescent="0.2">
      <c r="A46" s="116"/>
      <c r="B46" s="157"/>
      <c r="C46" s="145"/>
      <c r="D46" s="143">
        <f t="shared" si="8"/>
        <v>0</v>
      </c>
      <c r="E46" s="80"/>
      <c r="F46" s="80"/>
      <c r="G46" s="80"/>
      <c r="H46" s="80"/>
      <c r="I46" s="80"/>
      <c r="J46" s="121"/>
      <c r="K46" s="143">
        <f t="shared" si="9"/>
        <v>0</v>
      </c>
      <c r="L46" s="80"/>
      <c r="M46" s="80"/>
      <c r="N46" s="80"/>
      <c r="O46" s="80"/>
      <c r="P46" s="80"/>
      <c r="Q46" s="121"/>
      <c r="R46" s="143">
        <f t="shared" si="10"/>
        <v>0</v>
      </c>
      <c r="S46" s="118">
        <f t="shared" si="11"/>
        <v>0</v>
      </c>
      <c r="T46" s="118">
        <f t="shared" si="12"/>
        <v>0</v>
      </c>
      <c r="U46" s="118">
        <f t="shared" si="13"/>
        <v>0</v>
      </c>
      <c r="V46" s="118">
        <f t="shared" si="14"/>
        <v>0</v>
      </c>
      <c r="W46" s="118">
        <f t="shared" si="15"/>
        <v>0</v>
      </c>
      <c r="X46" s="118">
        <f t="shared" si="16"/>
        <v>0</v>
      </c>
      <c r="Y46" s="143">
        <f t="shared" si="17"/>
        <v>0</v>
      </c>
      <c r="Z46" s="118">
        <f t="shared" si="18"/>
        <v>0</v>
      </c>
      <c r="AA46" s="118">
        <f t="shared" si="19"/>
        <v>0</v>
      </c>
      <c r="AB46" s="119">
        <f t="shared" si="20"/>
        <v>0</v>
      </c>
      <c r="AC46" s="118">
        <f t="shared" si="21"/>
        <v>0</v>
      </c>
      <c r="AD46" s="118">
        <f t="shared" si="22"/>
        <v>0</v>
      </c>
      <c r="AE46" s="120">
        <f t="shared" si="23"/>
        <v>0</v>
      </c>
      <c r="AF46" s="143">
        <f t="shared" si="24"/>
        <v>0</v>
      </c>
      <c r="AG46" s="80"/>
      <c r="AH46" s="80"/>
      <c r="AI46" s="80"/>
      <c r="AJ46" s="80"/>
      <c r="AK46" s="80"/>
      <c r="AL46" s="80"/>
      <c r="AM46" s="119">
        <f t="shared" si="25"/>
        <v>0</v>
      </c>
      <c r="AN46" s="80"/>
      <c r="AO46" s="80"/>
      <c r="AP46" s="80"/>
      <c r="AQ46" s="80"/>
      <c r="AR46" s="80"/>
      <c r="AS46" s="121"/>
      <c r="AT46" s="143">
        <f t="shared" si="26"/>
        <v>0</v>
      </c>
      <c r="AU46" s="80"/>
      <c r="AV46" s="80"/>
      <c r="AW46" s="80"/>
      <c r="AX46" s="80"/>
      <c r="AY46" s="80"/>
      <c r="AZ46" s="121"/>
      <c r="BA46" s="143">
        <f t="shared" si="27"/>
        <v>0</v>
      </c>
      <c r="BB46" s="118">
        <f t="shared" si="28"/>
        <v>0</v>
      </c>
      <c r="BC46" s="118">
        <f t="shared" si="29"/>
        <v>0</v>
      </c>
      <c r="BD46" s="119">
        <f t="shared" si="30"/>
        <v>0</v>
      </c>
      <c r="BE46" s="118">
        <f t="shared" si="31"/>
        <v>0</v>
      </c>
      <c r="BF46" s="118">
        <f t="shared" si="32"/>
        <v>0</v>
      </c>
      <c r="BG46" s="120">
        <f t="shared" si="33"/>
        <v>0</v>
      </c>
    </row>
    <row r="47" spans="1:59" x14ac:dyDescent="0.2">
      <c r="A47" s="116"/>
      <c r="B47" s="157"/>
      <c r="C47" s="145"/>
      <c r="D47" s="143">
        <f t="shared" si="8"/>
        <v>0</v>
      </c>
      <c r="E47" s="80"/>
      <c r="F47" s="80"/>
      <c r="G47" s="80"/>
      <c r="H47" s="80"/>
      <c r="I47" s="80"/>
      <c r="J47" s="121"/>
      <c r="K47" s="143">
        <f t="shared" si="9"/>
        <v>0</v>
      </c>
      <c r="L47" s="80"/>
      <c r="M47" s="80"/>
      <c r="N47" s="80"/>
      <c r="O47" s="80"/>
      <c r="P47" s="80"/>
      <c r="Q47" s="121"/>
      <c r="R47" s="143">
        <f t="shared" si="10"/>
        <v>0</v>
      </c>
      <c r="S47" s="118">
        <f t="shared" si="11"/>
        <v>0</v>
      </c>
      <c r="T47" s="118">
        <f t="shared" si="12"/>
        <v>0</v>
      </c>
      <c r="U47" s="118">
        <f t="shared" si="13"/>
        <v>0</v>
      </c>
      <c r="V47" s="118">
        <f t="shared" si="14"/>
        <v>0</v>
      </c>
      <c r="W47" s="118">
        <f t="shared" si="15"/>
        <v>0</v>
      </c>
      <c r="X47" s="118">
        <f t="shared" si="16"/>
        <v>0</v>
      </c>
      <c r="Y47" s="143">
        <f t="shared" si="17"/>
        <v>0</v>
      </c>
      <c r="Z47" s="118">
        <f t="shared" si="18"/>
        <v>0</v>
      </c>
      <c r="AA47" s="118">
        <f t="shared" si="19"/>
        <v>0</v>
      </c>
      <c r="AB47" s="119">
        <f t="shared" si="20"/>
        <v>0</v>
      </c>
      <c r="AC47" s="118">
        <f t="shared" si="21"/>
        <v>0</v>
      </c>
      <c r="AD47" s="118">
        <f t="shared" si="22"/>
        <v>0</v>
      </c>
      <c r="AE47" s="120">
        <f t="shared" si="23"/>
        <v>0</v>
      </c>
      <c r="AF47" s="143">
        <f t="shared" si="24"/>
        <v>0</v>
      </c>
      <c r="AG47" s="80"/>
      <c r="AH47" s="80"/>
      <c r="AI47" s="80"/>
      <c r="AJ47" s="80"/>
      <c r="AK47" s="80"/>
      <c r="AL47" s="80"/>
      <c r="AM47" s="119">
        <f t="shared" si="25"/>
        <v>0</v>
      </c>
      <c r="AN47" s="80"/>
      <c r="AO47" s="80"/>
      <c r="AP47" s="80"/>
      <c r="AQ47" s="80"/>
      <c r="AR47" s="80"/>
      <c r="AS47" s="121"/>
      <c r="AT47" s="143">
        <f t="shared" si="26"/>
        <v>0</v>
      </c>
      <c r="AU47" s="80"/>
      <c r="AV47" s="80"/>
      <c r="AW47" s="80"/>
      <c r="AX47" s="80"/>
      <c r="AY47" s="80"/>
      <c r="AZ47" s="121"/>
      <c r="BA47" s="143">
        <f t="shared" si="27"/>
        <v>0</v>
      </c>
      <c r="BB47" s="118">
        <f t="shared" si="28"/>
        <v>0</v>
      </c>
      <c r="BC47" s="118">
        <f t="shared" si="29"/>
        <v>0</v>
      </c>
      <c r="BD47" s="119">
        <f t="shared" si="30"/>
        <v>0</v>
      </c>
      <c r="BE47" s="118">
        <f t="shared" si="31"/>
        <v>0</v>
      </c>
      <c r="BF47" s="118">
        <f t="shared" si="32"/>
        <v>0</v>
      </c>
      <c r="BG47" s="120">
        <f t="shared" si="33"/>
        <v>0</v>
      </c>
    </row>
    <row r="48" spans="1:59" x14ac:dyDescent="0.2">
      <c r="A48" s="116"/>
      <c r="B48" s="157"/>
      <c r="C48" s="145"/>
      <c r="D48" s="143">
        <f t="shared" si="8"/>
        <v>0</v>
      </c>
      <c r="E48" s="80"/>
      <c r="F48" s="80"/>
      <c r="G48" s="80"/>
      <c r="H48" s="80"/>
      <c r="I48" s="80"/>
      <c r="J48" s="121"/>
      <c r="K48" s="143">
        <f t="shared" si="9"/>
        <v>0</v>
      </c>
      <c r="L48" s="80"/>
      <c r="M48" s="80"/>
      <c r="N48" s="80"/>
      <c r="O48" s="80"/>
      <c r="P48" s="80"/>
      <c r="Q48" s="121"/>
      <c r="R48" s="143">
        <f t="shared" si="10"/>
        <v>0</v>
      </c>
      <c r="S48" s="118">
        <f t="shared" si="11"/>
        <v>0</v>
      </c>
      <c r="T48" s="118">
        <f t="shared" si="12"/>
        <v>0</v>
      </c>
      <c r="U48" s="118">
        <f t="shared" si="13"/>
        <v>0</v>
      </c>
      <c r="V48" s="118">
        <f t="shared" si="14"/>
        <v>0</v>
      </c>
      <c r="W48" s="118">
        <f t="shared" si="15"/>
        <v>0</v>
      </c>
      <c r="X48" s="118">
        <f t="shared" si="16"/>
        <v>0</v>
      </c>
      <c r="Y48" s="143">
        <f t="shared" si="17"/>
        <v>0</v>
      </c>
      <c r="Z48" s="118">
        <f t="shared" si="18"/>
        <v>0</v>
      </c>
      <c r="AA48" s="118">
        <f t="shared" si="19"/>
        <v>0</v>
      </c>
      <c r="AB48" s="119">
        <f t="shared" si="20"/>
        <v>0</v>
      </c>
      <c r="AC48" s="118">
        <f t="shared" si="21"/>
        <v>0</v>
      </c>
      <c r="AD48" s="118">
        <f t="shared" si="22"/>
        <v>0</v>
      </c>
      <c r="AE48" s="120">
        <f t="shared" si="23"/>
        <v>0</v>
      </c>
      <c r="AF48" s="143">
        <f t="shared" si="24"/>
        <v>0</v>
      </c>
      <c r="AG48" s="80"/>
      <c r="AH48" s="80"/>
      <c r="AI48" s="80"/>
      <c r="AJ48" s="80"/>
      <c r="AK48" s="80"/>
      <c r="AL48" s="80"/>
      <c r="AM48" s="119">
        <f t="shared" si="25"/>
        <v>0</v>
      </c>
      <c r="AN48" s="80"/>
      <c r="AO48" s="80"/>
      <c r="AP48" s="80"/>
      <c r="AQ48" s="80"/>
      <c r="AR48" s="80"/>
      <c r="AS48" s="121"/>
      <c r="AT48" s="143">
        <f t="shared" si="26"/>
        <v>0</v>
      </c>
      <c r="AU48" s="80"/>
      <c r="AV48" s="80"/>
      <c r="AW48" s="80"/>
      <c r="AX48" s="80"/>
      <c r="AY48" s="80"/>
      <c r="AZ48" s="121"/>
      <c r="BA48" s="143">
        <f t="shared" si="27"/>
        <v>0</v>
      </c>
      <c r="BB48" s="118">
        <f t="shared" si="28"/>
        <v>0</v>
      </c>
      <c r="BC48" s="118">
        <f t="shared" si="29"/>
        <v>0</v>
      </c>
      <c r="BD48" s="119">
        <f t="shared" si="30"/>
        <v>0</v>
      </c>
      <c r="BE48" s="118">
        <f t="shared" si="31"/>
        <v>0</v>
      </c>
      <c r="BF48" s="118">
        <f t="shared" si="32"/>
        <v>0</v>
      </c>
      <c r="BG48" s="120">
        <f t="shared" si="33"/>
        <v>0</v>
      </c>
    </row>
    <row r="49" spans="1:59" x14ac:dyDescent="0.2">
      <c r="A49" s="116"/>
      <c r="B49" s="157"/>
      <c r="C49" s="145"/>
      <c r="D49" s="143">
        <f t="shared" si="8"/>
        <v>0</v>
      </c>
      <c r="E49" s="80"/>
      <c r="F49" s="80"/>
      <c r="G49" s="80"/>
      <c r="H49" s="80"/>
      <c r="I49" s="80"/>
      <c r="J49" s="121"/>
      <c r="K49" s="143">
        <f t="shared" si="9"/>
        <v>0</v>
      </c>
      <c r="L49" s="80"/>
      <c r="M49" s="80"/>
      <c r="N49" s="80"/>
      <c r="O49" s="80"/>
      <c r="P49" s="80"/>
      <c r="Q49" s="121"/>
      <c r="R49" s="143">
        <f t="shared" si="10"/>
        <v>0</v>
      </c>
      <c r="S49" s="118">
        <f t="shared" si="11"/>
        <v>0</v>
      </c>
      <c r="T49" s="118">
        <f t="shared" si="12"/>
        <v>0</v>
      </c>
      <c r="U49" s="118">
        <f t="shared" si="13"/>
        <v>0</v>
      </c>
      <c r="V49" s="118">
        <f t="shared" si="14"/>
        <v>0</v>
      </c>
      <c r="W49" s="118">
        <f t="shared" si="15"/>
        <v>0</v>
      </c>
      <c r="X49" s="118">
        <f t="shared" si="16"/>
        <v>0</v>
      </c>
      <c r="Y49" s="143">
        <f t="shared" si="17"/>
        <v>0</v>
      </c>
      <c r="Z49" s="118">
        <f t="shared" si="18"/>
        <v>0</v>
      </c>
      <c r="AA49" s="118">
        <f t="shared" si="19"/>
        <v>0</v>
      </c>
      <c r="AB49" s="119">
        <f t="shared" si="20"/>
        <v>0</v>
      </c>
      <c r="AC49" s="118">
        <f t="shared" si="21"/>
        <v>0</v>
      </c>
      <c r="AD49" s="118">
        <f t="shared" si="22"/>
        <v>0</v>
      </c>
      <c r="AE49" s="120">
        <f t="shared" si="23"/>
        <v>0</v>
      </c>
      <c r="AF49" s="143">
        <f t="shared" si="24"/>
        <v>0</v>
      </c>
      <c r="AG49" s="80"/>
      <c r="AH49" s="80"/>
      <c r="AI49" s="80"/>
      <c r="AJ49" s="80"/>
      <c r="AK49" s="80"/>
      <c r="AL49" s="80"/>
      <c r="AM49" s="119">
        <f t="shared" si="25"/>
        <v>0</v>
      </c>
      <c r="AN49" s="80"/>
      <c r="AO49" s="80"/>
      <c r="AP49" s="80"/>
      <c r="AQ49" s="80"/>
      <c r="AR49" s="80"/>
      <c r="AS49" s="121"/>
      <c r="AT49" s="143">
        <f t="shared" si="26"/>
        <v>0</v>
      </c>
      <c r="AU49" s="80"/>
      <c r="AV49" s="80"/>
      <c r="AW49" s="80"/>
      <c r="AX49" s="80"/>
      <c r="AY49" s="80"/>
      <c r="AZ49" s="121"/>
      <c r="BA49" s="143">
        <f t="shared" si="27"/>
        <v>0</v>
      </c>
      <c r="BB49" s="118">
        <f t="shared" si="28"/>
        <v>0</v>
      </c>
      <c r="BC49" s="118">
        <f t="shared" si="29"/>
        <v>0</v>
      </c>
      <c r="BD49" s="119">
        <f t="shared" si="30"/>
        <v>0</v>
      </c>
      <c r="BE49" s="118">
        <f t="shared" si="31"/>
        <v>0</v>
      </c>
      <c r="BF49" s="118">
        <f t="shared" si="32"/>
        <v>0</v>
      </c>
      <c r="BG49" s="120">
        <f t="shared" si="33"/>
        <v>0</v>
      </c>
    </row>
    <row r="50" spans="1:59" x14ac:dyDescent="0.2">
      <c r="A50" s="116"/>
      <c r="B50" s="157"/>
      <c r="C50" s="145"/>
      <c r="D50" s="143">
        <f t="shared" si="8"/>
        <v>0</v>
      </c>
      <c r="E50" s="80"/>
      <c r="F50" s="80"/>
      <c r="G50" s="80"/>
      <c r="H50" s="80"/>
      <c r="I50" s="80"/>
      <c r="J50" s="121"/>
      <c r="K50" s="143">
        <f t="shared" si="9"/>
        <v>0</v>
      </c>
      <c r="L50" s="80"/>
      <c r="M50" s="80"/>
      <c r="N50" s="80"/>
      <c r="O50" s="80"/>
      <c r="P50" s="80"/>
      <c r="Q50" s="121"/>
      <c r="R50" s="143">
        <f t="shared" si="10"/>
        <v>0</v>
      </c>
      <c r="S50" s="118">
        <f t="shared" si="11"/>
        <v>0</v>
      </c>
      <c r="T50" s="118">
        <f t="shared" si="12"/>
        <v>0</v>
      </c>
      <c r="U50" s="118">
        <f t="shared" si="13"/>
        <v>0</v>
      </c>
      <c r="V50" s="118">
        <f t="shared" si="14"/>
        <v>0</v>
      </c>
      <c r="W50" s="118">
        <f t="shared" si="15"/>
        <v>0</v>
      </c>
      <c r="X50" s="118">
        <f t="shared" si="16"/>
        <v>0</v>
      </c>
      <c r="Y50" s="143">
        <f t="shared" si="17"/>
        <v>0</v>
      </c>
      <c r="Z50" s="118">
        <f t="shared" si="18"/>
        <v>0</v>
      </c>
      <c r="AA50" s="118">
        <f t="shared" si="19"/>
        <v>0</v>
      </c>
      <c r="AB50" s="119">
        <f t="shared" si="20"/>
        <v>0</v>
      </c>
      <c r="AC50" s="118">
        <f t="shared" si="21"/>
        <v>0</v>
      </c>
      <c r="AD50" s="118">
        <f t="shared" si="22"/>
        <v>0</v>
      </c>
      <c r="AE50" s="120">
        <f t="shared" si="23"/>
        <v>0</v>
      </c>
      <c r="AF50" s="143">
        <f t="shared" si="24"/>
        <v>0</v>
      </c>
      <c r="AG50" s="80"/>
      <c r="AH50" s="80"/>
      <c r="AI50" s="80"/>
      <c r="AJ50" s="80"/>
      <c r="AK50" s="80"/>
      <c r="AL50" s="80"/>
      <c r="AM50" s="119">
        <f t="shared" si="25"/>
        <v>0</v>
      </c>
      <c r="AN50" s="80"/>
      <c r="AO50" s="80"/>
      <c r="AP50" s="80"/>
      <c r="AQ50" s="80"/>
      <c r="AR50" s="80"/>
      <c r="AS50" s="121"/>
      <c r="AT50" s="143">
        <f t="shared" si="26"/>
        <v>0</v>
      </c>
      <c r="AU50" s="80"/>
      <c r="AV50" s="80"/>
      <c r="AW50" s="80"/>
      <c r="AX50" s="80"/>
      <c r="AY50" s="80"/>
      <c r="AZ50" s="121"/>
      <c r="BA50" s="143">
        <f t="shared" si="27"/>
        <v>0</v>
      </c>
      <c r="BB50" s="118">
        <f t="shared" si="28"/>
        <v>0</v>
      </c>
      <c r="BC50" s="118">
        <f t="shared" si="29"/>
        <v>0</v>
      </c>
      <c r="BD50" s="119">
        <f t="shared" si="30"/>
        <v>0</v>
      </c>
      <c r="BE50" s="118">
        <f t="shared" si="31"/>
        <v>0</v>
      </c>
      <c r="BF50" s="118">
        <f t="shared" si="32"/>
        <v>0</v>
      </c>
      <c r="BG50" s="120">
        <f t="shared" si="33"/>
        <v>0</v>
      </c>
    </row>
    <row r="51" spans="1:59" x14ac:dyDescent="0.2">
      <c r="A51" s="116"/>
      <c r="B51" s="157"/>
      <c r="C51" s="145"/>
      <c r="D51" s="143">
        <f t="shared" si="8"/>
        <v>0</v>
      </c>
      <c r="E51" s="80"/>
      <c r="F51" s="80"/>
      <c r="G51" s="80"/>
      <c r="H51" s="80"/>
      <c r="I51" s="80"/>
      <c r="J51" s="121"/>
      <c r="K51" s="143">
        <f t="shared" si="9"/>
        <v>0</v>
      </c>
      <c r="L51" s="80"/>
      <c r="M51" s="80"/>
      <c r="N51" s="80"/>
      <c r="O51" s="80"/>
      <c r="P51" s="80"/>
      <c r="Q51" s="121"/>
      <c r="R51" s="143">
        <f t="shared" si="10"/>
        <v>0</v>
      </c>
      <c r="S51" s="118">
        <f t="shared" si="11"/>
        <v>0</v>
      </c>
      <c r="T51" s="118">
        <f t="shared" si="12"/>
        <v>0</v>
      </c>
      <c r="U51" s="118">
        <f t="shared" si="13"/>
        <v>0</v>
      </c>
      <c r="V51" s="118">
        <f t="shared" si="14"/>
        <v>0</v>
      </c>
      <c r="W51" s="118">
        <f t="shared" si="15"/>
        <v>0</v>
      </c>
      <c r="X51" s="118">
        <f t="shared" si="16"/>
        <v>0</v>
      </c>
      <c r="Y51" s="143">
        <f t="shared" si="17"/>
        <v>0</v>
      </c>
      <c r="Z51" s="118">
        <f t="shared" si="18"/>
        <v>0</v>
      </c>
      <c r="AA51" s="118">
        <f t="shared" si="19"/>
        <v>0</v>
      </c>
      <c r="AB51" s="119">
        <f t="shared" si="20"/>
        <v>0</v>
      </c>
      <c r="AC51" s="118">
        <f t="shared" si="21"/>
        <v>0</v>
      </c>
      <c r="AD51" s="118">
        <f t="shared" si="22"/>
        <v>0</v>
      </c>
      <c r="AE51" s="120">
        <f t="shared" si="23"/>
        <v>0</v>
      </c>
      <c r="AF51" s="143">
        <f t="shared" si="24"/>
        <v>0</v>
      </c>
      <c r="AG51" s="80"/>
      <c r="AH51" s="80"/>
      <c r="AI51" s="80"/>
      <c r="AJ51" s="80"/>
      <c r="AK51" s="80"/>
      <c r="AL51" s="80"/>
      <c r="AM51" s="119">
        <f t="shared" si="25"/>
        <v>0</v>
      </c>
      <c r="AN51" s="80"/>
      <c r="AO51" s="80"/>
      <c r="AP51" s="80"/>
      <c r="AQ51" s="80"/>
      <c r="AR51" s="80"/>
      <c r="AS51" s="121"/>
      <c r="AT51" s="143">
        <f t="shared" si="26"/>
        <v>0</v>
      </c>
      <c r="AU51" s="80"/>
      <c r="AV51" s="80"/>
      <c r="AW51" s="80"/>
      <c r="AX51" s="80"/>
      <c r="AY51" s="80"/>
      <c r="AZ51" s="121"/>
      <c r="BA51" s="143">
        <f t="shared" si="27"/>
        <v>0</v>
      </c>
      <c r="BB51" s="118">
        <f t="shared" si="28"/>
        <v>0</v>
      </c>
      <c r="BC51" s="118">
        <f t="shared" si="29"/>
        <v>0</v>
      </c>
      <c r="BD51" s="119">
        <f t="shared" si="30"/>
        <v>0</v>
      </c>
      <c r="BE51" s="118">
        <f t="shared" si="31"/>
        <v>0</v>
      </c>
      <c r="BF51" s="118">
        <f t="shared" si="32"/>
        <v>0</v>
      </c>
      <c r="BG51" s="120">
        <f t="shared" si="33"/>
        <v>0</v>
      </c>
    </row>
    <row r="52" spans="1:59" x14ac:dyDescent="0.2">
      <c r="A52" s="116"/>
      <c r="B52" s="157"/>
      <c r="C52" s="145"/>
      <c r="D52" s="143">
        <f t="shared" si="8"/>
        <v>0</v>
      </c>
      <c r="E52" s="80"/>
      <c r="F52" s="80"/>
      <c r="G52" s="80"/>
      <c r="H52" s="80"/>
      <c r="I52" s="80"/>
      <c r="J52" s="121"/>
      <c r="K52" s="143">
        <f t="shared" si="9"/>
        <v>0</v>
      </c>
      <c r="L52" s="80"/>
      <c r="M52" s="80"/>
      <c r="N52" s="80"/>
      <c r="O52" s="80"/>
      <c r="P52" s="80"/>
      <c r="Q52" s="121"/>
      <c r="R52" s="143">
        <f t="shared" si="10"/>
        <v>0</v>
      </c>
      <c r="S52" s="118">
        <f t="shared" si="11"/>
        <v>0</v>
      </c>
      <c r="T52" s="118">
        <f t="shared" si="12"/>
        <v>0</v>
      </c>
      <c r="U52" s="118">
        <f t="shared" si="13"/>
        <v>0</v>
      </c>
      <c r="V52" s="118">
        <f t="shared" si="14"/>
        <v>0</v>
      </c>
      <c r="W52" s="118">
        <f t="shared" si="15"/>
        <v>0</v>
      </c>
      <c r="X52" s="118">
        <f t="shared" si="16"/>
        <v>0</v>
      </c>
      <c r="Y52" s="143">
        <f t="shared" si="17"/>
        <v>0</v>
      </c>
      <c r="Z52" s="118">
        <f t="shared" si="18"/>
        <v>0</v>
      </c>
      <c r="AA52" s="118">
        <f t="shared" si="19"/>
        <v>0</v>
      </c>
      <c r="AB52" s="119">
        <f t="shared" si="20"/>
        <v>0</v>
      </c>
      <c r="AC52" s="118">
        <f t="shared" si="21"/>
        <v>0</v>
      </c>
      <c r="AD52" s="118">
        <f t="shared" si="22"/>
        <v>0</v>
      </c>
      <c r="AE52" s="120">
        <f t="shared" si="23"/>
        <v>0</v>
      </c>
      <c r="AF52" s="143">
        <f t="shared" si="24"/>
        <v>0</v>
      </c>
      <c r="AG52" s="80"/>
      <c r="AH52" s="80"/>
      <c r="AI52" s="80"/>
      <c r="AJ52" s="80"/>
      <c r="AK52" s="80"/>
      <c r="AL52" s="80"/>
      <c r="AM52" s="119">
        <f t="shared" si="25"/>
        <v>0</v>
      </c>
      <c r="AN52" s="80"/>
      <c r="AO52" s="80"/>
      <c r="AP52" s="80"/>
      <c r="AQ52" s="80"/>
      <c r="AR52" s="80"/>
      <c r="AS52" s="121"/>
      <c r="AT52" s="143">
        <f t="shared" si="26"/>
        <v>0</v>
      </c>
      <c r="AU52" s="80"/>
      <c r="AV52" s="80"/>
      <c r="AW52" s="80"/>
      <c r="AX52" s="80"/>
      <c r="AY52" s="80"/>
      <c r="AZ52" s="121"/>
      <c r="BA52" s="143">
        <f t="shared" si="27"/>
        <v>0</v>
      </c>
      <c r="BB52" s="118">
        <f t="shared" si="28"/>
        <v>0</v>
      </c>
      <c r="BC52" s="118">
        <f t="shared" si="29"/>
        <v>0</v>
      </c>
      <c r="BD52" s="119">
        <f t="shared" si="30"/>
        <v>0</v>
      </c>
      <c r="BE52" s="118">
        <f t="shared" si="31"/>
        <v>0</v>
      </c>
      <c r="BF52" s="118">
        <f t="shared" si="32"/>
        <v>0</v>
      </c>
      <c r="BG52" s="120">
        <f t="shared" si="33"/>
        <v>0</v>
      </c>
    </row>
    <row r="53" spans="1:59" x14ac:dyDescent="0.2">
      <c r="A53" s="116"/>
      <c r="B53" s="157"/>
      <c r="C53" s="145"/>
      <c r="D53" s="143">
        <f t="shared" si="8"/>
        <v>0</v>
      </c>
      <c r="E53" s="80"/>
      <c r="F53" s="80"/>
      <c r="G53" s="80"/>
      <c r="H53" s="80"/>
      <c r="I53" s="80"/>
      <c r="J53" s="121"/>
      <c r="K53" s="143">
        <f t="shared" si="9"/>
        <v>0</v>
      </c>
      <c r="L53" s="80"/>
      <c r="M53" s="80"/>
      <c r="N53" s="80"/>
      <c r="O53" s="80"/>
      <c r="P53" s="80"/>
      <c r="Q53" s="121"/>
      <c r="R53" s="143">
        <f t="shared" si="10"/>
        <v>0</v>
      </c>
      <c r="S53" s="118">
        <f t="shared" si="11"/>
        <v>0</v>
      </c>
      <c r="T53" s="118">
        <f t="shared" si="12"/>
        <v>0</v>
      </c>
      <c r="U53" s="118">
        <f t="shared" si="13"/>
        <v>0</v>
      </c>
      <c r="V53" s="118">
        <f t="shared" si="14"/>
        <v>0</v>
      </c>
      <c r="W53" s="118">
        <f t="shared" si="15"/>
        <v>0</v>
      </c>
      <c r="X53" s="118">
        <f t="shared" si="16"/>
        <v>0</v>
      </c>
      <c r="Y53" s="143">
        <f t="shared" si="17"/>
        <v>0</v>
      </c>
      <c r="Z53" s="118">
        <f t="shared" si="18"/>
        <v>0</v>
      </c>
      <c r="AA53" s="118">
        <f t="shared" si="19"/>
        <v>0</v>
      </c>
      <c r="AB53" s="119">
        <f t="shared" si="20"/>
        <v>0</v>
      </c>
      <c r="AC53" s="118">
        <f t="shared" si="21"/>
        <v>0</v>
      </c>
      <c r="AD53" s="118">
        <f t="shared" si="22"/>
        <v>0</v>
      </c>
      <c r="AE53" s="120">
        <f t="shared" si="23"/>
        <v>0</v>
      </c>
      <c r="AF53" s="143">
        <f t="shared" si="24"/>
        <v>0</v>
      </c>
      <c r="AG53" s="80"/>
      <c r="AH53" s="80"/>
      <c r="AI53" s="80"/>
      <c r="AJ53" s="80"/>
      <c r="AK53" s="80"/>
      <c r="AL53" s="80"/>
      <c r="AM53" s="119">
        <f t="shared" si="25"/>
        <v>0</v>
      </c>
      <c r="AN53" s="80"/>
      <c r="AO53" s="80"/>
      <c r="AP53" s="80"/>
      <c r="AQ53" s="80"/>
      <c r="AR53" s="80"/>
      <c r="AS53" s="121"/>
      <c r="AT53" s="143">
        <f t="shared" si="26"/>
        <v>0</v>
      </c>
      <c r="AU53" s="80"/>
      <c r="AV53" s="80"/>
      <c r="AW53" s="80"/>
      <c r="AX53" s="80"/>
      <c r="AY53" s="80"/>
      <c r="AZ53" s="121"/>
      <c r="BA53" s="143">
        <f t="shared" si="27"/>
        <v>0</v>
      </c>
      <c r="BB53" s="118">
        <f t="shared" si="28"/>
        <v>0</v>
      </c>
      <c r="BC53" s="118">
        <f t="shared" si="29"/>
        <v>0</v>
      </c>
      <c r="BD53" s="119">
        <f t="shared" si="30"/>
        <v>0</v>
      </c>
      <c r="BE53" s="118">
        <f t="shared" si="31"/>
        <v>0</v>
      </c>
      <c r="BF53" s="118">
        <f t="shared" si="32"/>
        <v>0</v>
      </c>
      <c r="BG53" s="120">
        <f t="shared" si="33"/>
        <v>0</v>
      </c>
    </row>
    <row r="54" spans="1:59" x14ac:dyDescent="0.2">
      <c r="A54" s="116"/>
      <c r="B54" s="157"/>
      <c r="C54" s="145"/>
      <c r="D54" s="143">
        <f t="shared" si="8"/>
        <v>0</v>
      </c>
      <c r="E54" s="80"/>
      <c r="F54" s="80"/>
      <c r="G54" s="80"/>
      <c r="H54" s="80"/>
      <c r="I54" s="80"/>
      <c r="J54" s="121"/>
      <c r="K54" s="143">
        <f t="shared" si="9"/>
        <v>0</v>
      </c>
      <c r="L54" s="80"/>
      <c r="M54" s="80"/>
      <c r="N54" s="80"/>
      <c r="O54" s="80"/>
      <c r="P54" s="80"/>
      <c r="Q54" s="121"/>
      <c r="R54" s="143">
        <f t="shared" si="10"/>
        <v>0</v>
      </c>
      <c r="S54" s="118">
        <f t="shared" si="11"/>
        <v>0</v>
      </c>
      <c r="T54" s="118">
        <f t="shared" si="12"/>
        <v>0</v>
      </c>
      <c r="U54" s="118">
        <f t="shared" si="13"/>
        <v>0</v>
      </c>
      <c r="V54" s="118">
        <f t="shared" si="14"/>
        <v>0</v>
      </c>
      <c r="W54" s="118">
        <f t="shared" si="15"/>
        <v>0</v>
      </c>
      <c r="X54" s="118">
        <f t="shared" si="16"/>
        <v>0</v>
      </c>
      <c r="Y54" s="143">
        <f t="shared" si="17"/>
        <v>0</v>
      </c>
      <c r="Z54" s="118">
        <f t="shared" si="18"/>
        <v>0</v>
      </c>
      <c r="AA54" s="118">
        <f t="shared" si="19"/>
        <v>0</v>
      </c>
      <c r="AB54" s="119">
        <f t="shared" si="20"/>
        <v>0</v>
      </c>
      <c r="AC54" s="118">
        <f t="shared" si="21"/>
        <v>0</v>
      </c>
      <c r="AD54" s="118">
        <f t="shared" si="22"/>
        <v>0</v>
      </c>
      <c r="AE54" s="120">
        <f t="shared" si="23"/>
        <v>0</v>
      </c>
      <c r="AF54" s="143">
        <f t="shared" si="24"/>
        <v>0</v>
      </c>
      <c r="AG54" s="80"/>
      <c r="AH54" s="80"/>
      <c r="AI54" s="80"/>
      <c r="AJ54" s="80"/>
      <c r="AK54" s="80"/>
      <c r="AL54" s="80"/>
      <c r="AM54" s="119">
        <f t="shared" si="25"/>
        <v>0</v>
      </c>
      <c r="AN54" s="80"/>
      <c r="AO54" s="80"/>
      <c r="AP54" s="80"/>
      <c r="AQ54" s="80"/>
      <c r="AR54" s="80"/>
      <c r="AS54" s="121"/>
      <c r="AT54" s="143">
        <f t="shared" si="26"/>
        <v>0</v>
      </c>
      <c r="AU54" s="80"/>
      <c r="AV54" s="80"/>
      <c r="AW54" s="80"/>
      <c r="AX54" s="80"/>
      <c r="AY54" s="80"/>
      <c r="AZ54" s="121"/>
      <c r="BA54" s="143">
        <f t="shared" si="27"/>
        <v>0</v>
      </c>
      <c r="BB54" s="118">
        <f t="shared" si="28"/>
        <v>0</v>
      </c>
      <c r="BC54" s="118">
        <f t="shared" si="29"/>
        <v>0</v>
      </c>
      <c r="BD54" s="119">
        <f t="shared" si="30"/>
        <v>0</v>
      </c>
      <c r="BE54" s="118">
        <f t="shared" si="31"/>
        <v>0</v>
      </c>
      <c r="BF54" s="118">
        <f t="shared" si="32"/>
        <v>0</v>
      </c>
      <c r="BG54" s="120">
        <f t="shared" si="33"/>
        <v>0</v>
      </c>
    </row>
    <row r="55" spans="1:59" x14ac:dyDescent="0.2">
      <c r="A55" s="116"/>
      <c r="B55" s="157"/>
      <c r="C55" s="145"/>
      <c r="D55" s="143">
        <f t="shared" si="8"/>
        <v>0</v>
      </c>
      <c r="E55" s="80"/>
      <c r="F55" s="80"/>
      <c r="G55" s="80"/>
      <c r="H55" s="80"/>
      <c r="I55" s="80"/>
      <c r="J55" s="121"/>
      <c r="K55" s="143">
        <f t="shared" si="9"/>
        <v>0</v>
      </c>
      <c r="L55" s="80"/>
      <c r="M55" s="80"/>
      <c r="N55" s="80"/>
      <c r="O55" s="80"/>
      <c r="P55" s="80"/>
      <c r="Q55" s="121"/>
      <c r="R55" s="143">
        <f t="shared" si="10"/>
        <v>0</v>
      </c>
      <c r="S55" s="118">
        <f t="shared" si="11"/>
        <v>0</v>
      </c>
      <c r="T55" s="118">
        <f t="shared" si="12"/>
        <v>0</v>
      </c>
      <c r="U55" s="118">
        <f t="shared" si="13"/>
        <v>0</v>
      </c>
      <c r="V55" s="118">
        <f t="shared" si="14"/>
        <v>0</v>
      </c>
      <c r="W55" s="118">
        <f t="shared" si="15"/>
        <v>0</v>
      </c>
      <c r="X55" s="118">
        <f t="shared" si="16"/>
        <v>0</v>
      </c>
      <c r="Y55" s="143">
        <f t="shared" si="17"/>
        <v>0</v>
      </c>
      <c r="Z55" s="118">
        <f t="shared" si="18"/>
        <v>0</v>
      </c>
      <c r="AA55" s="118">
        <f t="shared" si="19"/>
        <v>0</v>
      </c>
      <c r="AB55" s="119">
        <f t="shared" si="20"/>
        <v>0</v>
      </c>
      <c r="AC55" s="118">
        <f t="shared" si="21"/>
        <v>0</v>
      </c>
      <c r="AD55" s="118">
        <f t="shared" si="22"/>
        <v>0</v>
      </c>
      <c r="AE55" s="120">
        <f t="shared" si="23"/>
        <v>0</v>
      </c>
      <c r="AF55" s="143">
        <f t="shared" si="24"/>
        <v>0</v>
      </c>
      <c r="AG55" s="80"/>
      <c r="AH55" s="80"/>
      <c r="AI55" s="80"/>
      <c r="AJ55" s="80"/>
      <c r="AK55" s="80"/>
      <c r="AL55" s="80"/>
      <c r="AM55" s="119">
        <f t="shared" si="25"/>
        <v>0</v>
      </c>
      <c r="AN55" s="80"/>
      <c r="AO55" s="80"/>
      <c r="AP55" s="80"/>
      <c r="AQ55" s="80"/>
      <c r="AR55" s="80"/>
      <c r="AS55" s="121"/>
      <c r="AT55" s="143">
        <f t="shared" si="26"/>
        <v>0</v>
      </c>
      <c r="AU55" s="80"/>
      <c r="AV55" s="80"/>
      <c r="AW55" s="80"/>
      <c r="AX55" s="80"/>
      <c r="AY55" s="80"/>
      <c r="AZ55" s="121"/>
      <c r="BA55" s="143">
        <f t="shared" si="27"/>
        <v>0</v>
      </c>
      <c r="BB55" s="118">
        <f t="shared" si="28"/>
        <v>0</v>
      </c>
      <c r="BC55" s="118">
        <f t="shared" si="29"/>
        <v>0</v>
      </c>
      <c r="BD55" s="119">
        <f t="shared" si="30"/>
        <v>0</v>
      </c>
      <c r="BE55" s="118">
        <f t="shared" si="31"/>
        <v>0</v>
      </c>
      <c r="BF55" s="118">
        <f t="shared" si="32"/>
        <v>0</v>
      </c>
      <c r="BG55" s="120">
        <f t="shared" si="33"/>
        <v>0</v>
      </c>
    </row>
    <row r="56" spans="1:59" ht="13.5" thickBot="1" x14ac:dyDescent="0.25">
      <c r="A56" s="122"/>
      <c r="B56" s="158"/>
      <c r="C56" s="148"/>
      <c r="D56" s="149">
        <f t="shared" si="8"/>
        <v>0</v>
      </c>
      <c r="E56" s="125"/>
      <c r="F56" s="125"/>
      <c r="G56" s="125"/>
      <c r="H56" s="125"/>
      <c r="I56" s="125"/>
      <c r="J56" s="123"/>
      <c r="K56" s="149">
        <f t="shared" si="9"/>
        <v>0</v>
      </c>
      <c r="L56" s="125"/>
      <c r="M56" s="125"/>
      <c r="N56" s="125"/>
      <c r="O56" s="125"/>
      <c r="P56" s="125"/>
      <c r="Q56" s="123"/>
      <c r="R56" s="149">
        <f t="shared" si="10"/>
        <v>0</v>
      </c>
      <c r="S56" s="118">
        <f t="shared" si="11"/>
        <v>0</v>
      </c>
      <c r="T56" s="118">
        <f t="shared" si="12"/>
        <v>0</v>
      </c>
      <c r="U56" s="118">
        <f t="shared" si="13"/>
        <v>0</v>
      </c>
      <c r="V56" s="118">
        <f t="shared" si="14"/>
        <v>0</v>
      </c>
      <c r="W56" s="118">
        <f t="shared" si="15"/>
        <v>0</v>
      </c>
      <c r="X56" s="118">
        <f t="shared" si="16"/>
        <v>0</v>
      </c>
      <c r="Y56" s="149">
        <f t="shared" si="17"/>
        <v>0</v>
      </c>
      <c r="Z56" s="151">
        <f t="shared" si="18"/>
        <v>0</v>
      </c>
      <c r="AA56" s="151">
        <f t="shared" si="19"/>
        <v>0</v>
      </c>
      <c r="AB56" s="126">
        <f t="shared" si="20"/>
        <v>0</v>
      </c>
      <c r="AC56" s="151">
        <f t="shared" si="21"/>
        <v>0</v>
      </c>
      <c r="AD56" s="151">
        <f t="shared" si="22"/>
        <v>0</v>
      </c>
      <c r="AE56" s="152">
        <f t="shared" si="23"/>
        <v>0</v>
      </c>
      <c r="AF56" s="149">
        <f t="shared" si="24"/>
        <v>0</v>
      </c>
      <c r="AG56" s="125"/>
      <c r="AH56" s="125"/>
      <c r="AI56" s="125"/>
      <c r="AJ56" s="125"/>
      <c r="AK56" s="125"/>
      <c r="AL56" s="125"/>
      <c r="AM56" s="126">
        <f t="shared" si="25"/>
        <v>0</v>
      </c>
      <c r="AN56" s="125"/>
      <c r="AO56" s="125"/>
      <c r="AP56" s="125"/>
      <c r="AQ56" s="125"/>
      <c r="AR56" s="125"/>
      <c r="AS56" s="123"/>
      <c r="AT56" s="149">
        <f t="shared" si="26"/>
        <v>0</v>
      </c>
      <c r="AU56" s="125"/>
      <c r="AV56" s="125"/>
      <c r="AW56" s="125"/>
      <c r="AX56" s="125"/>
      <c r="AY56" s="125"/>
      <c r="AZ56" s="123"/>
      <c r="BA56" s="149">
        <f t="shared" si="27"/>
        <v>0</v>
      </c>
      <c r="BB56" s="151">
        <f t="shared" si="28"/>
        <v>0</v>
      </c>
      <c r="BC56" s="151">
        <f t="shared" si="29"/>
        <v>0</v>
      </c>
      <c r="BD56" s="126">
        <f t="shared" si="30"/>
        <v>0</v>
      </c>
      <c r="BE56" s="151">
        <f t="shared" si="31"/>
        <v>0</v>
      </c>
      <c r="BF56" s="151">
        <f t="shared" si="32"/>
        <v>0</v>
      </c>
      <c r="BG56" s="152">
        <f t="shared" si="33"/>
        <v>0</v>
      </c>
    </row>
    <row r="58" spans="1:59" x14ac:dyDescent="0.2">
      <c r="AU58" s="763" t="s">
        <v>60</v>
      </c>
      <c r="AV58" s="763"/>
      <c r="AW58" s="763"/>
      <c r="AX58" s="763"/>
      <c r="AY58" s="763"/>
      <c r="AZ58" s="763"/>
      <c r="BA58" s="763"/>
      <c r="BB58" s="763"/>
      <c r="BC58" s="763"/>
      <c r="BD58" s="66"/>
    </row>
    <row r="59" spans="1:59" x14ac:dyDescent="0.2">
      <c r="AV59" s="98" t="s">
        <v>576</v>
      </c>
    </row>
    <row r="60" spans="1:59" x14ac:dyDescent="0.2">
      <c r="AV60" s="297" t="s">
        <v>710</v>
      </c>
    </row>
    <row r="61" spans="1:59" x14ac:dyDescent="0.2">
      <c r="AV61" s="98"/>
    </row>
    <row r="62" spans="1:59" ht="16.5" x14ac:dyDescent="0.25">
      <c r="AF62" s="127" t="s">
        <v>199</v>
      </c>
      <c r="AK62" s="128" t="s">
        <v>129</v>
      </c>
      <c r="AL62" s="129"/>
      <c r="AM62" s="130"/>
      <c r="AN62" s="130"/>
      <c r="AO62" s="130"/>
      <c r="AP62" s="130"/>
      <c r="AQ62" s="131" t="s">
        <v>225</v>
      </c>
      <c r="AR62" s="132"/>
      <c r="AS62" s="132"/>
      <c r="AT62" s="133"/>
      <c r="AU62" s="133"/>
      <c r="AV62" s="297"/>
    </row>
    <row r="63" spans="1:59" ht="16.5" x14ac:dyDescent="0.25">
      <c r="AF63" s="134"/>
      <c r="AK63" s="128"/>
      <c r="AL63" s="129"/>
      <c r="AM63" s="130"/>
      <c r="AN63" s="130"/>
      <c r="AO63" s="130"/>
      <c r="AP63" s="130"/>
      <c r="AQ63" s="135"/>
      <c r="AR63" s="135"/>
      <c r="AS63" s="135"/>
      <c r="AT63" s="133"/>
      <c r="AU63" s="133"/>
    </row>
    <row r="64" spans="1:59" x14ac:dyDescent="0.2">
      <c r="AF64" s="76"/>
      <c r="AK64" s="7" t="s">
        <v>44</v>
      </c>
      <c r="AL64" s="76"/>
      <c r="AM64" s="76"/>
      <c r="AN64" s="76"/>
      <c r="AO64" s="76"/>
      <c r="AP64" s="76"/>
      <c r="AQ64" s="7" t="s">
        <v>133</v>
      </c>
      <c r="AR64" s="76"/>
      <c r="AS64" s="76"/>
      <c r="AT64" s="76"/>
      <c r="AU64" s="76"/>
    </row>
    <row r="210" spans="13:13" x14ac:dyDescent="0.2">
      <c r="M210" s="159"/>
    </row>
  </sheetData>
  <mergeCells count="31">
    <mergeCell ref="N1:O1"/>
    <mergeCell ref="AU58:BC58"/>
    <mergeCell ref="AM7:AM8"/>
    <mergeCell ref="AN7:AS7"/>
    <mergeCell ref="AT7:AT8"/>
    <mergeCell ref="AU7:AZ7"/>
    <mergeCell ref="Y7:Y8"/>
    <mergeCell ref="Z7:AE7"/>
    <mergeCell ref="BA5:BG6"/>
    <mergeCell ref="AF6:AL6"/>
    <mergeCell ref="BA7:BA8"/>
    <mergeCell ref="BB7:BG7"/>
    <mergeCell ref="AF7:AF8"/>
    <mergeCell ref="AG7:AL7"/>
    <mergeCell ref="AM6:AS6"/>
    <mergeCell ref="AT6:AZ6"/>
    <mergeCell ref="A5:A8"/>
    <mergeCell ref="B5:B8"/>
    <mergeCell ref="C5:C8"/>
    <mergeCell ref="D5:J6"/>
    <mergeCell ref="K5:Q6"/>
    <mergeCell ref="L7:Q7"/>
    <mergeCell ref="D7:D8"/>
    <mergeCell ref="E7:J7"/>
    <mergeCell ref="K7:K8"/>
    <mergeCell ref="AT5:AZ5"/>
    <mergeCell ref="AF5:AS5"/>
    <mergeCell ref="R7:R8"/>
    <mergeCell ref="R5:X6"/>
    <mergeCell ref="S7:X7"/>
    <mergeCell ref="Y5:AE6"/>
  </mergeCells>
  <hyperlinks>
    <hyperlink ref="N1:O1" location="'Списък Приложения'!A1" display="НАЗАД"/>
  </hyperlinks>
  <pageMargins left="0.70866141732283472" right="0.70866141732283472" top="0.74803149606299213" bottom="0.74803149606299213" header="0.31496062992125984" footer="0.31496062992125984"/>
  <pageSetup paperSize="9" scale="55" orientation="landscape" r:id="rId1"/>
  <colBreaks count="1" manualBreakCount="1">
    <brk id="3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F93"/>
  <sheetViews>
    <sheetView zoomScale="70" zoomScaleNormal="70" workbookViewId="0"/>
  </sheetViews>
  <sheetFormatPr defaultRowHeight="12.75" x14ac:dyDescent="0.2"/>
  <cols>
    <col min="1" max="1" width="5.28515625" customWidth="1"/>
    <col min="2" max="2" width="44.28515625" bestFit="1" customWidth="1"/>
    <col min="3" max="3" width="8.5703125" customWidth="1"/>
    <col min="4" max="30" width="4.7109375" customWidth="1"/>
    <col min="31" max="31" width="8.5703125" customWidth="1"/>
    <col min="32" max="58" width="4.7109375" customWidth="1"/>
  </cols>
  <sheetData>
    <row r="1" spans="1:58" x14ac:dyDescent="0.2">
      <c r="B1" s="115" t="s">
        <v>209</v>
      </c>
      <c r="C1" s="113"/>
      <c r="AE1" s="113"/>
    </row>
    <row r="2" spans="1:58" ht="30.75" customHeight="1" x14ac:dyDescent="0.2">
      <c r="B2" s="822" t="s">
        <v>316</v>
      </c>
      <c r="C2" s="822"/>
      <c r="D2" s="822"/>
      <c r="E2" s="822"/>
      <c r="F2" s="822"/>
      <c r="G2" s="822"/>
      <c r="H2" s="822"/>
      <c r="I2" s="822"/>
      <c r="J2" s="822"/>
      <c r="K2" s="822"/>
      <c r="L2" s="822"/>
      <c r="M2" s="822"/>
      <c r="N2" s="822"/>
      <c r="O2" s="822"/>
      <c r="P2" s="822"/>
      <c r="Q2" s="822"/>
      <c r="R2" s="822"/>
      <c r="S2" s="822"/>
      <c r="T2" s="822"/>
      <c r="U2" s="822"/>
      <c r="V2" s="822"/>
      <c r="W2" s="822"/>
      <c r="X2" s="822"/>
      <c r="Y2" s="822"/>
      <c r="Z2" s="822"/>
      <c r="AA2" s="822"/>
      <c r="AB2" s="822"/>
      <c r="AC2" s="822"/>
      <c r="AD2" s="822"/>
      <c r="AE2" s="818" t="s">
        <v>266</v>
      </c>
      <c r="AF2" s="818"/>
      <c r="AG2" s="818"/>
      <c r="AH2" s="818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81"/>
      <c r="BA2" s="181"/>
      <c r="BB2" s="181"/>
      <c r="BC2" s="181"/>
      <c r="BD2" s="181"/>
      <c r="BE2" s="181"/>
      <c r="BF2" s="181"/>
    </row>
    <row r="3" spans="1:58" ht="13.5" thickBot="1" x14ac:dyDescent="0.25">
      <c r="G3" s="113"/>
      <c r="L3" s="113" t="s">
        <v>308</v>
      </c>
      <c r="AI3" s="113"/>
    </row>
    <row r="4" spans="1:58" ht="42" customHeight="1" x14ac:dyDescent="0.2">
      <c r="A4" s="794" t="s">
        <v>247</v>
      </c>
      <c r="B4" s="824" t="s">
        <v>309</v>
      </c>
      <c r="C4" s="788" t="s">
        <v>211</v>
      </c>
      <c r="D4" s="789"/>
      <c r="E4" s="789"/>
      <c r="F4" s="789"/>
      <c r="G4" s="789"/>
      <c r="H4" s="789"/>
      <c r="I4" s="789"/>
      <c r="J4" s="789"/>
      <c r="K4" s="789"/>
      <c r="L4" s="789"/>
      <c r="M4" s="789"/>
      <c r="N4" s="789"/>
      <c r="O4" s="789"/>
      <c r="P4" s="789"/>
      <c r="Q4" s="789"/>
      <c r="R4" s="789"/>
      <c r="S4" s="789"/>
      <c r="T4" s="789"/>
      <c r="U4" s="789"/>
      <c r="V4" s="789"/>
      <c r="W4" s="789"/>
      <c r="X4" s="789"/>
      <c r="Y4" s="789"/>
      <c r="Z4" s="789"/>
      <c r="AA4" s="789"/>
      <c r="AB4" s="789"/>
      <c r="AC4" s="789"/>
      <c r="AD4" s="790"/>
      <c r="AE4" s="788" t="s">
        <v>212</v>
      </c>
      <c r="AF4" s="789"/>
      <c r="AG4" s="789"/>
      <c r="AH4" s="789"/>
      <c r="AI4" s="789"/>
      <c r="AJ4" s="789"/>
      <c r="AK4" s="789"/>
      <c r="AL4" s="789"/>
      <c r="AM4" s="789"/>
      <c r="AN4" s="789"/>
      <c r="AO4" s="789"/>
      <c r="AP4" s="789"/>
      <c r="AQ4" s="789"/>
      <c r="AR4" s="789"/>
      <c r="AS4" s="789"/>
      <c r="AT4" s="789"/>
      <c r="AU4" s="789"/>
      <c r="AV4" s="789"/>
      <c r="AW4" s="789"/>
      <c r="AX4" s="789"/>
      <c r="AY4" s="789"/>
      <c r="AZ4" s="789"/>
      <c r="BA4" s="789"/>
      <c r="BB4" s="789"/>
      <c r="BC4" s="789"/>
      <c r="BD4" s="789"/>
      <c r="BE4" s="789"/>
      <c r="BF4" s="790"/>
    </row>
    <row r="5" spans="1:58" ht="15.75" customHeight="1" x14ac:dyDescent="0.2">
      <c r="A5" s="795"/>
      <c r="B5" s="825"/>
      <c r="C5" s="778" t="s">
        <v>213</v>
      </c>
      <c r="D5" s="779"/>
      <c r="E5" s="779"/>
      <c r="F5" s="779"/>
      <c r="G5" s="779"/>
      <c r="H5" s="779"/>
      <c r="I5" s="779"/>
      <c r="J5" s="779"/>
      <c r="K5" s="779"/>
      <c r="L5" s="779"/>
      <c r="M5" s="779"/>
      <c r="N5" s="779"/>
      <c r="O5" s="779"/>
      <c r="P5" s="779"/>
      <c r="Q5" s="779"/>
      <c r="R5" s="779"/>
      <c r="S5" s="779"/>
      <c r="T5" s="779"/>
      <c r="U5" s="779"/>
      <c r="V5" s="779"/>
      <c r="W5" s="779"/>
      <c r="X5" s="779"/>
      <c r="Y5" s="779"/>
      <c r="Z5" s="779"/>
      <c r="AA5" s="779"/>
      <c r="AB5" s="779"/>
      <c r="AC5" s="779"/>
      <c r="AD5" s="780"/>
      <c r="AE5" s="778" t="s">
        <v>213</v>
      </c>
      <c r="AF5" s="779"/>
      <c r="AG5" s="779"/>
      <c r="AH5" s="779"/>
      <c r="AI5" s="779"/>
      <c r="AJ5" s="779"/>
      <c r="AK5" s="779"/>
      <c r="AL5" s="779"/>
      <c r="AM5" s="779"/>
      <c r="AN5" s="779"/>
      <c r="AO5" s="779"/>
      <c r="AP5" s="779"/>
      <c r="AQ5" s="779"/>
      <c r="AR5" s="779"/>
      <c r="AS5" s="779"/>
      <c r="AT5" s="779"/>
      <c r="AU5" s="779"/>
      <c r="AV5" s="779"/>
      <c r="AW5" s="779"/>
      <c r="AX5" s="779"/>
      <c r="AY5" s="779"/>
      <c r="AZ5" s="779"/>
      <c r="BA5" s="779"/>
      <c r="BB5" s="779"/>
      <c r="BC5" s="779"/>
      <c r="BD5" s="779"/>
      <c r="BE5" s="779"/>
      <c r="BF5" s="780"/>
    </row>
    <row r="6" spans="1:58" s="67" customFormat="1" ht="24" customHeight="1" x14ac:dyDescent="0.2">
      <c r="A6" s="823"/>
      <c r="B6" s="825"/>
      <c r="C6" s="203" t="s">
        <v>90</v>
      </c>
      <c r="D6" s="213">
        <v>1</v>
      </c>
      <c r="E6" s="204">
        <v>2</v>
      </c>
      <c r="F6" s="204" t="s">
        <v>214</v>
      </c>
      <c r="G6" s="204" t="s">
        <v>215</v>
      </c>
      <c r="H6" s="204" t="s">
        <v>216</v>
      </c>
      <c r="I6" s="204" t="s">
        <v>310</v>
      </c>
      <c r="J6" s="204" t="s">
        <v>311</v>
      </c>
      <c r="K6" s="204" t="s">
        <v>312</v>
      </c>
      <c r="L6" s="204" t="s">
        <v>313</v>
      </c>
      <c r="M6" s="204" t="s">
        <v>217</v>
      </c>
      <c r="N6" s="204" t="s">
        <v>218</v>
      </c>
      <c r="O6" s="204" t="s">
        <v>219</v>
      </c>
      <c r="P6" s="204" t="s">
        <v>54</v>
      </c>
      <c r="Q6" s="204" t="s">
        <v>55</v>
      </c>
      <c r="R6" s="204" t="s">
        <v>56</v>
      </c>
      <c r="S6" s="204" t="s">
        <v>57</v>
      </c>
      <c r="T6" s="204" t="s">
        <v>220</v>
      </c>
      <c r="U6" s="204" t="s">
        <v>221</v>
      </c>
      <c r="V6" s="204" t="s">
        <v>222</v>
      </c>
      <c r="W6" s="204" t="s">
        <v>223</v>
      </c>
      <c r="X6" s="204" t="s">
        <v>317</v>
      </c>
      <c r="Y6" s="204" t="s">
        <v>318</v>
      </c>
      <c r="Z6" s="204" t="s">
        <v>319</v>
      </c>
      <c r="AA6" s="204" t="s">
        <v>320</v>
      </c>
      <c r="AB6" s="204" t="s">
        <v>321</v>
      </c>
      <c r="AC6" s="204" t="s">
        <v>322</v>
      </c>
      <c r="AD6" s="205" t="s">
        <v>323</v>
      </c>
      <c r="AE6" s="203" t="s">
        <v>90</v>
      </c>
      <c r="AF6" s="213">
        <v>1</v>
      </c>
      <c r="AG6" s="204">
        <v>2</v>
      </c>
      <c r="AH6" s="204" t="s">
        <v>214</v>
      </c>
      <c r="AI6" s="204" t="s">
        <v>215</v>
      </c>
      <c r="AJ6" s="204" t="s">
        <v>216</v>
      </c>
      <c r="AK6" s="204" t="s">
        <v>310</v>
      </c>
      <c r="AL6" s="204" t="s">
        <v>311</v>
      </c>
      <c r="AM6" s="204" t="s">
        <v>312</v>
      </c>
      <c r="AN6" s="204" t="s">
        <v>313</v>
      </c>
      <c r="AO6" s="204" t="s">
        <v>217</v>
      </c>
      <c r="AP6" s="204" t="s">
        <v>218</v>
      </c>
      <c r="AQ6" s="204" t="s">
        <v>219</v>
      </c>
      <c r="AR6" s="204" t="s">
        <v>54</v>
      </c>
      <c r="AS6" s="204" t="s">
        <v>55</v>
      </c>
      <c r="AT6" s="204" t="s">
        <v>56</v>
      </c>
      <c r="AU6" s="204" t="s">
        <v>57</v>
      </c>
      <c r="AV6" s="204" t="s">
        <v>220</v>
      </c>
      <c r="AW6" s="204" t="s">
        <v>221</v>
      </c>
      <c r="AX6" s="204" t="s">
        <v>222</v>
      </c>
      <c r="AY6" s="204" t="s">
        <v>223</v>
      </c>
      <c r="AZ6" s="204" t="s">
        <v>317</v>
      </c>
      <c r="BA6" s="204" t="s">
        <v>318</v>
      </c>
      <c r="BB6" s="204" t="s">
        <v>319</v>
      </c>
      <c r="BC6" s="204" t="s">
        <v>320</v>
      </c>
      <c r="BD6" s="204" t="s">
        <v>321</v>
      </c>
      <c r="BE6" s="204" t="s">
        <v>322</v>
      </c>
      <c r="BF6" s="205" t="s">
        <v>323</v>
      </c>
    </row>
    <row r="7" spans="1:58" x14ac:dyDescent="0.2">
      <c r="A7" s="214"/>
      <c r="B7" s="215" t="s">
        <v>90</v>
      </c>
      <c r="C7" s="143">
        <f>D7+E7+F7+G7+H7+I7+J7+K7+L7+M7+N7+O7+P7+Q7+R7+S7+T7+U7+V7+W7+X7+Y7+Z7+AA7+AB7+AC7+AD7</f>
        <v>0</v>
      </c>
      <c r="D7" s="118">
        <f>SUM(D8:D49)</f>
        <v>0</v>
      </c>
      <c r="E7" s="118">
        <f t="shared" ref="E7:AD7" si="0">SUM(E8:E49)</f>
        <v>0</v>
      </c>
      <c r="F7" s="118">
        <f t="shared" si="0"/>
        <v>0</v>
      </c>
      <c r="G7" s="118">
        <f t="shared" si="0"/>
        <v>0</v>
      </c>
      <c r="H7" s="118">
        <f t="shared" si="0"/>
        <v>0</v>
      </c>
      <c r="I7" s="118">
        <f t="shared" si="0"/>
        <v>0</v>
      </c>
      <c r="J7" s="118">
        <f t="shared" si="0"/>
        <v>0</v>
      </c>
      <c r="K7" s="118">
        <f t="shared" si="0"/>
        <v>0</v>
      </c>
      <c r="L7" s="118">
        <f t="shared" si="0"/>
        <v>0</v>
      </c>
      <c r="M7" s="118">
        <f t="shared" si="0"/>
        <v>0</v>
      </c>
      <c r="N7" s="118">
        <f t="shared" si="0"/>
        <v>0</v>
      </c>
      <c r="O7" s="118">
        <f t="shared" si="0"/>
        <v>0</v>
      </c>
      <c r="P7" s="118">
        <f t="shared" si="0"/>
        <v>0</v>
      </c>
      <c r="Q7" s="118">
        <f t="shared" si="0"/>
        <v>0</v>
      </c>
      <c r="R7" s="118">
        <f t="shared" si="0"/>
        <v>0</v>
      </c>
      <c r="S7" s="118">
        <f t="shared" si="0"/>
        <v>0</v>
      </c>
      <c r="T7" s="118">
        <f t="shared" si="0"/>
        <v>0</v>
      </c>
      <c r="U7" s="118">
        <f t="shared" si="0"/>
        <v>0</v>
      </c>
      <c r="V7" s="118">
        <f t="shared" si="0"/>
        <v>0</v>
      </c>
      <c r="W7" s="118">
        <f t="shared" si="0"/>
        <v>0</v>
      </c>
      <c r="X7" s="118">
        <f t="shared" si="0"/>
        <v>0</v>
      </c>
      <c r="Y7" s="118">
        <f t="shared" si="0"/>
        <v>0</v>
      </c>
      <c r="Z7" s="118">
        <f t="shared" si="0"/>
        <v>0</v>
      </c>
      <c r="AA7" s="118">
        <f t="shared" si="0"/>
        <v>0</v>
      </c>
      <c r="AB7" s="118">
        <f t="shared" si="0"/>
        <v>0</v>
      </c>
      <c r="AC7" s="118">
        <f t="shared" si="0"/>
        <v>0</v>
      </c>
      <c r="AD7" s="120">
        <f t="shared" si="0"/>
        <v>0</v>
      </c>
      <c r="AE7" s="143">
        <f>AF7+AG7+AH7+AI7+AJ7+AK7+AL7+AM7+AN7+AO7+AP7+AQ7+AR7+AS7+AT7+AU7+AV7+AW7+AX7+AY7+AZ7+BA7+BB7+BC7+BD7+BE7+BF7</f>
        <v>0</v>
      </c>
      <c r="AF7" s="118">
        <f t="shared" ref="AF7:BF7" si="1">SUM(AF8:AF49)</f>
        <v>0</v>
      </c>
      <c r="AG7" s="118">
        <f t="shared" si="1"/>
        <v>0</v>
      </c>
      <c r="AH7" s="118">
        <f t="shared" si="1"/>
        <v>0</v>
      </c>
      <c r="AI7" s="118">
        <f t="shared" si="1"/>
        <v>0</v>
      </c>
      <c r="AJ7" s="118">
        <f t="shared" si="1"/>
        <v>0</v>
      </c>
      <c r="AK7" s="118">
        <f t="shared" si="1"/>
        <v>0</v>
      </c>
      <c r="AL7" s="118">
        <f t="shared" si="1"/>
        <v>0</v>
      </c>
      <c r="AM7" s="118">
        <f t="shared" si="1"/>
        <v>0</v>
      </c>
      <c r="AN7" s="118">
        <f t="shared" si="1"/>
        <v>0</v>
      </c>
      <c r="AO7" s="118">
        <f t="shared" si="1"/>
        <v>0</v>
      </c>
      <c r="AP7" s="118">
        <f t="shared" si="1"/>
        <v>0</v>
      </c>
      <c r="AQ7" s="118">
        <f t="shared" si="1"/>
        <v>0</v>
      </c>
      <c r="AR7" s="118">
        <f t="shared" si="1"/>
        <v>0</v>
      </c>
      <c r="AS7" s="118">
        <f t="shared" si="1"/>
        <v>0</v>
      </c>
      <c r="AT7" s="118">
        <f t="shared" si="1"/>
        <v>0</v>
      </c>
      <c r="AU7" s="118">
        <f t="shared" si="1"/>
        <v>0</v>
      </c>
      <c r="AV7" s="118">
        <f t="shared" si="1"/>
        <v>0</v>
      </c>
      <c r="AW7" s="118">
        <f t="shared" si="1"/>
        <v>0</v>
      </c>
      <c r="AX7" s="118">
        <f t="shared" si="1"/>
        <v>0</v>
      </c>
      <c r="AY7" s="118">
        <f t="shared" si="1"/>
        <v>0</v>
      </c>
      <c r="AZ7" s="118">
        <f t="shared" si="1"/>
        <v>0</v>
      </c>
      <c r="BA7" s="118">
        <f t="shared" si="1"/>
        <v>0</v>
      </c>
      <c r="BB7" s="118">
        <f t="shared" si="1"/>
        <v>0</v>
      </c>
      <c r="BC7" s="118">
        <f t="shared" si="1"/>
        <v>0</v>
      </c>
      <c r="BD7" s="118">
        <f t="shared" si="1"/>
        <v>0</v>
      </c>
      <c r="BE7" s="118">
        <f t="shared" si="1"/>
        <v>0</v>
      </c>
      <c r="BF7" s="120">
        <f t="shared" si="1"/>
        <v>0</v>
      </c>
    </row>
    <row r="8" spans="1:58" x14ac:dyDescent="0.2">
      <c r="A8" s="116"/>
      <c r="B8" s="121"/>
      <c r="C8" s="143">
        <f>D8+E8+F8+G8+H8+I8+J8+K8+L8+M8+N8+O8+P8+Q8+R8+S8+T8+U8+V8+W8+X8+Y8+Z8+AA8+AB8+AC8+AD8</f>
        <v>0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121"/>
      <c r="AE8" s="143">
        <f t="shared" ref="AE8:AE49" si="2">AF8+AG8+AH8+AI8+AJ8+AK8+AL8+AM8+AN8+AO8+AP8+AQ8+AR8+AS8+AT8+AU8+AV8+AW8+AX8+AY8+AZ8+BA8+BB8+BC8+BD8+BE8+BF8</f>
        <v>0</v>
      </c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121"/>
    </row>
    <row r="9" spans="1:58" x14ac:dyDescent="0.2">
      <c r="A9" s="116"/>
      <c r="B9" s="121"/>
      <c r="C9" s="143">
        <f t="shared" ref="C9:C49" si="3">D9+E9+F9+G9+H9+I9+J9+K9+L9+M9+N9+O9+P9+Q9+R9+S9+T9+U9+V9+W9+X9+Y9+Z9+AA9+AB9+AC9+AD9</f>
        <v>0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121"/>
      <c r="AE9" s="143">
        <f>AF9+AG9+AH9+AI9+AJ9+AK9+AL9+AM9+AN9+AO9+AP9+AQ9+AR9+AS9+AT9+AU9+AV9+AW9+AX9+AY9+AZ9+BA9+BB9+BC9+BD9+BE9+BF9</f>
        <v>0</v>
      </c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121"/>
    </row>
    <row r="10" spans="1:58" x14ac:dyDescent="0.2">
      <c r="A10" s="116"/>
      <c r="B10" s="121"/>
      <c r="C10" s="143">
        <f t="shared" si="3"/>
        <v>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121"/>
      <c r="AE10" s="143">
        <f t="shared" si="2"/>
        <v>0</v>
      </c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121"/>
    </row>
    <row r="11" spans="1:58" x14ac:dyDescent="0.2">
      <c r="A11" s="116"/>
      <c r="B11" s="121"/>
      <c r="C11" s="143">
        <f t="shared" si="3"/>
        <v>0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121"/>
      <c r="AE11" s="143">
        <f t="shared" si="2"/>
        <v>0</v>
      </c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121"/>
    </row>
    <row r="12" spans="1:58" x14ac:dyDescent="0.2">
      <c r="A12" s="116"/>
      <c r="B12" s="121"/>
      <c r="C12" s="143">
        <f t="shared" si="3"/>
        <v>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121"/>
      <c r="AE12" s="143">
        <f t="shared" si="2"/>
        <v>0</v>
      </c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121"/>
    </row>
    <row r="13" spans="1:58" x14ac:dyDescent="0.2">
      <c r="A13" s="116"/>
      <c r="B13" s="121"/>
      <c r="C13" s="143">
        <f t="shared" si="3"/>
        <v>0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121"/>
      <c r="AE13" s="143">
        <f t="shared" si="2"/>
        <v>0</v>
      </c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121"/>
    </row>
    <row r="14" spans="1:58" x14ac:dyDescent="0.2">
      <c r="A14" s="116"/>
      <c r="B14" s="121"/>
      <c r="C14" s="143">
        <f t="shared" si="3"/>
        <v>0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121"/>
      <c r="AE14" s="143">
        <f t="shared" si="2"/>
        <v>0</v>
      </c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121"/>
    </row>
    <row r="15" spans="1:58" x14ac:dyDescent="0.2">
      <c r="A15" s="116"/>
      <c r="B15" s="121"/>
      <c r="C15" s="143">
        <f t="shared" si="3"/>
        <v>0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121"/>
      <c r="AE15" s="143">
        <f t="shared" si="2"/>
        <v>0</v>
      </c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121"/>
    </row>
    <row r="16" spans="1:58" x14ac:dyDescent="0.2">
      <c r="A16" s="116"/>
      <c r="B16" s="121"/>
      <c r="C16" s="143">
        <f t="shared" si="3"/>
        <v>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121"/>
      <c r="AE16" s="143">
        <f t="shared" si="2"/>
        <v>0</v>
      </c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121"/>
    </row>
    <row r="17" spans="1:58" x14ac:dyDescent="0.2">
      <c r="A17" s="116"/>
      <c r="B17" s="121"/>
      <c r="C17" s="143">
        <f t="shared" si="3"/>
        <v>0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121"/>
      <c r="AE17" s="143">
        <f t="shared" si="2"/>
        <v>0</v>
      </c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121"/>
    </row>
    <row r="18" spans="1:58" x14ac:dyDescent="0.2">
      <c r="A18" s="116"/>
      <c r="B18" s="121"/>
      <c r="C18" s="143">
        <f t="shared" si="3"/>
        <v>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121"/>
      <c r="AE18" s="143">
        <f t="shared" si="2"/>
        <v>0</v>
      </c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121"/>
    </row>
    <row r="19" spans="1:58" x14ac:dyDescent="0.2">
      <c r="A19" s="116"/>
      <c r="B19" s="121"/>
      <c r="C19" s="143">
        <f t="shared" si="3"/>
        <v>0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121"/>
      <c r="AE19" s="143">
        <f t="shared" si="2"/>
        <v>0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121"/>
    </row>
    <row r="20" spans="1:58" x14ac:dyDescent="0.2">
      <c r="A20" s="116"/>
      <c r="B20" s="121"/>
      <c r="C20" s="143">
        <f>D20+E20+F20+G20+H20+I20+J20+K20+L20+M20+N20+O20+P20+Q20+R20+S20+T20+U20+V20+W20+X20+Y20+Z20+AA20+AB20+AC20+AD20</f>
        <v>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21"/>
      <c r="AE20" s="143">
        <f t="shared" si="2"/>
        <v>0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121"/>
    </row>
    <row r="21" spans="1:58" x14ac:dyDescent="0.2">
      <c r="A21" s="116"/>
      <c r="B21" s="121"/>
      <c r="C21" s="143">
        <f t="shared" si="3"/>
        <v>0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121"/>
      <c r="AE21" s="143">
        <f t="shared" si="2"/>
        <v>0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121"/>
    </row>
    <row r="22" spans="1:58" x14ac:dyDescent="0.2">
      <c r="A22" s="116"/>
      <c r="B22" s="121"/>
      <c r="C22" s="143">
        <f t="shared" si="3"/>
        <v>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21"/>
      <c r="AE22" s="143">
        <f t="shared" si="2"/>
        <v>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121"/>
    </row>
    <row r="23" spans="1:58" x14ac:dyDescent="0.2">
      <c r="A23" s="116"/>
      <c r="B23" s="121"/>
      <c r="C23" s="143">
        <f t="shared" si="3"/>
        <v>0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121"/>
      <c r="AE23" s="143">
        <f t="shared" si="2"/>
        <v>0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121"/>
    </row>
    <row r="24" spans="1:58" x14ac:dyDescent="0.2">
      <c r="A24" s="116"/>
      <c r="B24" s="121"/>
      <c r="C24" s="143">
        <f t="shared" si="3"/>
        <v>0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121"/>
      <c r="AE24" s="143">
        <f t="shared" si="2"/>
        <v>0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121"/>
    </row>
    <row r="25" spans="1:58" x14ac:dyDescent="0.2">
      <c r="A25" s="116"/>
      <c r="B25" s="121"/>
      <c r="C25" s="143">
        <f t="shared" si="3"/>
        <v>0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121"/>
      <c r="AE25" s="143">
        <f t="shared" si="2"/>
        <v>0</v>
      </c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121"/>
    </row>
    <row r="26" spans="1:58" x14ac:dyDescent="0.2">
      <c r="A26" s="116"/>
      <c r="B26" s="121"/>
      <c r="C26" s="143">
        <f t="shared" si="3"/>
        <v>0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121"/>
      <c r="AE26" s="143">
        <f t="shared" si="2"/>
        <v>0</v>
      </c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121"/>
    </row>
    <row r="27" spans="1:58" x14ac:dyDescent="0.2">
      <c r="A27" s="116"/>
      <c r="B27" s="121"/>
      <c r="C27" s="143">
        <f t="shared" si="3"/>
        <v>0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121"/>
      <c r="AE27" s="143">
        <f t="shared" si="2"/>
        <v>0</v>
      </c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121"/>
    </row>
    <row r="28" spans="1:58" x14ac:dyDescent="0.2">
      <c r="A28" s="116"/>
      <c r="B28" s="121"/>
      <c r="C28" s="143">
        <f t="shared" si="3"/>
        <v>0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121"/>
      <c r="AE28" s="143">
        <f t="shared" si="2"/>
        <v>0</v>
      </c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121"/>
    </row>
    <row r="29" spans="1:58" x14ac:dyDescent="0.2">
      <c r="A29" s="116"/>
      <c r="B29" s="121"/>
      <c r="C29" s="143">
        <f t="shared" si="3"/>
        <v>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121"/>
      <c r="AE29" s="143">
        <f>AF29+AG29+AH29+AI29+AJ29+AK29+AL29+AM29+AN29+AO29+AP29+AQ29+AR29+AS29+AT29+AU29+AV29+AW29+AX29+AY29+AZ29+BA29+BB29+BC29+BD29+BE29+BF29</f>
        <v>0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121"/>
    </row>
    <row r="30" spans="1:58" x14ac:dyDescent="0.2">
      <c r="A30" s="116"/>
      <c r="B30" s="121"/>
      <c r="C30" s="143">
        <f t="shared" si="3"/>
        <v>0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121"/>
      <c r="AE30" s="143">
        <f t="shared" si="2"/>
        <v>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121"/>
    </row>
    <row r="31" spans="1:58" x14ac:dyDescent="0.2">
      <c r="A31" s="116"/>
      <c r="B31" s="121"/>
      <c r="C31" s="143">
        <f>D31+E31+F31+G31+H31+I31+J31+K31+L31+M31+N31+O31+P31+Q31+R31+S31+T31+U31+V31+W31+X31+Y31+Z31+AA31+AB31+AC31+AD31</f>
        <v>0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121"/>
      <c r="AE31" s="143">
        <f t="shared" si="2"/>
        <v>0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121"/>
    </row>
    <row r="32" spans="1:58" x14ac:dyDescent="0.2">
      <c r="A32" s="116"/>
      <c r="B32" s="121"/>
      <c r="C32" s="143">
        <f t="shared" si="3"/>
        <v>0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121"/>
      <c r="AE32" s="143">
        <f t="shared" si="2"/>
        <v>0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121"/>
    </row>
    <row r="33" spans="1:58" x14ac:dyDescent="0.2">
      <c r="A33" s="116"/>
      <c r="B33" s="121"/>
      <c r="C33" s="143">
        <f t="shared" si="3"/>
        <v>0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121"/>
      <c r="AE33" s="143">
        <f t="shared" si="2"/>
        <v>0</v>
      </c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121"/>
    </row>
    <row r="34" spans="1:58" x14ac:dyDescent="0.2">
      <c r="A34" s="116"/>
      <c r="B34" s="121"/>
      <c r="C34" s="143">
        <f t="shared" si="3"/>
        <v>0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121"/>
      <c r="AE34" s="143">
        <f>AF34+AG34+AH34+AI34+AJ34+AK34+AL34+AM34+AN34+AO34+AP34+AQ34+AR34+AS34+AT34+AU34+AV34+AW34+AX34+AY34+AZ34+BA34+BB34+BC34+BD34+BE34+BF34</f>
        <v>0</v>
      </c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121"/>
    </row>
    <row r="35" spans="1:58" x14ac:dyDescent="0.2">
      <c r="A35" s="116"/>
      <c r="B35" s="121"/>
      <c r="C35" s="143">
        <f t="shared" si="3"/>
        <v>0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121"/>
      <c r="AE35" s="143">
        <f t="shared" si="2"/>
        <v>0</v>
      </c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121"/>
    </row>
    <row r="36" spans="1:58" x14ac:dyDescent="0.2">
      <c r="A36" s="116"/>
      <c r="B36" s="121"/>
      <c r="C36" s="143">
        <f t="shared" si="3"/>
        <v>0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121"/>
      <c r="AE36" s="143">
        <f t="shared" si="2"/>
        <v>0</v>
      </c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121"/>
    </row>
    <row r="37" spans="1:58" x14ac:dyDescent="0.2">
      <c r="A37" s="116"/>
      <c r="B37" s="121"/>
      <c r="C37" s="143">
        <f t="shared" si="3"/>
        <v>0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121"/>
      <c r="AE37" s="143">
        <f t="shared" si="2"/>
        <v>0</v>
      </c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121"/>
    </row>
    <row r="38" spans="1:58" x14ac:dyDescent="0.2">
      <c r="A38" s="116"/>
      <c r="B38" s="121"/>
      <c r="C38" s="143">
        <f t="shared" si="3"/>
        <v>0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121"/>
      <c r="AE38" s="143">
        <f t="shared" si="2"/>
        <v>0</v>
      </c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121"/>
    </row>
    <row r="39" spans="1:58" x14ac:dyDescent="0.2">
      <c r="A39" s="116"/>
      <c r="B39" s="121"/>
      <c r="C39" s="143">
        <f t="shared" si="3"/>
        <v>0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121"/>
      <c r="AE39" s="143">
        <f t="shared" si="2"/>
        <v>0</v>
      </c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121"/>
    </row>
    <row r="40" spans="1:58" x14ac:dyDescent="0.2">
      <c r="A40" s="116"/>
      <c r="B40" s="121"/>
      <c r="C40" s="143">
        <f t="shared" si="3"/>
        <v>0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121"/>
      <c r="AE40" s="143">
        <f t="shared" si="2"/>
        <v>0</v>
      </c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121"/>
    </row>
    <row r="41" spans="1:58" x14ac:dyDescent="0.2">
      <c r="A41" s="116"/>
      <c r="B41" s="121"/>
      <c r="C41" s="143">
        <f t="shared" si="3"/>
        <v>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121"/>
      <c r="AE41" s="143">
        <f t="shared" si="2"/>
        <v>0</v>
      </c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121"/>
    </row>
    <row r="42" spans="1:58" x14ac:dyDescent="0.2">
      <c r="A42" s="116"/>
      <c r="B42" s="121"/>
      <c r="C42" s="143">
        <f t="shared" si="3"/>
        <v>0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121"/>
      <c r="AE42" s="143">
        <f t="shared" si="2"/>
        <v>0</v>
      </c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121"/>
    </row>
    <row r="43" spans="1:58" x14ac:dyDescent="0.2">
      <c r="A43" s="116"/>
      <c r="B43" s="121"/>
      <c r="C43" s="143">
        <f t="shared" si="3"/>
        <v>0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121"/>
      <c r="AE43" s="143">
        <f t="shared" si="2"/>
        <v>0</v>
      </c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121"/>
    </row>
    <row r="44" spans="1:58" x14ac:dyDescent="0.2">
      <c r="A44" s="116"/>
      <c r="B44" s="121"/>
      <c r="C44" s="143">
        <f t="shared" si="3"/>
        <v>0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121"/>
      <c r="AE44" s="143">
        <f t="shared" si="2"/>
        <v>0</v>
      </c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121"/>
    </row>
    <row r="45" spans="1:58" x14ac:dyDescent="0.2">
      <c r="A45" s="116"/>
      <c r="B45" s="121"/>
      <c r="C45" s="143">
        <f t="shared" si="3"/>
        <v>0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121"/>
      <c r="AE45" s="143">
        <f t="shared" si="2"/>
        <v>0</v>
      </c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121"/>
    </row>
    <row r="46" spans="1:58" x14ac:dyDescent="0.2">
      <c r="A46" s="116"/>
      <c r="B46" s="121"/>
      <c r="C46" s="143">
        <f t="shared" si="3"/>
        <v>0</v>
      </c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121"/>
      <c r="AE46" s="143">
        <f t="shared" si="2"/>
        <v>0</v>
      </c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121"/>
    </row>
    <row r="47" spans="1:58" x14ac:dyDescent="0.2">
      <c r="A47" s="116"/>
      <c r="B47" s="121"/>
      <c r="C47" s="143">
        <f t="shared" si="3"/>
        <v>0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121"/>
      <c r="AE47" s="143">
        <f t="shared" si="2"/>
        <v>0</v>
      </c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121"/>
    </row>
    <row r="48" spans="1:58" x14ac:dyDescent="0.2">
      <c r="A48" s="116"/>
      <c r="B48" s="121"/>
      <c r="C48" s="143">
        <f t="shared" si="3"/>
        <v>0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121"/>
      <c r="AE48" s="143">
        <f t="shared" si="2"/>
        <v>0</v>
      </c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121"/>
    </row>
    <row r="49" spans="1:58" ht="13.5" thickBot="1" x14ac:dyDescent="0.25">
      <c r="A49" s="122"/>
      <c r="B49" s="123"/>
      <c r="C49" s="149">
        <f t="shared" si="3"/>
        <v>0</v>
      </c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3"/>
      <c r="AE49" s="149">
        <f t="shared" si="2"/>
        <v>0</v>
      </c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3"/>
    </row>
    <row r="50" spans="1:58" x14ac:dyDescent="0.2">
      <c r="A50" s="65"/>
    </row>
    <row r="51" spans="1:58" ht="12.75" customHeight="1" x14ac:dyDescent="0.2">
      <c r="A51" s="65"/>
      <c r="AV51" s="763" t="s">
        <v>60</v>
      </c>
      <c r="AW51" s="763"/>
      <c r="AX51" s="763"/>
      <c r="AY51" s="763"/>
      <c r="AZ51" s="763"/>
      <c r="BA51" s="763"/>
      <c r="BB51" s="763"/>
      <c r="BC51" s="763"/>
      <c r="BD51" s="763"/>
    </row>
    <row r="52" spans="1:58" ht="16.5" x14ac:dyDescent="0.25">
      <c r="AE52" s="127"/>
      <c r="AH52" s="128"/>
      <c r="AI52" s="129"/>
      <c r="AJ52" s="129"/>
      <c r="AK52" s="130"/>
      <c r="AL52" s="130"/>
      <c r="AM52" s="130"/>
      <c r="AN52" s="130"/>
      <c r="AO52" s="131"/>
      <c r="AP52" s="132"/>
      <c r="AQ52" s="132"/>
      <c r="AR52" s="132"/>
      <c r="AS52" s="98" t="s">
        <v>576</v>
      </c>
      <c r="AT52" s="133"/>
      <c r="AV52" s="98"/>
    </row>
    <row r="53" spans="1:58" ht="16.5" x14ac:dyDescent="0.25">
      <c r="AE53" s="134"/>
      <c r="AH53" s="128"/>
      <c r="AI53" s="129"/>
      <c r="AJ53" s="129"/>
      <c r="AK53" s="130"/>
      <c r="AL53" s="130"/>
      <c r="AM53" s="130"/>
      <c r="AN53" s="130"/>
      <c r="AO53" s="135"/>
      <c r="AP53" s="135"/>
      <c r="AQ53" s="135"/>
      <c r="AR53" s="297" t="s">
        <v>710</v>
      </c>
      <c r="AS53" s="133"/>
      <c r="AT53" s="133"/>
    </row>
    <row r="54" spans="1:58" x14ac:dyDescent="0.2">
      <c r="AE54" s="76"/>
      <c r="AH54" s="7"/>
      <c r="AI54" s="76"/>
      <c r="AJ54" s="76"/>
      <c r="AK54" s="76"/>
      <c r="AL54" s="76"/>
      <c r="AM54" s="76"/>
      <c r="AN54" s="76"/>
      <c r="AO54" s="7"/>
      <c r="AP54" s="76"/>
      <c r="AQ54" s="76"/>
      <c r="AR54" s="76"/>
      <c r="AS54" s="76"/>
      <c r="AT54" s="76"/>
    </row>
    <row r="56" spans="1:58" ht="15.75" x14ac:dyDescent="0.25">
      <c r="B56" s="136" t="s">
        <v>226</v>
      </c>
    </row>
    <row r="57" spans="1:58" ht="16.5" x14ac:dyDescent="0.25">
      <c r="B57" s="67" t="s">
        <v>227</v>
      </c>
      <c r="AE57" s="127" t="s">
        <v>199</v>
      </c>
      <c r="AH57" s="128" t="s">
        <v>129</v>
      </c>
      <c r="AI57" s="129"/>
      <c r="AJ57" s="129"/>
      <c r="AK57" s="130"/>
      <c r="AL57" s="130"/>
      <c r="AM57" s="130"/>
      <c r="AN57" s="130"/>
      <c r="AO57" s="131" t="s">
        <v>225</v>
      </c>
      <c r="AP57" s="132"/>
      <c r="AQ57" s="132"/>
      <c r="AR57" s="132"/>
      <c r="AS57" s="133"/>
      <c r="AT57" s="133"/>
    </row>
    <row r="58" spans="1:58" ht="14.25" customHeight="1" x14ac:dyDescent="0.25">
      <c r="B58" s="67" t="s">
        <v>324</v>
      </c>
      <c r="AE58" s="134"/>
      <c r="AH58" s="128"/>
      <c r="AI58" s="129"/>
      <c r="AJ58" s="129"/>
      <c r="AK58" s="130"/>
      <c r="AL58" s="130"/>
      <c r="AM58" s="130"/>
      <c r="AN58" s="130"/>
      <c r="AO58" s="135"/>
      <c r="AP58" s="135"/>
      <c r="AQ58" s="135"/>
      <c r="AR58" s="135"/>
      <c r="AS58" s="133"/>
      <c r="AT58" s="133"/>
    </row>
    <row r="59" spans="1:58" ht="14.25" customHeight="1" x14ac:dyDescent="0.2">
      <c r="B59" s="67"/>
      <c r="AE59" s="76"/>
      <c r="AH59" s="7" t="s">
        <v>44</v>
      </c>
      <c r="AI59" s="76"/>
      <c r="AJ59" s="76"/>
      <c r="AK59" s="76"/>
      <c r="AL59" s="76"/>
      <c r="AM59" s="76"/>
      <c r="AN59" s="76"/>
      <c r="AO59" s="7" t="s">
        <v>133</v>
      </c>
      <c r="AP59" s="76"/>
      <c r="AQ59" s="76"/>
      <c r="AR59" s="76"/>
      <c r="AS59" s="76"/>
      <c r="AT59" s="76"/>
    </row>
    <row r="60" spans="1:58" ht="15.95" customHeight="1" x14ac:dyDescent="0.2">
      <c r="B60" s="819" t="s">
        <v>325</v>
      </c>
      <c r="C60" s="819"/>
      <c r="D60" s="819"/>
      <c r="E60" s="819"/>
      <c r="F60" s="819"/>
      <c r="G60" s="819"/>
      <c r="H60" s="819"/>
      <c r="I60" s="819"/>
      <c r="J60" s="819"/>
      <c r="K60" s="819"/>
      <c r="L60" s="819"/>
      <c r="M60" s="819"/>
      <c r="N60" s="819"/>
      <c r="O60" s="819"/>
      <c r="P60" s="819"/>
      <c r="Q60" s="819"/>
      <c r="R60" s="819"/>
      <c r="S60" s="819"/>
      <c r="T60" s="819"/>
      <c r="U60" s="819"/>
      <c r="V60" s="819"/>
      <c r="W60" s="819"/>
      <c r="X60" s="819"/>
      <c r="Y60" s="819"/>
      <c r="Z60" s="819"/>
    </row>
    <row r="61" spans="1:58" ht="15.95" customHeight="1" x14ac:dyDescent="0.2">
      <c r="B61" s="819" t="s">
        <v>326</v>
      </c>
      <c r="C61" s="819"/>
      <c r="D61" s="819"/>
      <c r="E61" s="819"/>
      <c r="F61" s="819"/>
      <c r="G61" s="819"/>
      <c r="H61" s="819"/>
      <c r="I61" s="819"/>
      <c r="J61" s="819"/>
      <c r="K61" s="819"/>
      <c r="L61" s="819"/>
      <c r="M61" s="819"/>
      <c r="N61" s="819"/>
      <c r="O61" s="819"/>
      <c r="P61" s="819"/>
      <c r="Q61" s="819"/>
      <c r="R61" s="819"/>
      <c r="S61" s="819"/>
      <c r="T61" s="819"/>
      <c r="U61" s="819"/>
      <c r="V61" s="819"/>
      <c r="W61" s="819"/>
      <c r="X61" s="819"/>
      <c r="Y61" s="819"/>
      <c r="Z61" s="819"/>
    </row>
    <row r="62" spans="1:58" ht="15.95" customHeight="1" x14ac:dyDescent="0.2">
      <c r="B62" s="820" t="s">
        <v>327</v>
      </c>
      <c r="C62" s="819"/>
      <c r="D62" s="819"/>
      <c r="E62" s="819"/>
      <c r="F62" s="819"/>
      <c r="G62" s="819"/>
      <c r="H62" s="819"/>
      <c r="I62" s="819"/>
      <c r="J62" s="819"/>
      <c r="K62" s="819"/>
      <c r="L62" s="819"/>
      <c r="M62" s="819"/>
      <c r="N62" s="819"/>
      <c r="O62" s="819"/>
      <c r="P62" s="819"/>
      <c r="Q62" s="819"/>
      <c r="R62" s="819"/>
      <c r="S62" s="819"/>
      <c r="T62" s="819"/>
      <c r="U62" s="819"/>
      <c r="V62" s="819"/>
      <c r="W62" s="819"/>
      <c r="X62" s="819"/>
      <c r="Y62" s="819"/>
      <c r="Z62" s="819"/>
    </row>
    <row r="63" spans="1:58" ht="15.95" customHeight="1" x14ac:dyDescent="0.2">
      <c r="B63" s="821" t="s">
        <v>423</v>
      </c>
      <c r="C63" s="821"/>
      <c r="D63" s="821"/>
      <c r="E63" s="821"/>
      <c r="F63" s="821"/>
      <c r="G63" s="821"/>
      <c r="H63" s="821"/>
      <c r="I63" s="821"/>
      <c r="J63" s="821"/>
      <c r="K63" s="821"/>
      <c r="L63" s="821"/>
      <c r="M63" s="821"/>
      <c r="N63" s="821"/>
      <c r="O63" s="821"/>
      <c r="P63" s="821"/>
      <c r="Q63" s="821"/>
      <c r="R63" s="821"/>
      <c r="S63" s="821"/>
      <c r="T63" s="821"/>
      <c r="U63" s="821"/>
      <c r="V63" s="821"/>
      <c r="W63" s="821"/>
      <c r="X63" s="821"/>
      <c r="Y63" s="821"/>
      <c r="Z63" s="821"/>
    </row>
    <row r="64" spans="1:58" ht="15.95" customHeight="1" x14ac:dyDescent="0.2">
      <c r="B64" s="821" t="s">
        <v>328</v>
      </c>
      <c r="C64" s="821"/>
      <c r="D64" s="821"/>
      <c r="E64" s="821"/>
      <c r="F64" s="821"/>
      <c r="G64" s="821"/>
      <c r="H64" s="821"/>
      <c r="I64" s="821"/>
      <c r="J64" s="821"/>
      <c r="K64" s="821"/>
      <c r="L64" s="821"/>
      <c r="M64" s="821"/>
      <c r="N64" s="821"/>
      <c r="O64" s="821"/>
      <c r="P64" s="821"/>
      <c r="Q64" s="821"/>
      <c r="R64" s="821"/>
      <c r="S64" s="821"/>
      <c r="T64" s="821"/>
      <c r="U64" s="821"/>
      <c r="V64" s="821"/>
      <c r="W64" s="821"/>
      <c r="X64" s="821"/>
      <c r="Y64" s="821"/>
      <c r="Z64" s="821"/>
    </row>
    <row r="65" spans="2:26" ht="15.95" customHeight="1" x14ac:dyDescent="0.2">
      <c r="B65" s="821" t="s">
        <v>329</v>
      </c>
      <c r="C65" s="821"/>
      <c r="D65" s="821"/>
      <c r="E65" s="821"/>
      <c r="F65" s="821"/>
      <c r="G65" s="821"/>
      <c r="H65" s="821"/>
      <c r="I65" s="821"/>
      <c r="J65" s="821"/>
      <c r="K65" s="821"/>
      <c r="L65" s="821"/>
      <c r="M65" s="821"/>
      <c r="N65" s="821"/>
      <c r="O65" s="821"/>
      <c r="P65" s="821"/>
      <c r="Q65" s="821"/>
      <c r="R65" s="821"/>
      <c r="S65" s="821"/>
      <c r="T65" s="821"/>
      <c r="U65" s="821"/>
      <c r="V65" s="821"/>
      <c r="W65" s="821"/>
      <c r="X65" s="821"/>
      <c r="Y65" s="821"/>
      <c r="Z65" s="821"/>
    </row>
    <row r="66" spans="2:26" ht="15.95" customHeight="1" x14ac:dyDescent="0.2">
      <c r="B66" s="820" t="s">
        <v>330</v>
      </c>
      <c r="C66" s="819"/>
      <c r="D66" s="819"/>
      <c r="E66" s="819"/>
      <c r="F66" s="819"/>
      <c r="G66" s="819"/>
      <c r="H66" s="819"/>
      <c r="I66" s="819"/>
      <c r="J66" s="819"/>
      <c r="K66" s="819"/>
      <c r="L66" s="819"/>
      <c r="M66" s="819"/>
      <c r="N66" s="819"/>
      <c r="O66" s="819"/>
      <c r="P66" s="819"/>
      <c r="Q66" s="819"/>
      <c r="R66" s="819"/>
      <c r="S66" s="819"/>
      <c r="T66" s="819"/>
      <c r="U66" s="819"/>
      <c r="V66" s="819"/>
      <c r="W66" s="819"/>
      <c r="X66" s="819"/>
      <c r="Y66" s="819"/>
      <c r="Z66" s="819"/>
    </row>
    <row r="67" spans="2:26" ht="15.95" customHeight="1" x14ac:dyDescent="0.2">
      <c r="B67" s="821" t="s">
        <v>331</v>
      </c>
      <c r="C67" s="821"/>
      <c r="D67" s="821"/>
      <c r="E67" s="821"/>
      <c r="F67" s="821"/>
      <c r="G67" s="821"/>
      <c r="H67" s="821"/>
      <c r="I67" s="821"/>
      <c r="J67" s="821"/>
      <c r="K67" s="821"/>
      <c r="L67" s="821"/>
      <c r="M67" s="821"/>
      <c r="N67" s="821"/>
      <c r="O67" s="821"/>
      <c r="P67" s="821"/>
      <c r="Q67" s="821"/>
      <c r="R67" s="821"/>
      <c r="S67" s="821"/>
      <c r="T67" s="821"/>
      <c r="U67" s="821"/>
      <c r="V67" s="821"/>
      <c r="W67" s="821"/>
      <c r="X67" s="821"/>
      <c r="Y67" s="821"/>
      <c r="Z67" s="821"/>
    </row>
    <row r="68" spans="2:26" ht="30" customHeight="1" x14ac:dyDescent="0.2">
      <c r="B68" s="821" t="s">
        <v>332</v>
      </c>
      <c r="C68" s="821"/>
      <c r="D68" s="821"/>
      <c r="E68" s="821"/>
      <c r="F68" s="821"/>
      <c r="G68" s="821"/>
      <c r="H68" s="821"/>
      <c r="I68" s="821"/>
      <c r="J68" s="821"/>
      <c r="K68" s="821"/>
      <c r="L68" s="821"/>
      <c r="M68" s="821"/>
      <c r="N68" s="821"/>
      <c r="O68" s="821"/>
      <c r="P68" s="821"/>
      <c r="Q68" s="821"/>
      <c r="R68" s="821"/>
      <c r="S68" s="821"/>
      <c r="T68" s="821"/>
      <c r="U68" s="821"/>
      <c r="V68" s="821"/>
      <c r="W68" s="821"/>
      <c r="X68" s="821"/>
      <c r="Y68" s="821"/>
      <c r="Z68" s="821"/>
    </row>
    <row r="69" spans="2:26" ht="30" customHeight="1" x14ac:dyDescent="0.2">
      <c r="B69" s="821" t="s">
        <v>333</v>
      </c>
      <c r="C69" s="821"/>
      <c r="D69" s="821"/>
      <c r="E69" s="821"/>
      <c r="F69" s="821"/>
      <c r="G69" s="821"/>
      <c r="H69" s="821"/>
      <c r="I69" s="821"/>
      <c r="J69" s="821"/>
      <c r="K69" s="821"/>
      <c r="L69" s="821"/>
      <c r="M69" s="821"/>
      <c r="N69" s="821"/>
      <c r="O69" s="821"/>
      <c r="P69" s="821"/>
      <c r="Q69" s="821"/>
      <c r="R69" s="821"/>
      <c r="S69" s="821"/>
      <c r="T69" s="821"/>
      <c r="U69" s="821"/>
      <c r="V69" s="821"/>
      <c r="W69" s="821"/>
      <c r="X69" s="821"/>
      <c r="Y69" s="821"/>
      <c r="Z69" s="821"/>
    </row>
    <row r="70" spans="2:26" ht="15.95" customHeight="1" x14ac:dyDescent="0.2">
      <c r="B70" s="821" t="s">
        <v>334</v>
      </c>
      <c r="C70" s="821"/>
      <c r="D70" s="821"/>
      <c r="E70" s="821"/>
      <c r="F70" s="821"/>
      <c r="G70" s="821"/>
      <c r="H70" s="821"/>
      <c r="I70" s="821"/>
      <c r="J70" s="821"/>
      <c r="K70" s="821"/>
      <c r="L70" s="821"/>
      <c r="M70" s="821"/>
      <c r="N70" s="821"/>
      <c r="O70" s="821"/>
      <c r="P70" s="821"/>
      <c r="Q70" s="821"/>
      <c r="R70" s="821"/>
      <c r="S70" s="821"/>
      <c r="T70" s="821"/>
      <c r="U70" s="821"/>
      <c r="V70" s="821"/>
      <c r="W70" s="821"/>
      <c r="X70" s="821"/>
      <c r="Y70" s="821"/>
      <c r="Z70" s="821"/>
    </row>
    <row r="71" spans="2:26" ht="15.95" customHeight="1" x14ac:dyDescent="0.2">
      <c r="B71" s="820" t="s">
        <v>335</v>
      </c>
      <c r="C71" s="819"/>
      <c r="D71" s="819"/>
      <c r="E71" s="819"/>
      <c r="F71" s="819"/>
      <c r="G71" s="819"/>
      <c r="H71" s="819"/>
      <c r="I71" s="819"/>
      <c r="J71" s="819"/>
      <c r="K71" s="819"/>
      <c r="L71" s="819"/>
      <c r="M71" s="819"/>
      <c r="N71" s="819"/>
      <c r="O71" s="819"/>
      <c r="P71" s="819"/>
      <c r="Q71" s="819"/>
      <c r="R71" s="819"/>
      <c r="S71" s="819"/>
      <c r="T71" s="819"/>
      <c r="U71" s="819"/>
      <c r="V71" s="819"/>
      <c r="W71" s="819"/>
      <c r="X71" s="819"/>
      <c r="Y71" s="819"/>
      <c r="Z71" s="819"/>
    </row>
    <row r="72" spans="2:26" ht="15.95" customHeight="1" x14ac:dyDescent="0.2">
      <c r="B72" s="826" t="s">
        <v>424</v>
      </c>
      <c r="C72" s="826"/>
      <c r="D72" s="826"/>
      <c r="E72" s="826"/>
      <c r="F72" s="826"/>
      <c r="G72" s="826"/>
      <c r="H72" s="826"/>
      <c r="I72" s="826"/>
      <c r="J72" s="826"/>
      <c r="K72" s="826"/>
      <c r="L72" s="826"/>
      <c r="M72" s="826"/>
      <c r="N72" s="826"/>
      <c r="O72" s="826"/>
      <c r="P72" s="826"/>
      <c r="Q72" s="826"/>
      <c r="R72" s="826"/>
      <c r="S72" s="826"/>
      <c r="T72" s="826"/>
      <c r="U72" s="826"/>
      <c r="V72" s="826"/>
      <c r="W72" s="826"/>
      <c r="X72" s="826"/>
      <c r="Y72" s="826"/>
      <c r="Z72" s="826"/>
    </row>
    <row r="73" spans="2:26" ht="15.95" customHeight="1" x14ac:dyDescent="0.2">
      <c r="B73" s="821" t="s">
        <v>336</v>
      </c>
      <c r="C73" s="821"/>
      <c r="D73" s="821"/>
      <c r="E73" s="821"/>
      <c r="F73" s="821"/>
      <c r="G73" s="821"/>
      <c r="H73" s="821"/>
      <c r="I73" s="821"/>
      <c r="J73" s="821"/>
      <c r="K73" s="821"/>
      <c r="L73" s="821"/>
      <c r="M73" s="821"/>
      <c r="N73" s="821"/>
      <c r="O73" s="821"/>
      <c r="P73" s="821"/>
      <c r="Q73" s="821"/>
      <c r="R73" s="821"/>
      <c r="S73" s="821"/>
      <c r="T73" s="821"/>
      <c r="U73" s="821"/>
      <c r="V73" s="821"/>
      <c r="W73" s="821"/>
      <c r="X73" s="821"/>
      <c r="Y73" s="821"/>
      <c r="Z73" s="821"/>
    </row>
    <row r="74" spans="2:26" ht="15.95" customHeight="1" x14ac:dyDescent="0.2">
      <c r="B74" s="821" t="s">
        <v>337</v>
      </c>
      <c r="C74" s="821"/>
      <c r="D74" s="821"/>
      <c r="E74" s="821"/>
      <c r="F74" s="821"/>
      <c r="G74" s="821"/>
      <c r="H74" s="821"/>
      <c r="I74" s="821"/>
      <c r="J74" s="821"/>
      <c r="K74" s="821"/>
      <c r="L74" s="821"/>
      <c r="M74" s="821"/>
      <c r="N74" s="821"/>
      <c r="O74" s="821"/>
      <c r="P74" s="821"/>
      <c r="Q74" s="821"/>
      <c r="R74" s="821"/>
      <c r="S74" s="821"/>
      <c r="T74" s="821"/>
      <c r="U74" s="821"/>
      <c r="V74" s="821"/>
      <c r="W74" s="821"/>
      <c r="X74" s="821"/>
      <c r="Y74" s="821"/>
      <c r="Z74" s="821"/>
    </row>
    <row r="75" spans="2:26" ht="15.95" customHeight="1" x14ac:dyDescent="0.2">
      <c r="B75" s="820" t="s">
        <v>338</v>
      </c>
      <c r="C75" s="819"/>
      <c r="D75" s="819"/>
      <c r="E75" s="819"/>
      <c r="F75" s="819"/>
      <c r="G75" s="819"/>
      <c r="H75" s="819"/>
      <c r="I75" s="819"/>
      <c r="J75" s="819"/>
      <c r="K75" s="819"/>
      <c r="L75" s="819"/>
      <c r="M75" s="819"/>
      <c r="N75" s="819"/>
      <c r="O75" s="819"/>
      <c r="P75" s="819"/>
      <c r="Q75" s="819"/>
      <c r="R75" s="819"/>
      <c r="S75" s="819"/>
      <c r="T75" s="819"/>
      <c r="U75" s="819"/>
      <c r="V75" s="819"/>
      <c r="W75" s="819"/>
      <c r="X75" s="819"/>
      <c r="Y75" s="819"/>
      <c r="Z75" s="819"/>
    </row>
    <row r="76" spans="2:26" ht="15.95" customHeight="1" x14ac:dyDescent="0.2">
      <c r="B76" s="821" t="s">
        <v>339</v>
      </c>
      <c r="C76" s="821"/>
      <c r="D76" s="821"/>
      <c r="E76" s="821"/>
      <c r="F76" s="821"/>
      <c r="G76" s="821"/>
      <c r="H76" s="821"/>
      <c r="I76" s="821"/>
      <c r="J76" s="821"/>
      <c r="K76" s="821"/>
      <c r="L76" s="821"/>
      <c r="M76" s="821"/>
      <c r="N76" s="821"/>
      <c r="O76" s="821"/>
      <c r="P76" s="821"/>
      <c r="Q76" s="821"/>
      <c r="R76" s="821"/>
      <c r="S76" s="821"/>
      <c r="T76" s="821"/>
      <c r="U76" s="821"/>
      <c r="V76" s="821"/>
      <c r="W76" s="821"/>
      <c r="X76" s="821"/>
      <c r="Y76" s="821"/>
      <c r="Z76" s="821"/>
    </row>
    <row r="77" spans="2:26" ht="30" customHeight="1" x14ac:dyDescent="0.2">
      <c r="B77" s="821" t="s">
        <v>340</v>
      </c>
      <c r="C77" s="821"/>
      <c r="D77" s="821"/>
      <c r="E77" s="821"/>
      <c r="F77" s="821"/>
      <c r="G77" s="821"/>
      <c r="H77" s="821"/>
      <c r="I77" s="821"/>
      <c r="J77" s="821"/>
      <c r="K77" s="821"/>
      <c r="L77" s="821"/>
      <c r="M77" s="821"/>
      <c r="N77" s="821"/>
      <c r="O77" s="821"/>
      <c r="P77" s="821"/>
      <c r="Q77" s="821"/>
      <c r="R77" s="821"/>
      <c r="S77" s="821"/>
      <c r="T77" s="821"/>
      <c r="U77" s="821"/>
      <c r="V77" s="821"/>
      <c r="W77" s="821"/>
      <c r="X77" s="821"/>
      <c r="Y77" s="821"/>
      <c r="Z77" s="821"/>
    </row>
    <row r="78" spans="2:26" ht="30" customHeight="1" x14ac:dyDescent="0.2">
      <c r="B78" s="821" t="s">
        <v>341</v>
      </c>
      <c r="C78" s="821"/>
      <c r="D78" s="821"/>
      <c r="E78" s="821"/>
      <c r="F78" s="821"/>
      <c r="G78" s="821"/>
      <c r="H78" s="821"/>
      <c r="I78" s="821"/>
      <c r="J78" s="821"/>
      <c r="K78" s="821"/>
      <c r="L78" s="821"/>
      <c r="M78" s="821"/>
      <c r="N78" s="821"/>
      <c r="O78" s="821"/>
      <c r="P78" s="821"/>
      <c r="Q78" s="821"/>
      <c r="R78" s="821"/>
      <c r="S78" s="821"/>
      <c r="T78" s="821"/>
      <c r="U78" s="821"/>
      <c r="V78" s="821"/>
      <c r="W78" s="821"/>
      <c r="X78" s="821"/>
      <c r="Y78" s="821"/>
      <c r="Z78" s="821"/>
    </row>
    <row r="79" spans="2:26" ht="15.95" customHeight="1" x14ac:dyDescent="0.2">
      <c r="B79" s="821" t="s">
        <v>342</v>
      </c>
      <c r="C79" s="821"/>
      <c r="D79" s="821"/>
      <c r="E79" s="821"/>
      <c r="F79" s="821"/>
      <c r="G79" s="821"/>
      <c r="H79" s="821"/>
      <c r="I79" s="821"/>
      <c r="J79" s="821"/>
      <c r="K79" s="821"/>
      <c r="L79" s="821"/>
      <c r="M79" s="821"/>
      <c r="N79" s="821"/>
      <c r="O79" s="821"/>
      <c r="P79" s="821"/>
      <c r="Q79" s="821"/>
      <c r="R79" s="821"/>
      <c r="S79" s="821"/>
      <c r="T79" s="821"/>
      <c r="U79" s="821"/>
      <c r="V79" s="821"/>
      <c r="W79" s="821"/>
      <c r="X79" s="821"/>
      <c r="Y79" s="821"/>
      <c r="Z79" s="821"/>
    </row>
    <row r="80" spans="2:26" ht="15.95" customHeight="1" x14ac:dyDescent="0.2">
      <c r="B80" s="820" t="s">
        <v>343</v>
      </c>
      <c r="C80" s="819"/>
      <c r="D80" s="819"/>
      <c r="E80" s="819"/>
      <c r="F80" s="819"/>
      <c r="G80" s="819"/>
      <c r="H80" s="819"/>
      <c r="I80" s="819"/>
      <c r="J80" s="819"/>
      <c r="K80" s="819"/>
      <c r="L80" s="819"/>
      <c r="M80" s="819"/>
      <c r="N80" s="819"/>
      <c r="O80" s="819"/>
      <c r="P80" s="819"/>
      <c r="Q80" s="819"/>
      <c r="R80" s="819"/>
      <c r="S80" s="819"/>
      <c r="T80" s="819"/>
      <c r="U80" s="819"/>
      <c r="V80" s="819"/>
      <c r="W80" s="819"/>
      <c r="X80" s="819"/>
      <c r="Y80" s="819"/>
      <c r="Z80" s="819"/>
    </row>
    <row r="81" spans="2:26" ht="31.5" customHeight="1" x14ac:dyDescent="0.2">
      <c r="B81" s="821" t="s">
        <v>344</v>
      </c>
      <c r="C81" s="821"/>
      <c r="D81" s="821"/>
      <c r="E81" s="821"/>
      <c r="F81" s="821"/>
      <c r="G81" s="821"/>
      <c r="H81" s="821"/>
      <c r="I81" s="821"/>
      <c r="J81" s="821"/>
      <c r="K81" s="821"/>
      <c r="L81" s="821"/>
      <c r="M81" s="821"/>
      <c r="N81" s="821"/>
      <c r="O81" s="821"/>
      <c r="P81" s="821"/>
      <c r="Q81" s="821"/>
      <c r="R81" s="821"/>
      <c r="S81" s="821"/>
      <c r="T81" s="821"/>
      <c r="U81" s="821"/>
      <c r="V81" s="821"/>
      <c r="W81" s="821"/>
      <c r="X81" s="821"/>
      <c r="Y81" s="821"/>
      <c r="Z81" s="821"/>
    </row>
    <row r="82" spans="2:26" ht="40.5" customHeight="1" x14ac:dyDescent="0.2">
      <c r="B82" s="821" t="s">
        <v>345</v>
      </c>
      <c r="C82" s="821"/>
      <c r="D82" s="821"/>
      <c r="E82" s="821"/>
      <c r="F82" s="821"/>
      <c r="G82" s="821"/>
      <c r="H82" s="821"/>
      <c r="I82" s="821"/>
      <c r="J82" s="821"/>
      <c r="K82" s="821"/>
      <c r="L82" s="821"/>
      <c r="M82" s="821"/>
      <c r="N82" s="821"/>
      <c r="O82" s="821"/>
      <c r="P82" s="821"/>
      <c r="Q82" s="821"/>
      <c r="R82" s="821"/>
      <c r="S82" s="821"/>
      <c r="T82" s="821"/>
      <c r="U82" s="821"/>
      <c r="V82" s="821"/>
      <c r="W82" s="821"/>
      <c r="X82" s="821"/>
      <c r="Y82" s="821"/>
      <c r="Z82" s="821"/>
    </row>
    <row r="83" spans="2:26" ht="31.5" customHeight="1" x14ac:dyDescent="0.2">
      <c r="B83" s="821" t="s">
        <v>346</v>
      </c>
      <c r="C83" s="821"/>
      <c r="D83" s="821"/>
      <c r="E83" s="821"/>
      <c r="F83" s="821"/>
      <c r="G83" s="821"/>
      <c r="H83" s="821"/>
      <c r="I83" s="821"/>
      <c r="J83" s="821"/>
      <c r="K83" s="821"/>
      <c r="L83" s="821"/>
      <c r="M83" s="821"/>
      <c r="N83" s="821"/>
      <c r="O83" s="821"/>
      <c r="P83" s="821"/>
      <c r="Q83" s="821"/>
      <c r="R83" s="821"/>
      <c r="S83" s="821"/>
      <c r="T83" s="821"/>
      <c r="U83" s="821"/>
      <c r="V83" s="821"/>
      <c r="W83" s="821"/>
      <c r="X83" s="821"/>
      <c r="Y83" s="821"/>
      <c r="Z83" s="821"/>
    </row>
    <row r="84" spans="2:26" ht="31.5" customHeight="1" x14ac:dyDescent="0.2">
      <c r="B84" s="821" t="s">
        <v>347</v>
      </c>
      <c r="C84" s="821"/>
      <c r="D84" s="821"/>
      <c r="E84" s="821"/>
      <c r="F84" s="821"/>
      <c r="G84" s="821"/>
      <c r="H84" s="821"/>
      <c r="I84" s="821"/>
      <c r="J84" s="821"/>
      <c r="K84" s="821"/>
      <c r="L84" s="821"/>
      <c r="M84" s="821"/>
      <c r="N84" s="821"/>
      <c r="O84" s="821"/>
      <c r="P84" s="821"/>
      <c r="Q84" s="821"/>
      <c r="R84" s="821"/>
      <c r="S84" s="821"/>
      <c r="T84" s="821"/>
      <c r="U84" s="821"/>
      <c r="V84" s="821"/>
      <c r="W84" s="821"/>
      <c r="X84" s="821"/>
      <c r="Y84" s="821"/>
      <c r="Z84" s="821"/>
    </row>
    <row r="85" spans="2:26" ht="28.5" customHeight="1" x14ac:dyDescent="0.2">
      <c r="B85" s="820" t="s">
        <v>348</v>
      </c>
      <c r="C85" s="819"/>
      <c r="D85" s="819"/>
      <c r="E85" s="819"/>
      <c r="F85" s="819"/>
      <c r="G85" s="819"/>
      <c r="H85" s="819"/>
      <c r="I85" s="819"/>
      <c r="J85" s="819"/>
      <c r="K85" s="819"/>
      <c r="L85" s="819"/>
      <c r="M85" s="819"/>
      <c r="N85" s="819"/>
      <c r="O85" s="819"/>
      <c r="P85" s="819"/>
      <c r="Q85" s="819"/>
      <c r="R85" s="819"/>
      <c r="S85" s="819"/>
      <c r="T85" s="819"/>
      <c r="U85" s="819"/>
      <c r="V85" s="819"/>
      <c r="W85" s="819"/>
      <c r="X85" s="819"/>
      <c r="Y85" s="819"/>
      <c r="Z85" s="819"/>
    </row>
    <row r="86" spans="2:26" ht="45" customHeight="1" x14ac:dyDescent="0.2">
      <c r="B86" s="821" t="s">
        <v>349</v>
      </c>
      <c r="C86" s="821"/>
      <c r="D86" s="821"/>
      <c r="E86" s="821"/>
      <c r="F86" s="821"/>
      <c r="G86" s="821"/>
      <c r="H86" s="821"/>
      <c r="I86" s="821"/>
      <c r="J86" s="821"/>
      <c r="K86" s="821"/>
      <c r="L86" s="821"/>
      <c r="M86" s="821"/>
      <c r="N86" s="821"/>
      <c r="O86" s="821"/>
      <c r="P86" s="821"/>
      <c r="Q86" s="821"/>
      <c r="R86" s="821"/>
      <c r="S86" s="821"/>
      <c r="T86" s="821"/>
      <c r="U86" s="821"/>
      <c r="V86" s="821"/>
      <c r="W86" s="821"/>
      <c r="X86" s="821"/>
      <c r="Y86" s="821"/>
      <c r="Z86" s="821"/>
    </row>
    <row r="87" spans="2:26" ht="45" customHeight="1" x14ac:dyDescent="0.2">
      <c r="B87" s="821" t="s">
        <v>350</v>
      </c>
      <c r="C87" s="821"/>
      <c r="D87" s="821"/>
      <c r="E87" s="821"/>
      <c r="F87" s="821"/>
      <c r="G87" s="821"/>
      <c r="H87" s="821"/>
      <c r="I87" s="821"/>
      <c r="J87" s="821"/>
      <c r="K87" s="821"/>
      <c r="L87" s="821"/>
      <c r="M87" s="821"/>
      <c r="N87" s="821"/>
      <c r="O87" s="821"/>
      <c r="P87" s="821"/>
      <c r="Q87" s="821"/>
      <c r="R87" s="821"/>
      <c r="S87" s="821"/>
      <c r="T87" s="821"/>
      <c r="U87" s="821"/>
      <c r="V87" s="821"/>
      <c r="W87" s="821"/>
      <c r="X87" s="821"/>
      <c r="Y87" s="821"/>
      <c r="Z87" s="821"/>
    </row>
    <row r="88" spans="2:26" ht="45" customHeight="1" x14ac:dyDescent="0.2">
      <c r="B88" s="821" t="s">
        <v>351</v>
      </c>
      <c r="C88" s="821"/>
      <c r="D88" s="821"/>
      <c r="E88" s="821"/>
      <c r="F88" s="821"/>
      <c r="G88" s="821"/>
      <c r="H88" s="821"/>
      <c r="I88" s="821"/>
      <c r="J88" s="821"/>
      <c r="K88" s="821"/>
      <c r="L88" s="821"/>
      <c r="M88" s="821"/>
      <c r="N88" s="821"/>
      <c r="O88" s="821"/>
      <c r="P88" s="821"/>
      <c r="Q88" s="821"/>
      <c r="R88" s="821"/>
      <c r="S88" s="821"/>
      <c r="T88" s="821"/>
      <c r="U88" s="821"/>
      <c r="V88" s="821"/>
      <c r="W88" s="821"/>
      <c r="X88" s="821"/>
      <c r="Y88" s="821"/>
      <c r="Z88" s="821"/>
    </row>
    <row r="89" spans="2:26" ht="32.25" customHeight="1" x14ac:dyDescent="0.2">
      <c r="B89" s="821" t="s">
        <v>352</v>
      </c>
      <c r="C89" s="821"/>
      <c r="D89" s="821"/>
      <c r="E89" s="821"/>
      <c r="F89" s="821"/>
      <c r="G89" s="821"/>
      <c r="H89" s="821"/>
      <c r="I89" s="821"/>
      <c r="J89" s="821"/>
      <c r="K89" s="821"/>
      <c r="L89" s="821"/>
      <c r="M89" s="821"/>
      <c r="N89" s="821"/>
      <c r="O89" s="821"/>
      <c r="P89" s="821"/>
      <c r="Q89" s="821"/>
      <c r="R89" s="821"/>
      <c r="S89" s="821"/>
      <c r="T89" s="821"/>
      <c r="U89" s="821"/>
      <c r="V89" s="821"/>
      <c r="W89" s="821"/>
      <c r="X89" s="821"/>
      <c r="Y89" s="821"/>
      <c r="Z89" s="821"/>
    </row>
    <row r="90" spans="2:26" ht="15.95" customHeight="1" x14ac:dyDescent="0.2">
      <c r="B90" s="820" t="s">
        <v>353</v>
      </c>
      <c r="C90" s="819"/>
      <c r="D90" s="819"/>
      <c r="E90" s="819"/>
      <c r="F90" s="819"/>
      <c r="G90" s="819"/>
      <c r="H90" s="819"/>
      <c r="I90" s="819"/>
      <c r="J90" s="819"/>
      <c r="K90" s="819"/>
      <c r="L90" s="819"/>
      <c r="M90" s="819"/>
      <c r="N90" s="819"/>
      <c r="O90" s="819"/>
      <c r="P90" s="819"/>
      <c r="Q90" s="819"/>
      <c r="R90" s="819"/>
      <c r="S90" s="819"/>
      <c r="T90" s="819"/>
      <c r="U90" s="819"/>
      <c r="V90" s="819"/>
      <c r="W90" s="819"/>
      <c r="X90" s="819"/>
      <c r="Y90" s="819"/>
      <c r="Z90" s="819"/>
    </row>
    <row r="91" spans="2:26" ht="15.95" customHeight="1" x14ac:dyDescent="0.2">
      <c r="B91" s="821" t="s">
        <v>354</v>
      </c>
      <c r="C91" s="821"/>
      <c r="D91" s="821"/>
      <c r="E91" s="821"/>
      <c r="F91" s="821"/>
      <c r="G91" s="821"/>
      <c r="H91" s="821"/>
      <c r="I91" s="821"/>
      <c r="J91" s="821"/>
      <c r="K91" s="821"/>
      <c r="L91" s="821"/>
      <c r="M91" s="821"/>
      <c r="N91" s="821"/>
      <c r="O91" s="821"/>
      <c r="P91" s="821"/>
      <c r="Q91" s="821"/>
      <c r="R91" s="821"/>
      <c r="S91" s="821"/>
      <c r="T91" s="821"/>
      <c r="U91" s="821"/>
      <c r="V91" s="821"/>
      <c r="W91" s="821"/>
      <c r="X91" s="821"/>
      <c r="Y91" s="821"/>
      <c r="Z91" s="821"/>
    </row>
    <row r="92" spans="2:26" ht="15.95" customHeight="1" x14ac:dyDescent="0.2">
      <c r="B92" s="821" t="s">
        <v>355</v>
      </c>
      <c r="C92" s="821"/>
      <c r="D92" s="821"/>
      <c r="E92" s="821"/>
      <c r="F92" s="821"/>
      <c r="G92" s="821"/>
      <c r="H92" s="821"/>
      <c r="I92" s="821"/>
      <c r="J92" s="821"/>
      <c r="K92" s="821"/>
      <c r="L92" s="821"/>
      <c r="M92" s="821"/>
      <c r="N92" s="821"/>
      <c r="O92" s="821"/>
      <c r="P92" s="821"/>
      <c r="Q92" s="821"/>
      <c r="R92" s="821"/>
      <c r="S92" s="821"/>
      <c r="T92" s="821"/>
      <c r="U92" s="821"/>
      <c r="V92" s="821"/>
      <c r="W92" s="821"/>
      <c r="X92" s="821"/>
      <c r="Y92" s="821"/>
      <c r="Z92" s="821"/>
    </row>
    <row r="93" spans="2:26" ht="15.95" customHeight="1" x14ac:dyDescent="0.2">
      <c r="B93" s="821" t="s">
        <v>356</v>
      </c>
      <c r="C93" s="821"/>
      <c r="D93" s="821"/>
      <c r="E93" s="821"/>
      <c r="F93" s="821"/>
      <c r="G93" s="821"/>
      <c r="H93" s="821"/>
      <c r="I93" s="821"/>
      <c r="J93" s="821"/>
      <c r="K93" s="821"/>
      <c r="L93" s="821"/>
      <c r="M93" s="821"/>
      <c r="N93" s="821"/>
      <c r="O93" s="821"/>
      <c r="P93" s="821"/>
      <c r="Q93" s="821"/>
      <c r="R93" s="821"/>
      <c r="S93" s="821"/>
      <c r="T93" s="821"/>
      <c r="U93" s="821"/>
      <c r="V93" s="821"/>
      <c r="W93" s="821"/>
      <c r="X93" s="821"/>
      <c r="Y93" s="821"/>
      <c r="Z93" s="821"/>
    </row>
  </sheetData>
  <mergeCells count="43">
    <mergeCell ref="B89:Z89"/>
    <mergeCell ref="B90:Z90"/>
    <mergeCell ref="B91:Z91"/>
    <mergeCell ref="B92:Z92"/>
    <mergeCell ref="B93:Z93"/>
    <mergeCell ref="B88:Z88"/>
    <mergeCell ref="A4:A6"/>
    <mergeCell ref="B4:B6"/>
    <mergeCell ref="C4:AD4"/>
    <mergeCell ref="C5:AD5"/>
    <mergeCell ref="B60:Z60"/>
    <mergeCell ref="B72:Z72"/>
    <mergeCell ref="B79:Z79"/>
    <mergeCell ref="B80:Z80"/>
    <mergeCell ref="B83:Z83"/>
    <mergeCell ref="B84:Z84"/>
    <mergeCell ref="B85:Z85"/>
    <mergeCell ref="B86:Z86"/>
    <mergeCell ref="B87:Z87"/>
    <mergeCell ref="B81:Z81"/>
    <mergeCell ref="B82:Z82"/>
    <mergeCell ref="B78:Z78"/>
    <mergeCell ref="B67:Z67"/>
    <mergeCell ref="B68:Z68"/>
    <mergeCell ref="B69:Z69"/>
    <mergeCell ref="B70:Z70"/>
    <mergeCell ref="B71:Z71"/>
    <mergeCell ref="B73:Z73"/>
    <mergeCell ref="B74:Z74"/>
    <mergeCell ref="B75:Z75"/>
    <mergeCell ref="B76:Z76"/>
    <mergeCell ref="B77:Z77"/>
    <mergeCell ref="B65:Z65"/>
    <mergeCell ref="AE4:BF4"/>
    <mergeCell ref="AE5:BF5"/>
    <mergeCell ref="AV51:BD51"/>
    <mergeCell ref="B66:Z66"/>
    <mergeCell ref="AE2:AH2"/>
    <mergeCell ref="B61:Z61"/>
    <mergeCell ref="B62:Z62"/>
    <mergeCell ref="B63:Z63"/>
    <mergeCell ref="B64:Z64"/>
    <mergeCell ref="B2:AD2"/>
  </mergeCells>
  <hyperlinks>
    <hyperlink ref="AE2:AH2" location="'Списък Приложения'!A1" display="НАЗАД"/>
  </hyperlinks>
  <pageMargins left="0.70866141732283472" right="0.70866141732283472" top="0.74803149606299213" bottom="0.74803149606299213" header="0.31496062992125984" footer="0.31496062992125984"/>
  <pageSetup paperSize="9" scale="59" orientation="landscape" verticalDpi="0" r:id="rId1"/>
  <colBreaks count="1" manualBreakCount="1">
    <brk id="3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X91"/>
  <sheetViews>
    <sheetView zoomScaleNormal="100" workbookViewId="0"/>
  </sheetViews>
  <sheetFormatPr defaultRowHeight="12.75" x14ac:dyDescent="0.2"/>
  <cols>
    <col min="1" max="1" width="5.5703125" style="221" customWidth="1"/>
    <col min="2" max="2" width="40.42578125" style="221" customWidth="1"/>
    <col min="3" max="3" width="7.7109375" style="221" customWidth="1"/>
    <col min="4" max="26" width="4.7109375" style="221" customWidth="1"/>
    <col min="27" max="27" width="7.7109375" style="221" customWidth="1"/>
    <col min="28" max="50" width="4.7109375" style="221" customWidth="1"/>
    <col min="51" max="16384" width="9.140625" style="221"/>
  </cols>
  <sheetData>
    <row r="1" spans="1:50" x14ac:dyDescent="0.2">
      <c r="B1" s="115" t="s">
        <v>209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</row>
    <row r="2" spans="1:50" ht="37.5" customHeight="1" x14ac:dyDescent="0.2">
      <c r="C2" s="842" t="s">
        <v>372</v>
      </c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  <c r="O2" s="842"/>
      <c r="P2" s="842"/>
      <c r="Q2" s="842"/>
      <c r="R2" s="842"/>
      <c r="S2" s="842"/>
      <c r="T2" s="842"/>
      <c r="U2" s="842"/>
      <c r="V2" s="842"/>
      <c r="W2" s="842"/>
      <c r="X2" s="842"/>
      <c r="Y2" s="842"/>
      <c r="Z2" s="842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</row>
    <row r="3" spans="1:50" ht="13.5" thickBot="1" x14ac:dyDescent="0.25">
      <c r="K3" s="222" t="s">
        <v>373</v>
      </c>
      <c r="AQ3" s="222"/>
    </row>
    <row r="4" spans="1:50" ht="42.75" customHeight="1" x14ac:dyDescent="0.2">
      <c r="A4" s="830" t="s">
        <v>247</v>
      </c>
      <c r="B4" s="832" t="s">
        <v>309</v>
      </c>
      <c r="C4" s="835" t="s">
        <v>211</v>
      </c>
      <c r="D4" s="836"/>
      <c r="E4" s="836"/>
      <c r="F4" s="836"/>
      <c r="G4" s="836"/>
      <c r="H4" s="836"/>
      <c r="I4" s="836"/>
      <c r="J4" s="836"/>
      <c r="K4" s="836"/>
      <c r="L4" s="836"/>
      <c r="M4" s="836"/>
      <c r="N4" s="836"/>
      <c r="O4" s="836"/>
      <c r="P4" s="836"/>
      <c r="Q4" s="836"/>
      <c r="R4" s="836"/>
      <c r="S4" s="836"/>
      <c r="T4" s="836"/>
      <c r="U4" s="836"/>
      <c r="V4" s="836"/>
      <c r="W4" s="836"/>
      <c r="X4" s="836"/>
      <c r="Y4" s="836"/>
      <c r="Z4" s="837"/>
      <c r="AA4" s="835" t="s">
        <v>212</v>
      </c>
      <c r="AB4" s="836"/>
      <c r="AC4" s="836"/>
      <c r="AD4" s="836"/>
      <c r="AE4" s="836"/>
      <c r="AF4" s="836"/>
      <c r="AG4" s="836"/>
      <c r="AH4" s="836"/>
      <c r="AI4" s="836"/>
      <c r="AJ4" s="836"/>
      <c r="AK4" s="836"/>
      <c r="AL4" s="836"/>
      <c r="AM4" s="836"/>
      <c r="AN4" s="836"/>
      <c r="AO4" s="836"/>
      <c r="AP4" s="836"/>
      <c r="AQ4" s="836"/>
      <c r="AR4" s="836"/>
      <c r="AS4" s="836"/>
      <c r="AT4" s="836"/>
      <c r="AU4" s="836"/>
      <c r="AV4" s="836"/>
      <c r="AW4" s="836"/>
      <c r="AX4" s="837"/>
    </row>
    <row r="5" spans="1:50" ht="15" customHeight="1" x14ac:dyDescent="0.2">
      <c r="A5" s="831"/>
      <c r="B5" s="833"/>
      <c r="C5" s="839" t="s">
        <v>213</v>
      </c>
      <c r="D5" s="840"/>
      <c r="E5" s="840"/>
      <c r="F5" s="840"/>
      <c r="G5" s="840"/>
      <c r="H5" s="840"/>
      <c r="I5" s="840"/>
      <c r="J5" s="840"/>
      <c r="K5" s="840"/>
      <c r="L5" s="840"/>
      <c r="M5" s="840"/>
      <c r="N5" s="840"/>
      <c r="O5" s="840"/>
      <c r="P5" s="840"/>
      <c r="Q5" s="840"/>
      <c r="R5" s="840"/>
      <c r="S5" s="840"/>
      <c r="T5" s="840"/>
      <c r="U5" s="840"/>
      <c r="V5" s="840"/>
      <c r="W5" s="840"/>
      <c r="X5" s="840"/>
      <c r="Y5" s="840"/>
      <c r="Z5" s="841"/>
      <c r="AA5" s="839" t="s">
        <v>213</v>
      </c>
      <c r="AB5" s="840"/>
      <c r="AC5" s="840"/>
      <c r="AD5" s="840"/>
      <c r="AE5" s="840"/>
      <c r="AF5" s="840"/>
      <c r="AG5" s="840"/>
      <c r="AH5" s="840"/>
      <c r="AI5" s="840"/>
      <c r="AJ5" s="840"/>
      <c r="AK5" s="840"/>
      <c r="AL5" s="840"/>
      <c r="AM5" s="840"/>
      <c r="AN5" s="840"/>
      <c r="AO5" s="840"/>
      <c r="AP5" s="840"/>
      <c r="AQ5" s="840"/>
      <c r="AR5" s="840"/>
      <c r="AS5" s="840"/>
      <c r="AT5" s="840"/>
      <c r="AU5" s="840"/>
      <c r="AV5" s="840"/>
      <c r="AW5" s="840"/>
      <c r="AX5" s="841"/>
    </row>
    <row r="6" spans="1:50" s="229" customFormat="1" ht="24" customHeight="1" x14ac:dyDescent="0.2">
      <c r="A6" s="831"/>
      <c r="B6" s="834"/>
      <c r="C6" s="224" t="s">
        <v>90</v>
      </c>
      <c r="D6" s="225">
        <v>1</v>
      </c>
      <c r="E6" s="225">
        <v>2</v>
      </c>
      <c r="F6" s="225" t="s">
        <v>214</v>
      </c>
      <c r="G6" s="225" t="s">
        <v>215</v>
      </c>
      <c r="H6" s="225" t="s">
        <v>216</v>
      </c>
      <c r="I6" s="225" t="s">
        <v>374</v>
      </c>
      <c r="J6" s="225" t="s">
        <v>375</v>
      </c>
      <c r="K6" s="225" t="s">
        <v>376</v>
      </c>
      <c r="L6" s="225" t="s">
        <v>310</v>
      </c>
      <c r="M6" s="225" t="s">
        <v>311</v>
      </c>
      <c r="N6" s="225" t="s">
        <v>312</v>
      </c>
      <c r="O6" s="225" t="s">
        <v>313</v>
      </c>
      <c r="P6" s="225" t="s">
        <v>314</v>
      </c>
      <c r="Q6" s="226" t="s">
        <v>217</v>
      </c>
      <c r="R6" s="226" t="s">
        <v>218</v>
      </c>
      <c r="S6" s="226" t="s">
        <v>219</v>
      </c>
      <c r="T6" s="226" t="s">
        <v>377</v>
      </c>
      <c r="U6" s="226" t="s">
        <v>378</v>
      </c>
      <c r="V6" s="226" t="s">
        <v>54</v>
      </c>
      <c r="W6" s="227" t="s">
        <v>55</v>
      </c>
      <c r="X6" s="226" t="s">
        <v>56</v>
      </c>
      <c r="Y6" s="226" t="s">
        <v>57</v>
      </c>
      <c r="Z6" s="228" t="s">
        <v>379</v>
      </c>
      <c r="AA6" s="224" t="s">
        <v>90</v>
      </c>
      <c r="AB6" s="225">
        <v>1</v>
      </c>
      <c r="AC6" s="225">
        <v>2</v>
      </c>
      <c r="AD6" s="225" t="s">
        <v>214</v>
      </c>
      <c r="AE6" s="225" t="s">
        <v>215</v>
      </c>
      <c r="AF6" s="225" t="s">
        <v>216</v>
      </c>
      <c r="AG6" s="225" t="s">
        <v>374</v>
      </c>
      <c r="AH6" s="225" t="s">
        <v>375</v>
      </c>
      <c r="AI6" s="225" t="s">
        <v>376</v>
      </c>
      <c r="AJ6" s="225" t="s">
        <v>310</v>
      </c>
      <c r="AK6" s="225" t="s">
        <v>311</v>
      </c>
      <c r="AL6" s="225" t="s">
        <v>312</v>
      </c>
      <c r="AM6" s="225" t="s">
        <v>313</v>
      </c>
      <c r="AN6" s="225" t="s">
        <v>314</v>
      </c>
      <c r="AO6" s="226" t="s">
        <v>217</v>
      </c>
      <c r="AP6" s="226" t="s">
        <v>218</v>
      </c>
      <c r="AQ6" s="226" t="s">
        <v>219</v>
      </c>
      <c r="AR6" s="226" t="s">
        <v>377</v>
      </c>
      <c r="AS6" s="226" t="s">
        <v>378</v>
      </c>
      <c r="AT6" s="226" t="s">
        <v>54</v>
      </c>
      <c r="AU6" s="227" t="s">
        <v>55</v>
      </c>
      <c r="AV6" s="226" t="s">
        <v>56</v>
      </c>
      <c r="AW6" s="226" t="s">
        <v>57</v>
      </c>
      <c r="AX6" s="228" t="s">
        <v>379</v>
      </c>
    </row>
    <row r="7" spans="1:50" x14ac:dyDescent="0.2">
      <c r="A7" s="230"/>
      <c r="B7" s="231" t="s">
        <v>250</v>
      </c>
      <c r="C7" s="232">
        <f>D7+E7+F7+G7+H7+I7+J7+K7+L7+M7+N7+O7+P7+Q7+R7+S7+T7+U7+V7+W7+X7+Y7+Z7</f>
        <v>0</v>
      </c>
      <c r="D7" s="233">
        <f t="shared" ref="D7:P7" si="0">SUM(D8:D45)</f>
        <v>0</v>
      </c>
      <c r="E7" s="233">
        <f t="shared" si="0"/>
        <v>0</v>
      </c>
      <c r="F7" s="233">
        <f>SUM(F8:F45)</f>
        <v>0</v>
      </c>
      <c r="G7" s="233">
        <f t="shared" si="0"/>
        <v>0</v>
      </c>
      <c r="H7" s="233">
        <f t="shared" si="0"/>
        <v>0</v>
      </c>
      <c r="I7" s="233">
        <f t="shared" si="0"/>
        <v>0</v>
      </c>
      <c r="J7" s="233">
        <f t="shared" si="0"/>
        <v>0</v>
      </c>
      <c r="K7" s="233">
        <f t="shared" si="0"/>
        <v>0</v>
      </c>
      <c r="L7" s="233">
        <f t="shared" si="0"/>
        <v>0</v>
      </c>
      <c r="M7" s="233">
        <f t="shared" si="0"/>
        <v>0</v>
      </c>
      <c r="N7" s="233">
        <f t="shared" si="0"/>
        <v>0</v>
      </c>
      <c r="O7" s="233">
        <f t="shared" si="0"/>
        <v>0</v>
      </c>
      <c r="P7" s="233">
        <f t="shared" si="0"/>
        <v>0</v>
      </c>
      <c r="Q7" s="234">
        <f>SUM(Q8:Q45)</f>
        <v>0</v>
      </c>
      <c r="R7" s="234">
        <f t="shared" ref="R7:Z7" si="1">SUM(R8:R45)</f>
        <v>0</v>
      </c>
      <c r="S7" s="234">
        <f t="shared" si="1"/>
        <v>0</v>
      </c>
      <c r="T7" s="234">
        <f t="shared" si="1"/>
        <v>0</v>
      </c>
      <c r="U7" s="234">
        <f t="shared" si="1"/>
        <v>0</v>
      </c>
      <c r="V7" s="234">
        <f>SUM(V8:V45)</f>
        <v>0</v>
      </c>
      <c r="W7" s="234">
        <f t="shared" si="1"/>
        <v>0</v>
      </c>
      <c r="X7" s="234">
        <f t="shared" si="1"/>
        <v>0</v>
      </c>
      <c r="Y7" s="234">
        <f t="shared" si="1"/>
        <v>0</v>
      </c>
      <c r="Z7" s="235">
        <f t="shared" si="1"/>
        <v>0</v>
      </c>
      <c r="AA7" s="232">
        <f>AB7+AC7+AD7+AE7+AF7+AG7+AH7+AI7+AJ7+AK7+AL7+AM7+AN7+AO7+AP7+AQ7+AR7+AS7+AT7+AU7+AV7+AW7+AX7</f>
        <v>0</v>
      </c>
      <c r="AB7" s="233">
        <f t="shared" ref="AB7:AO7" si="2">SUM(AB8:AB45)</f>
        <v>0</v>
      </c>
      <c r="AC7" s="233">
        <f t="shared" si="2"/>
        <v>0</v>
      </c>
      <c r="AD7" s="233">
        <f t="shared" si="2"/>
        <v>0</v>
      </c>
      <c r="AE7" s="233">
        <f t="shared" si="2"/>
        <v>0</v>
      </c>
      <c r="AF7" s="233">
        <f t="shared" si="2"/>
        <v>0</v>
      </c>
      <c r="AG7" s="233">
        <f t="shared" si="2"/>
        <v>0</v>
      </c>
      <c r="AH7" s="233">
        <f t="shared" si="2"/>
        <v>0</v>
      </c>
      <c r="AI7" s="233">
        <f t="shared" si="2"/>
        <v>0</v>
      </c>
      <c r="AJ7" s="233">
        <f t="shared" si="2"/>
        <v>0</v>
      </c>
      <c r="AK7" s="233">
        <f t="shared" si="2"/>
        <v>0</v>
      </c>
      <c r="AL7" s="233">
        <f t="shared" si="2"/>
        <v>0</v>
      </c>
      <c r="AM7" s="233">
        <f t="shared" si="2"/>
        <v>0</v>
      </c>
      <c r="AN7" s="233">
        <f t="shared" si="2"/>
        <v>0</v>
      </c>
      <c r="AO7" s="234">
        <f t="shared" si="2"/>
        <v>0</v>
      </c>
      <c r="AP7" s="234">
        <f t="shared" ref="AP7:AX7" si="3">SUM(AP8:AP45)</f>
        <v>0</v>
      </c>
      <c r="AQ7" s="234">
        <f t="shared" si="3"/>
        <v>0</v>
      </c>
      <c r="AR7" s="234">
        <f t="shared" si="3"/>
        <v>0</v>
      </c>
      <c r="AS7" s="234">
        <f t="shared" si="3"/>
        <v>0</v>
      </c>
      <c r="AT7" s="234">
        <f t="shared" si="3"/>
        <v>0</v>
      </c>
      <c r="AU7" s="234">
        <f t="shared" si="3"/>
        <v>0</v>
      </c>
      <c r="AV7" s="234">
        <f t="shared" si="3"/>
        <v>0</v>
      </c>
      <c r="AW7" s="234">
        <f t="shared" si="3"/>
        <v>0</v>
      </c>
      <c r="AX7" s="235">
        <f t="shared" si="3"/>
        <v>0</v>
      </c>
    </row>
    <row r="8" spans="1:50" x14ac:dyDescent="0.2">
      <c r="A8" s="236"/>
      <c r="B8" s="237"/>
      <c r="C8" s="238">
        <f t="shared" ref="C8:C45" si="4">D8+E8+F8+G8+H8+I8+J8+K8+L8+M8+N8+O8+P8+Q8+R8+S8+T8+U8+V8+W8+X8+Y8+Z8</f>
        <v>0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40"/>
      <c r="AA8" s="238">
        <f t="shared" ref="AA8:AA45" si="5">AB8+AC8+AD8+AE8+AF8+AG8+AH8+AI8+AJ8+AK8+AL8+AM8+AN8+AO8+AP8+AQ8+AR8+AS8+AT8+AU8+AV8+AW8+AX8</f>
        <v>0</v>
      </c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40"/>
    </row>
    <row r="9" spans="1:50" x14ac:dyDescent="0.2">
      <c r="A9" s="241"/>
      <c r="B9" s="242"/>
      <c r="C9" s="232">
        <f t="shared" si="4"/>
        <v>0</v>
      </c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4"/>
      <c r="R9" s="244"/>
      <c r="S9" s="244"/>
      <c r="T9" s="244"/>
      <c r="U9" s="244"/>
      <c r="V9" s="244"/>
      <c r="W9" s="244"/>
      <c r="X9" s="244"/>
      <c r="Y9" s="244"/>
      <c r="Z9" s="245"/>
      <c r="AA9" s="232">
        <f t="shared" si="5"/>
        <v>0</v>
      </c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4"/>
      <c r="AP9" s="244"/>
      <c r="AQ9" s="244"/>
      <c r="AR9" s="244"/>
      <c r="AS9" s="244"/>
      <c r="AT9" s="244"/>
      <c r="AU9" s="244"/>
      <c r="AV9" s="244"/>
      <c r="AW9" s="244"/>
      <c r="AX9" s="245"/>
    </row>
    <row r="10" spans="1:50" x14ac:dyDescent="0.2">
      <c r="A10" s="241"/>
      <c r="B10" s="242"/>
      <c r="C10" s="232">
        <f t="shared" si="4"/>
        <v>0</v>
      </c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4"/>
      <c r="R10" s="244"/>
      <c r="S10" s="244"/>
      <c r="T10" s="244"/>
      <c r="U10" s="244"/>
      <c r="V10" s="244"/>
      <c r="W10" s="244"/>
      <c r="X10" s="244"/>
      <c r="Y10" s="244"/>
      <c r="Z10" s="245"/>
      <c r="AA10" s="232">
        <f t="shared" si="5"/>
        <v>0</v>
      </c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244"/>
      <c r="AQ10" s="244"/>
      <c r="AR10" s="244"/>
      <c r="AS10" s="244"/>
      <c r="AT10" s="244"/>
      <c r="AU10" s="244"/>
      <c r="AV10" s="244"/>
      <c r="AW10" s="244"/>
      <c r="AX10" s="245"/>
    </row>
    <row r="11" spans="1:50" x14ac:dyDescent="0.2">
      <c r="A11" s="241"/>
      <c r="B11" s="242"/>
      <c r="C11" s="232">
        <f>D11+E11+F11+G11+H11+I11+J11+K11+L11+M11+N11+O11+P11+Q11+R11+S11+T11+U11+V11+W11+X11+Y11+Z11</f>
        <v>0</v>
      </c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4"/>
      <c r="R11" s="244"/>
      <c r="S11" s="244"/>
      <c r="T11" s="244"/>
      <c r="U11" s="244"/>
      <c r="V11" s="244"/>
      <c r="W11" s="244"/>
      <c r="X11" s="244"/>
      <c r="Y11" s="244"/>
      <c r="Z11" s="245"/>
      <c r="AA11" s="232">
        <f t="shared" si="5"/>
        <v>0</v>
      </c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4"/>
      <c r="AP11" s="244"/>
      <c r="AQ11" s="244"/>
      <c r="AR11" s="244"/>
      <c r="AS11" s="244"/>
      <c r="AT11" s="244"/>
      <c r="AU11" s="244"/>
      <c r="AV11" s="244"/>
      <c r="AW11" s="244"/>
      <c r="AX11" s="245"/>
    </row>
    <row r="12" spans="1:50" x14ac:dyDescent="0.2">
      <c r="A12" s="241"/>
      <c r="B12" s="242"/>
      <c r="C12" s="232">
        <f t="shared" si="4"/>
        <v>0</v>
      </c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4"/>
      <c r="R12" s="244"/>
      <c r="S12" s="244"/>
      <c r="T12" s="244"/>
      <c r="U12" s="244"/>
      <c r="V12" s="244"/>
      <c r="W12" s="244"/>
      <c r="X12" s="244"/>
      <c r="Y12" s="244"/>
      <c r="Z12" s="245"/>
      <c r="AA12" s="232">
        <f t="shared" si="5"/>
        <v>0</v>
      </c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4"/>
      <c r="AP12" s="244"/>
      <c r="AQ12" s="244"/>
      <c r="AR12" s="244"/>
      <c r="AS12" s="244"/>
      <c r="AT12" s="244"/>
      <c r="AU12" s="244"/>
      <c r="AV12" s="244"/>
      <c r="AW12" s="244"/>
      <c r="AX12" s="245"/>
    </row>
    <row r="13" spans="1:50" x14ac:dyDescent="0.2">
      <c r="A13" s="241"/>
      <c r="B13" s="242"/>
      <c r="C13" s="232">
        <f t="shared" si="4"/>
        <v>0</v>
      </c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4"/>
      <c r="R13" s="244"/>
      <c r="S13" s="244"/>
      <c r="T13" s="244"/>
      <c r="U13" s="244"/>
      <c r="V13" s="244"/>
      <c r="W13" s="244"/>
      <c r="X13" s="244"/>
      <c r="Y13" s="244"/>
      <c r="Z13" s="245"/>
      <c r="AA13" s="232">
        <f t="shared" si="5"/>
        <v>0</v>
      </c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43"/>
      <c r="AO13" s="244"/>
      <c r="AP13" s="244"/>
      <c r="AQ13" s="244"/>
      <c r="AR13" s="244"/>
      <c r="AS13" s="244"/>
      <c r="AT13" s="244"/>
      <c r="AU13" s="244"/>
      <c r="AV13" s="244"/>
      <c r="AW13" s="244"/>
      <c r="AX13" s="245"/>
    </row>
    <row r="14" spans="1:50" x14ac:dyDescent="0.2">
      <c r="A14" s="241"/>
      <c r="B14" s="242"/>
      <c r="C14" s="232">
        <f t="shared" si="4"/>
        <v>0</v>
      </c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4"/>
      <c r="R14" s="244"/>
      <c r="S14" s="244"/>
      <c r="T14" s="244"/>
      <c r="U14" s="244"/>
      <c r="V14" s="244"/>
      <c r="W14" s="244"/>
      <c r="X14" s="244"/>
      <c r="Y14" s="244"/>
      <c r="Z14" s="245"/>
      <c r="AA14" s="232">
        <f t="shared" si="5"/>
        <v>0</v>
      </c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4"/>
      <c r="AP14" s="244"/>
      <c r="AQ14" s="244"/>
      <c r="AR14" s="244"/>
      <c r="AS14" s="244"/>
      <c r="AT14" s="244"/>
      <c r="AU14" s="244"/>
      <c r="AV14" s="244"/>
      <c r="AW14" s="244"/>
      <c r="AX14" s="245"/>
    </row>
    <row r="15" spans="1:50" x14ac:dyDescent="0.2">
      <c r="A15" s="241"/>
      <c r="B15" s="242"/>
      <c r="C15" s="232">
        <f t="shared" si="4"/>
        <v>0</v>
      </c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4"/>
      <c r="R15" s="244"/>
      <c r="S15" s="244"/>
      <c r="T15" s="244"/>
      <c r="U15" s="244"/>
      <c r="V15" s="244"/>
      <c r="W15" s="244"/>
      <c r="X15" s="244"/>
      <c r="Y15" s="244"/>
      <c r="Z15" s="245"/>
      <c r="AA15" s="232">
        <f t="shared" si="5"/>
        <v>0</v>
      </c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  <c r="AN15" s="243"/>
      <c r="AO15" s="244"/>
      <c r="AP15" s="244"/>
      <c r="AQ15" s="244"/>
      <c r="AR15" s="244"/>
      <c r="AS15" s="244"/>
      <c r="AT15" s="244"/>
      <c r="AU15" s="244"/>
      <c r="AV15" s="244"/>
      <c r="AW15" s="244"/>
      <c r="AX15" s="245"/>
    </row>
    <row r="16" spans="1:50" x14ac:dyDescent="0.2">
      <c r="A16" s="241"/>
      <c r="B16" s="242"/>
      <c r="C16" s="232">
        <f t="shared" si="4"/>
        <v>0</v>
      </c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4"/>
      <c r="R16" s="244"/>
      <c r="S16" s="244"/>
      <c r="T16" s="244"/>
      <c r="U16" s="244"/>
      <c r="V16" s="244"/>
      <c r="W16" s="244"/>
      <c r="X16" s="244"/>
      <c r="Y16" s="244"/>
      <c r="Z16" s="245"/>
      <c r="AA16" s="232">
        <f t="shared" si="5"/>
        <v>0</v>
      </c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243"/>
      <c r="AN16" s="243"/>
      <c r="AO16" s="244"/>
      <c r="AP16" s="244"/>
      <c r="AQ16" s="244"/>
      <c r="AR16" s="244"/>
      <c r="AS16" s="244"/>
      <c r="AT16" s="244"/>
      <c r="AU16" s="244"/>
      <c r="AV16" s="244"/>
      <c r="AW16" s="244"/>
      <c r="AX16" s="245"/>
    </row>
    <row r="17" spans="1:50" x14ac:dyDescent="0.2">
      <c r="A17" s="241"/>
      <c r="B17" s="242"/>
      <c r="C17" s="232">
        <f t="shared" si="4"/>
        <v>0</v>
      </c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4"/>
      <c r="R17" s="244"/>
      <c r="S17" s="244"/>
      <c r="T17" s="244"/>
      <c r="U17" s="244"/>
      <c r="V17" s="244"/>
      <c r="W17" s="244"/>
      <c r="X17" s="244"/>
      <c r="Y17" s="244"/>
      <c r="Z17" s="245"/>
      <c r="AA17" s="232">
        <f t="shared" si="5"/>
        <v>0</v>
      </c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243"/>
      <c r="AO17" s="244"/>
      <c r="AP17" s="244"/>
      <c r="AQ17" s="244"/>
      <c r="AR17" s="244"/>
      <c r="AS17" s="244"/>
      <c r="AT17" s="244"/>
      <c r="AU17" s="244"/>
      <c r="AV17" s="244"/>
      <c r="AW17" s="244"/>
      <c r="AX17" s="245"/>
    </row>
    <row r="18" spans="1:50" x14ac:dyDescent="0.2">
      <c r="A18" s="241"/>
      <c r="B18" s="242"/>
      <c r="C18" s="232">
        <f t="shared" si="4"/>
        <v>0</v>
      </c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4"/>
      <c r="R18" s="244"/>
      <c r="S18" s="244"/>
      <c r="T18" s="244"/>
      <c r="U18" s="244"/>
      <c r="V18" s="244"/>
      <c r="W18" s="244"/>
      <c r="X18" s="244"/>
      <c r="Y18" s="244"/>
      <c r="Z18" s="245"/>
      <c r="AA18" s="232">
        <f t="shared" si="5"/>
        <v>0</v>
      </c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4"/>
      <c r="AP18" s="244"/>
      <c r="AQ18" s="244"/>
      <c r="AR18" s="244"/>
      <c r="AS18" s="244"/>
      <c r="AT18" s="244"/>
      <c r="AU18" s="244"/>
      <c r="AV18" s="244"/>
      <c r="AW18" s="244"/>
      <c r="AX18" s="245"/>
    </row>
    <row r="19" spans="1:50" x14ac:dyDescent="0.2">
      <c r="A19" s="241"/>
      <c r="B19" s="242"/>
      <c r="C19" s="232">
        <f t="shared" si="4"/>
        <v>0</v>
      </c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4"/>
      <c r="R19" s="244"/>
      <c r="S19" s="244"/>
      <c r="T19" s="244"/>
      <c r="U19" s="244"/>
      <c r="V19" s="244"/>
      <c r="W19" s="244"/>
      <c r="X19" s="244"/>
      <c r="Y19" s="244"/>
      <c r="Z19" s="245"/>
      <c r="AA19" s="232">
        <f t="shared" si="5"/>
        <v>0</v>
      </c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4"/>
      <c r="AP19" s="244"/>
      <c r="AQ19" s="244"/>
      <c r="AR19" s="244"/>
      <c r="AS19" s="244"/>
      <c r="AT19" s="244"/>
      <c r="AU19" s="244"/>
      <c r="AV19" s="244"/>
      <c r="AW19" s="244"/>
      <c r="AX19" s="245"/>
    </row>
    <row r="20" spans="1:50" x14ac:dyDescent="0.2">
      <c r="A20" s="241"/>
      <c r="B20" s="242"/>
      <c r="C20" s="232">
        <f t="shared" si="4"/>
        <v>0</v>
      </c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4"/>
      <c r="R20" s="244"/>
      <c r="S20" s="244"/>
      <c r="T20" s="244"/>
      <c r="U20" s="244"/>
      <c r="V20" s="244"/>
      <c r="W20" s="244"/>
      <c r="X20" s="244"/>
      <c r="Y20" s="244"/>
      <c r="Z20" s="245"/>
      <c r="AA20" s="232">
        <f t="shared" si="5"/>
        <v>0</v>
      </c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244"/>
      <c r="AQ20" s="244"/>
      <c r="AR20" s="244"/>
      <c r="AS20" s="244"/>
      <c r="AT20" s="244"/>
      <c r="AU20" s="244"/>
      <c r="AV20" s="244"/>
      <c r="AW20" s="244"/>
      <c r="AX20" s="245"/>
    </row>
    <row r="21" spans="1:50" x14ac:dyDescent="0.2">
      <c r="A21" s="241"/>
      <c r="B21" s="242"/>
      <c r="C21" s="232">
        <f t="shared" si="4"/>
        <v>0</v>
      </c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4"/>
      <c r="R21" s="244"/>
      <c r="S21" s="244"/>
      <c r="T21" s="244"/>
      <c r="U21" s="244"/>
      <c r="V21" s="244"/>
      <c r="W21" s="244"/>
      <c r="X21" s="244"/>
      <c r="Y21" s="244"/>
      <c r="Z21" s="245"/>
      <c r="AA21" s="232">
        <f t="shared" si="5"/>
        <v>0</v>
      </c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  <c r="AN21" s="243"/>
      <c r="AO21" s="244"/>
      <c r="AP21" s="244"/>
      <c r="AQ21" s="244"/>
      <c r="AR21" s="244"/>
      <c r="AS21" s="244"/>
      <c r="AT21" s="244"/>
      <c r="AU21" s="244"/>
      <c r="AV21" s="244"/>
      <c r="AW21" s="244"/>
      <c r="AX21" s="245"/>
    </row>
    <row r="22" spans="1:50" x14ac:dyDescent="0.2">
      <c r="A22" s="241"/>
      <c r="B22" s="242"/>
      <c r="C22" s="232">
        <f t="shared" si="4"/>
        <v>0</v>
      </c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4"/>
      <c r="R22" s="244"/>
      <c r="S22" s="244"/>
      <c r="T22" s="244"/>
      <c r="U22" s="244"/>
      <c r="V22" s="244"/>
      <c r="W22" s="244"/>
      <c r="X22" s="244"/>
      <c r="Y22" s="244"/>
      <c r="Z22" s="245"/>
      <c r="AA22" s="232">
        <f t="shared" si="5"/>
        <v>0</v>
      </c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  <c r="AN22" s="243"/>
      <c r="AO22" s="244"/>
      <c r="AP22" s="244"/>
      <c r="AQ22" s="244"/>
      <c r="AR22" s="244"/>
      <c r="AS22" s="244"/>
      <c r="AT22" s="244"/>
      <c r="AU22" s="244"/>
      <c r="AV22" s="244"/>
      <c r="AW22" s="244"/>
      <c r="AX22" s="245"/>
    </row>
    <row r="23" spans="1:50" x14ac:dyDescent="0.2">
      <c r="A23" s="241"/>
      <c r="B23" s="242"/>
      <c r="C23" s="232">
        <f t="shared" si="4"/>
        <v>0</v>
      </c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4"/>
      <c r="R23" s="244"/>
      <c r="S23" s="244"/>
      <c r="T23" s="244"/>
      <c r="U23" s="244"/>
      <c r="V23" s="244"/>
      <c r="W23" s="244"/>
      <c r="X23" s="244"/>
      <c r="Y23" s="244"/>
      <c r="Z23" s="245"/>
      <c r="AA23" s="232">
        <f t="shared" si="5"/>
        <v>0</v>
      </c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  <c r="AN23" s="243"/>
      <c r="AO23" s="244"/>
      <c r="AP23" s="244"/>
      <c r="AQ23" s="244"/>
      <c r="AR23" s="244"/>
      <c r="AS23" s="244"/>
      <c r="AT23" s="244"/>
      <c r="AU23" s="244"/>
      <c r="AV23" s="244"/>
      <c r="AW23" s="244"/>
      <c r="AX23" s="245"/>
    </row>
    <row r="24" spans="1:50" x14ac:dyDescent="0.2">
      <c r="A24" s="241"/>
      <c r="B24" s="246"/>
      <c r="C24" s="232">
        <f t="shared" si="4"/>
        <v>0</v>
      </c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4"/>
      <c r="R24" s="244"/>
      <c r="S24" s="244"/>
      <c r="T24" s="244"/>
      <c r="U24" s="244"/>
      <c r="V24" s="244"/>
      <c r="W24" s="244"/>
      <c r="X24" s="244"/>
      <c r="Y24" s="244"/>
      <c r="Z24" s="245"/>
      <c r="AA24" s="232">
        <f t="shared" si="5"/>
        <v>0</v>
      </c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  <c r="AM24" s="243"/>
      <c r="AN24" s="243"/>
      <c r="AO24" s="244"/>
      <c r="AP24" s="244"/>
      <c r="AQ24" s="244"/>
      <c r="AR24" s="244"/>
      <c r="AS24" s="244"/>
      <c r="AT24" s="244"/>
      <c r="AU24" s="244"/>
      <c r="AV24" s="244"/>
      <c r="AW24" s="244"/>
      <c r="AX24" s="245"/>
    </row>
    <row r="25" spans="1:50" x14ac:dyDescent="0.2">
      <c r="A25" s="241"/>
      <c r="B25" s="246"/>
      <c r="C25" s="232">
        <f t="shared" si="4"/>
        <v>0</v>
      </c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4"/>
      <c r="R25" s="244"/>
      <c r="S25" s="244"/>
      <c r="T25" s="244"/>
      <c r="U25" s="244"/>
      <c r="V25" s="244"/>
      <c r="W25" s="244"/>
      <c r="X25" s="244"/>
      <c r="Y25" s="244"/>
      <c r="Z25" s="245"/>
      <c r="AA25" s="232">
        <f t="shared" si="5"/>
        <v>0</v>
      </c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243"/>
      <c r="AO25" s="244"/>
      <c r="AP25" s="244"/>
      <c r="AQ25" s="244"/>
      <c r="AR25" s="244"/>
      <c r="AS25" s="244"/>
      <c r="AT25" s="244"/>
      <c r="AU25" s="244"/>
      <c r="AV25" s="244"/>
      <c r="AW25" s="244"/>
      <c r="AX25" s="245"/>
    </row>
    <row r="26" spans="1:50" x14ac:dyDescent="0.2">
      <c r="A26" s="241"/>
      <c r="B26" s="246"/>
      <c r="C26" s="232">
        <f t="shared" si="4"/>
        <v>0</v>
      </c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4"/>
      <c r="R26" s="244"/>
      <c r="S26" s="244"/>
      <c r="T26" s="244"/>
      <c r="U26" s="244"/>
      <c r="V26" s="244"/>
      <c r="W26" s="244"/>
      <c r="X26" s="244"/>
      <c r="Y26" s="244"/>
      <c r="Z26" s="245"/>
      <c r="AA26" s="232">
        <f t="shared" si="5"/>
        <v>0</v>
      </c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243"/>
      <c r="AO26" s="244"/>
      <c r="AP26" s="244"/>
      <c r="AQ26" s="244"/>
      <c r="AR26" s="244"/>
      <c r="AS26" s="244"/>
      <c r="AT26" s="244"/>
      <c r="AU26" s="244"/>
      <c r="AV26" s="244"/>
      <c r="AW26" s="244"/>
      <c r="AX26" s="245"/>
    </row>
    <row r="27" spans="1:50" x14ac:dyDescent="0.2">
      <c r="A27" s="241"/>
      <c r="B27" s="246"/>
      <c r="C27" s="232">
        <f t="shared" si="4"/>
        <v>0</v>
      </c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4"/>
      <c r="R27" s="244"/>
      <c r="S27" s="244"/>
      <c r="T27" s="244"/>
      <c r="U27" s="244"/>
      <c r="V27" s="244"/>
      <c r="W27" s="244"/>
      <c r="X27" s="244"/>
      <c r="Y27" s="244"/>
      <c r="Z27" s="245"/>
      <c r="AA27" s="232">
        <f t="shared" si="5"/>
        <v>0</v>
      </c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4"/>
      <c r="AP27" s="244"/>
      <c r="AQ27" s="244"/>
      <c r="AR27" s="244"/>
      <c r="AS27" s="244"/>
      <c r="AT27" s="244"/>
      <c r="AU27" s="244"/>
      <c r="AV27" s="244"/>
      <c r="AW27" s="244"/>
      <c r="AX27" s="245"/>
    </row>
    <row r="28" spans="1:50" x14ac:dyDescent="0.2">
      <c r="A28" s="241"/>
      <c r="B28" s="242"/>
      <c r="C28" s="232">
        <f t="shared" si="4"/>
        <v>0</v>
      </c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4"/>
      <c r="R28" s="244"/>
      <c r="S28" s="244"/>
      <c r="T28" s="244"/>
      <c r="U28" s="244"/>
      <c r="V28" s="244"/>
      <c r="W28" s="244"/>
      <c r="X28" s="244"/>
      <c r="Y28" s="244"/>
      <c r="Z28" s="245"/>
      <c r="AA28" s="232">
        <f t="shared" si="5"/>
        <v>0</v>
      </c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  <c r="AN28" s="243"/>
      <c r="AO28" s="244"/>
      <c r="AP28" s="244"/>
      <c r="AQ28" s="244"/>
      <c r="AR28" s="244"/>
      <c r="AS28" s="244"/>
      <c r="AT28" s="244"/>
      <c r="AU28" s="244"/>
      <c r="AV28" s="244"/>
      <c r="AW28" s="244"/>
      <c r="AX28" s="245"/>
    </row>
    <row r="29" spans="1:50" x14ac:dyDescent="0.2">
      <c r="A29" s="241"/>
      <c r="B29" s="242"/>
      <c r="C29" s="232">
        <f t="shared" si="4"/>
        <v>0</v>
      </c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4"/>
      <c r="R29" s="244"/>
      <c r="S29" s="244"/>
      <c r="T29" s="244"/>
      <c r="U29" s="244"/>
      <c r="V29" s="244"/>
      <c r="W29" s="244"/>
      <c r="X29" s="244"/>
      <c r="Y29" s="244"/>
      <c r="Z29" s="245"/>
      <c r="AA29" s="232">
        <f t="shared" si="5"/>
        <v>0</v>
      </c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243"/>
      <c r="AO29" s="244"/>
      <c r="AP29" s="244"/>
      <c r="AQ29" s="244"/>
      <c r="AR29" s="244"/>
      <c r="AS29" s="244"/>
      <c r="AT29" s="244"/>
      <c r="AU29" s="244"/>
      <c r="AV29" s="244"/>
      <c r="AW29" s="244"/>
      <c r="AX29" s="245"/>
    </row>
    <row r="30" spans="1:50" x14ac:dyDescent="0.2">
      <c r="A30" s="241"/>
      <c r="B30" s="242"/>
      <c r="C30" s="232">
        <f t="shared" si="4"/>
        <v>0</v>
      </c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4"/>
      <c r="R30" s="244"/>
      <c r="S30" s="244"/>
      <c r="T30" s="244"/>
      <c r="U30" s="244"/>
      <c r="V30" s="244"/>
      <c r="W30" s="244"/>
      <c r="X30" s="244"/>
      <c r="Y30" s="244"/>
      <c r="Z30" s="245"/>
      <c r="AA30" s="232">
        <f t="shared" si="5"/>
        <v>0</v>
      </c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4"/>
      <c r="AP30" s="244"/>
      <c r="AQ30" s="244"/>
      <c r="AR30" s="244"/>
      <c r="AS30" s="244"/>
      <c r="AT30" s="244"/>
      <c r="AU30" s="244"/>
      <c r="AV30" s="244"/>
      <c r="AW30" s="244"/>
      <c r="AX30" s="245"/>
    </row>
    <row r="31" spans="1:50" x14ac:dyDescent="0.2">
      <c r="A31" s="241"/>
      <c r="B31" s="242"/>
      <c r="C31" s="232">
        <f t="shared" si="4"/>
        <v>0</v>
      </c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4"/>
      <c r="R31" s="244"/>
      <c r="S31" s="244"/>
      <c r="T31" s="244"/>
      <c r="U31" s="244"/>
      <c r="V31" s="244"/>
      <c r="W31" s="244"/>
      <c r="X31" s="244"/>
      <c r="Y31" s="244"/>
      <c r="Z31" s="245"/>
      <c r="AA31" s="232">
        <f t="shared" si="5"/>
        <v>0</v>
      </c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243"/>
      <c r="AO31" s="244"/>
      <c r="AP31" s="244"/>
      <c r="AQ31" s="244"/>
      <c r="AR31" s="244"/>
      <c r="AS31" s="244"/>
      <c r="AT31" s="244"/>
      <c r="AU31" s="244"/>
      <c r="AV31" s="244"/>
      <c r="AW31" s="244"/>
      <c r="AX31" s="245"/>
    </row>
    <row r="32" spans="1:50" x14ac:dyDescent="0.2">
      <c r="A32" s="241"/>
      <c r="B32" s="242"/>
      <c r="C32" s="232">
        <f t="shared" si="4"/>
        <v>0</v>
      </c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4"/>
      <c r="R32" s="244"/>
      <c r="S32" s="244"/>
      <c r="T32" s="244"/>
      <c r="U32" s="244"/>
      <c r="V32" s="244"/>
      <c r="W32" s="244"/>
      <c r="X32" s="244"/>
      <c r="Y32" s="244"/>
      <c r="Z32" s="245"/>
      <c r="AA32" s="232">
        <f t="shared" si="5"/>
        <v>0</v>
      </c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243"/>
      <c r="AO32" s="244"/>
      <c r="AP32" s="244"/>
      <c r="AQ32" s="244"/>
      <c r="AR32" s="244"/>
      <c r="AS32" s="244"/>
      <c r="AT32" s="244"/>
      <c r="AU32" s="244"/>
      <c r="AV32" s="244"/>
      <c r="AW32" s="244"/>
      <c r="AX32" s="245"/>
    </row>
    <row r="33" spans="1:50" x14ac:dyDescent="0.2">
      <c r="A33" s="241"/>
      <c r="B33" s="242"/>
      <c r="C33" s="232">
        <f t="shared" si="4"/>
        <v>0</v>
      </c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4"/>
      <c r="R33" s="244"/>
      <c r="S33" s="244"/>
      <c r="T33" s="244"/>
      <c r="U33" s="244"/>
      <c r="V33" s="244"/>
      <c r="W33" s="244"/>
      <c r="X33" s="244"/>
      <c r="Y33" s="244"/>
      <c r="Z33" s="245"/>
      <c r="AA33" s="232">
        <f t="shared" si="5"/>
        <v>0</v>
      </c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4"/>
      <c r="AP33" s="244"/>
      <c r="AQ33" s="244"/>
      <c r="AR33" s="244"/>
      <c r="AS33" s="244"/>
      <c r="AT33" s="244"/>
      <c r="AU33" s="244"/>
      <c r="AV33" s="244"/>
      <c r="AW33" s="244"/>
      <c r="AX33" s="245"/>
    </row>
    <row r="34" spans="1:50" x14ac:dyDescent="0.2">
      <c r="A34" s="241"/>
      <c r="B34" s="242"/>
      <c r="C34" s="232">
        <f t="shared" si="4"/>
        <v>0</v>
      </c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4"/>
      <c r="R34" s="244"/>
      <c r="S34" s="244"/>
      <c r="T34" s="244"/>
      <c r="U34" s="244"/>
      <c r="V34" s="244"/>
      <c r="W34" s="244"/>
      <c r="X34" s="244"/>
      <c r="Y34" s="244"/>
      <c r="Z34" s="245"/>
      <c r="AA34" s="232">
        <f t="shared" si="5"/>
        <v>0</v>
      </c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243"/>
      <c r="AN34" s="243"/>
      <c r="AO34" s="244"/>
      <c r="AP34" s="244"/>
      <c r="AQ34" s="244"/>
      <c r="AR34" s="244"/>
      <c r="AS34" s="244"/>
      <c r="AT34" s="244"/>
      <c r="AU34" s="244"/>
      <c r="AV34" s="244"/>
      <c r="AW34" s="244"/>
      <c r="AX34" s="245"/>
    </row>
    <row r="35" spans="1:50" x14ac:dyDescent="0.2">
      <c r="A35" s="241"/>
      <c r="B35" s="242"/>
      <c r="C35" s="232">
        <f t="shared" si="4"/>
        <v>0</v>
      </c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4"/>
      <c r="R35" s="244"/>
      <c r="S35" s="244"/>
      <c r="T35" s="244"/>
      <c r="U35" s="244"/>
      <c r="V35" s="244"/>
      <c r="W35" s="244"/>
      <c r="X35" s="244"/>
      <c r="Y35" s="244"/>
      <c r="Z35" s="245"/>
      <c r="AA35" s="232">
        <f t="shared" si="5"/>
        <v>0</v>
      </c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43"/>
      <c r="AO35" s="244"/>
      <c r="AP35" s="244"/>
      <c r="AQ35" s="244"/>
      <c r="AR35" s="244"/>
      <c r="AS35" s="244"/>
      <c r="AT35" s="244"/>
      <c r="AU35" s="244"/>
      <c r="AV35" s="244"/>
      <c r="AW35" s="244"/>
      <c r="AX35" s="245"/>
    </row>
    <row r="36" spans="1:50" x14ac:dyDescent="0.2">
      <c r="A36" s="241"/>
      <c r="B36" s="242"/>
      <c r="C36" s="232">
        <f t="shared" si="4"/>
        <v>0</v>
      </c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4"/>
      <c r="R36" s="244"/>
      <c r="S36" s="244"/>
      <c r="T36" s="244"/>
      <c r="U36" s="244"/>
      <c r="V36" s="244"/>
      <c r="W36" s="244"/>
      <c r="X36" s="244"/>
      <c r="Y36" s="244"/>
      <c r="Z36" s="245"/>
      <c r="AA36" s="232">
        <f t="shared" si="5"/>
        <v>0</v>
      </c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4"/>
      <c r="AP36" s="244"/>
      <c r="AQ36" s="244"/>
      <c r="AR36" s="244"/>
      <c r="AS36" s="244"/>
      <c r="AT36" s="244"/>
      <c r="AU36" s="244"/>
      <c r="AV36" s="244"/>
      <c r="AW36" s="244"/>
      <c r="AX36" s="245"/>
    </row>
    <row r="37" spans="1:50" x14ac:dyDescent="0.2">
      <c r="A37" s="241"/>
      <c r="B37" s="242"/>
      <c r="C37" s="232">
        <f t="shared" si="4"/>
        <v>0</v>
      </c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4"/>
      <c r="R37" s="244"/>
      <c r="S37" s="244"/>
      <c r="T37" s="244"/>
      <c r="U37" s="244"/>
      <c r="V37" s="244"/>
      <c r="W37" s="244"/>
      <c r="X37" s="244"/>
      <c r="Y37" s="244"/>
      <c r="Z37" s="245"/>
      <c r="AA37" s="232">
        <f t="shared" si="5"/>
        <v>0</v>
      </c>
      <c r="AB37" s="243"/>
      <c r="AC37" s="243"/>
      <c r="AD37" s="243"/>
      <c r="AE37" s="243"/>
      <c r="AF37" s="243"/>
      <c r="AG37" s="243"/>
      <c r="AH37" s="243"/>
      <c r="AI37" s="243"/>
      <c r="AJ37" s="243"/>
      <c r="AK37" s="243"/>
      <c r="AL37" s="243"/>
      <c r="AM37" s="243"/>
      <c r="AN37" s="243"/>
      <c r="AO37" s="244"/>
      <c r="AP37" s="244"/>
      <c r="AQ37" s="244"/>
      <c r="AR37" s="244"/>
      <c r="AS37" s="244"/>
      <c r="AT37" s="244"/>
      <c r="AU37" s="244"/>
      <c r="AV37" s="244"/>
      <c r="AW37" s="244"/>
      <c r="AX37" s="245"/>
    </row>
    <row r="38" spans="1:50" x14ac:dyDescent="0.2">
      <c r="A38" s="241"/>
      <c r="B38" s="242"/>
      <c r="C38" s="232">
        <f t="shared" si="4"/>
        <v>0</v>
      </c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4"/>
      <c r="R38" s="244"/>
      <c r="S38" s="244"/>
      <c r="T38" s="244"/>
      <c r="U38" s="244"/>
      <c r="V38" s="244"/>
      <c r="W38" s="244"/>
      <c r="X38" s="244"/>
      <c r="Y38" s="244"/>
      <c r="Z38" s="245"/>
      <c r="AA38" s="232">
        <f t="shared" si="5"/>
        <v>0</v>
      </c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43"/>
      <c r="AN38" s="243"/>
      <c r="AO38" s="244"/>
      <c r="AP38" s="244"/>
      <c r="AQ38" s="244"/>
      <c r="AR38" s="244"/>
      <c r="AS38" s="244"/>
      <c r="AT38" s="244"/>
      <c r="AU38" s="244"/>
      <c r="AV38" s="244"/>
      <c r="AW38" s="244"/>
      <c r="AX38" s="245"/>
    </row>
    <row r="39" spans="1:50" x14ac:dyDescent="0.2">
      <c r="A39" s="241"/>
      <c r="B39" s="242"/>
      <c r="C39" s="232">
        <f t="shared" si="4"/>
        <v>0</v>
      </c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4"/>
      <c r="R39" s="244"/>
      <c r="S39" s="244"/>
      <c r="T39" s="244"/>
      <c r="U39" s="244"/>
      <c r="V39" s="244"/>
      <c r="W39" s="244"/>
      <c r="X39" s="244"/>
      <c r="Y39" s="244"/>
      <c r="Z39" s="245"/>
      <c r="AA39" s="232">
        <f t="shared" si="5"/>
        <v>0</v>
      </c>
      <c r="AB39" s="243"/>
      <c r="AC39" s="243"/>
      <c r="AD39" s="243"/>
      <c r="AE39" s="243"/>
      <c r="AF39" s="243"/>
      <c r="AG39" s="243"/>
      <c r="AH39" s="243"/>
      <c r="AI39" s="243"/>
      <c r="AJ39" s="243"/>
      <c r="AK39" s="243"/>
      <c r="AL39" s="243"/>
      <c r="AM39" s="243"/>
      <c r="AN39" s="243"/>
      <c r="AO39" s="244"/>
      <c r="AP39" s="244"/>
      <c r="AQ39" s="244"/>
      <c r="AR39" s="244"/>
      <c r="AS39" s="244"/>
      <c r="AT39" s="244"/>
      <c r="AU39" s="244"/>
      <c r="AV39" s="244"/>
      <c r="AW39" s="244"/>
      <c r="AX39" s="245"/>
    </row>
    <row r="40" spans="1:50" x14ac:dyDescent="0.2">
      <c r="A40" s="241"/>
      <c r="B40" s="242"/>
      <c r="C40" s="232">
        <f t="shared" si="4"/>
        <v>0</v>
      </c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4"/>
      <c r="R40" s="244"/>
      <c r="S40" s="244"/>
      <c r="T40" s="244"/>
      <c r="U40" s="244"/>
      <c r="V40" s="244"/>
      <c r="W40" s="244"/>
      <c r="X40" s="244"/>
      <c r="Y40" s="244"/>
      <c r="Z40" s="245"/>
      <c r="AA40" s="232">
        <f t="shared" si="5"/>
        <v>0</v>
      </c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  <c r="AN40" s="243"/>
      <c r="AO40" s="244"/>
      <c r="AP40" s="244"/>
      <c r="AQ40" s="244"/>
      <c r="AR40" s="244"/>
      <c r="AS40" s="244"/>
      <c r="AT40" s="244"/>
      <c r="AU40" s="244"/>
      <c r="AV40" s="244"/>
      <c r="AW40" s="244"/>
      <c r="AX40" s="245"/>
    </row>
    <row r="41" spans="1:50" x14ac:dyDescent="0.2">
      <c r="A41" s="241"/>
      <c r="B41" s="242"/>
      <c r="C41" s="232">
        <f t="shared" si="4"/>
        <v>0</v>
      </c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4"/>
      <c r="R41" s="244"/>
      <c r="S41" s="244"/>
      <c r="T41" s="244"/>
      <c r="U41" s="244"/>
      <c r="V41" s="244"/>
      <c r="W41" s="244"/>
      <c r="X41" s="244"/>
      <c r="Y41" s="244"/>
      <c r="Z41" s="245"/>
      <c r="AA41" s="232">
        <f t="shared" si="5"/>
        <v>0</v>
      </c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  <c r="AN41" s="243"/>
      <c r="AO41" s="244"/>
      <c r="AP41" s="244"/>
      <c r="AQ41" s="244"/>
      <c r="AR41" s="244"/>
      <c r="AS41" s="244"/>
      <c r="AT41" s="244"/>
      <c r="AU41" s="244"/>
      <c r="AV41" s="244"/>
      <c r="AW41" s="244"/>
      <c r="AX41" s="245"/>
    </row>
    <row r="42" spans="1:50" x14ac:dyDescent="0.2">
      <c r="A42" s="241"/>
      <c r="B42" s="242"/>
      <c r="C42" s="232">
        <f t="shared" si="4"/>
        <v>0</v>
      </c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4"/>
      <c r="R42" s="244"/>
      <c r="S42" s="244"/>
      <c r="T42" s="244"/>
      <c r="U42" s="244"/>
      <c r="V42" s="244"/>
      <c r="W42" s="244"/>
      <c r="X42" s="244"/>
      <c r="Y42" s="244"/>
      <c r="Z42" s="245"/>
      <c r="AA42" s="232">
        <f t="shared" si="5"/>
        <v>0</v>
      </c>
      <c r="AB42" s="243"/>
      <c r="AC42" s="243"/>
      <c r="AD42" s="243"/>
      <c r="AE42" s="243"/>
      <c r="AF42" s="243"/>
      <c r="AG42" s="243"/>
      <c r="AH42" s="243"/>
      <c r="AI42" s="243"/>
      <c r="AJ42" s="243"/>
      <c r="AK42" s="243"/>
      <c r="AL42" s="243"/>
      <c r="AM42" s="243"/>
      <c r="AN42" s="243"/>
      <c r="AO42" s="244"/>
      <c r="AP42" s="244"/>
      <c r="AQ42" s="244"/>
      <c r="AR42" s="244"/>
      <c r="AS42" s="244"/>
      <c r="AT42" s="244"/>
      <c r="AU42" s="244"/>
      <c r="AV42" s="244"/>
      <c r="AW42" s="244"/>
      <c r="AX42" s="245"/>
    </row>
    <row r="43" spans="1:50" x14ac:dyDescent="0.2">
      <c r="A43" s="241"/>
      <c r="B43" s="242"/>
      <c r="C43" s="232">
        <f t="shared" si="4"/>
        <v>0</v>
      </c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4"/>
      <c r="R43" s="244"/>
      <c r="S43" s="244"/>
      <c r="T43" s="244"/>
      <c r="U43" s="244"/>
      <c r="V43" s="244"/>
      <c r="W43" s="244"/>
      <c r="X43" s="244"/>
      <c r="Y43" s="244"/>
      <c r="Z43" s="245"/>
      <c r="AA43" s="232">
        <f t="shared" si="5"/>
        <v>0</v>
      </c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3"/>
      <c r="AN43" s="243"/>
      <c r="AO43" s="244"/>
      <c r="AP43" s="244"/>
      <c r="AQ43" s="244"/>
      <c r="AR43" s="244"/>
      <c r="AS43" s="244"/>
      <c r="AT43" s="244"/>
      <c r="AU43" s="244"/>
      <c r="AV43" s="244"/>
      <c r="AW43" s="244"/>
      <c r="AX43" s="245"/>
    </row>
    <row r="44" spans="1:50" x14ac:dyDescent="0.2">
      <c r="A44" s="241"/>
      <c r="B44" s="242"/>
      <c r="C44" s="232">
        <f t="shared" si="4"/>
        <v>0</v>
      </c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4"/>
      <c r="R44" s="244"/>
      <c r="S44" s="244"/>
      <c r="T44" s="244"/>
      <c r="U44" s="244"/>
      <c r="V44" s="244"/>
      <c r="W44" s="244"/>
      <c r="X44" s="244"/>
      <c r="Y44" s="244"/>
      <c r="Z44" s="245"/>
      <c r="AA44" s="232">
        <f t="shared" si="5"/>
        <v>0</v>
      </c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244"/>
      <c r="AP44" s="244"/>
      <c r="AQ44" s="244"/>
      <c r="AR44" s="244"/>
      <c r="AS44" s="244"/>
      <c r="AT44" s="244"/>
      <c r="AU44" s="244"/>
      <c r="AV44" s="244"/>
      <c r="AW44" s="244"/>
      <c r="AX44" s="245"/>
    </row>
    <row r="45" spans="1:50" ht="13.5" thickBot="1" x14ac:dyDescent="0.25">
      <c r="A45" s="247"/>
      <c r="B45" s="248"/>
      <c r="C45" s="249">
        <f t="shared" si="4"/>
        <v>0</v>
      </c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1"/>
      <c r="AA45" s="249">
        <f t="shared" si="5"/>
        <v>0</v>
      </c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1"/>
    </row>
    <row r="46" spans="1:50" x14ac:dyDescent="0.2">
      <c r="A46" s="252"/>
      <c r="B46" s="252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2"/>
      <c r="AP46" s="252"/>
      <c r="AQ46" s="252"/>
      <c r="AR46" s="252"/>
      <c r="AS46" s="252"/>
      <c r="AT46" s="252"/>
      <c r="AU46" s="252"/>
      <c r="AV46" s="252"/>
      <c r="AW46" s="252"/>
      <c r="AX46" s="252"/>
    </row>
    <row r="47" spans="1:50" x14ac:dyDescent="0.2">
      <c r="AQ47" s="838" t="s">
        <v>60</v>
      </c>
      <c r="AR47" s="838"/>
      <c r="AS47" s="838"/>
      <c r="AT47" s="838"/>
      <c r="AU47" s="838"/>
      <c r="AV47" s="838"/>
      <c r="AW47" s="838"/>
      <c r="AX47" s="838"/>
    </row>
    <row r="48" spans="1:50" x14ac:dyDescent="0.2">
      <c r="AA48" s="254"/>
      <c r="AB48" s="254"/>
      <c r="AC48" s="254"/>
      <c r="AD48" s="255"/>
      <c r="AE48" s="254"/>
      <c r="AF48" s="254"/>
      <c r="AG48" s="254"/>
      <c r="AH48" s="254"/>
      <c r="AJ48" s="256"/>
      <c r="AL48" s="254"/>
      <c r="AM48" s="98" t="s">
        <v>576</v>
      </c>
      <c r="AN48" s="254"/>
    </row>
    <row r="49" spans="2:50" ht="16.5" x14ac:dyDescent="0.25">
      <c r="V49" s="257"/>
      <c r="W49" s="257"/>
      <c r="X49" s="257"/>
      <c r="Y49" s="257"/>
      <c r="AA49" s="258"/>
      <c r="AB49" s="258"/>
      <c r="AC49" s="258"/>
      <c r="AD49" s="255"/>
      <c r="AE49" s="258"/>
      <c r="AF49" s="258"/>
      <c r="AG49" s="258"/>
      <c r="AH49" s="258"/>
      <c r="AJ49" s="259"/>
      <c r="AL49" s="297" t="s">
        <v>710</v>
      </c>
      <c r="AN49" s="258"/>
      <c r="AS49" s="260"/>
      <c r="AT49" s="257"/>
      <c r="AU49" s="257"/>
      <c r="AV49" s="257"/>
      <c r="AW49" s="257"/>
      <c r="AX49" s="256"/>
    </row>
    <row r="50" spans="2:50" ht="16.5" x14ac:dyDescent="0.25">
      <c r="V50" s="257"/>
      <c r="W50" s="257"/>
      <c r="X50" s="257"/>
      <c r="Y50" s="257"/>
      <c r="AA50" s="261"/>
      <c r="AB50" s="261"/>
      <c r="AC50" s="261"/>
      <c r="AD50" s="262"/>
      <c r="AE50" s="261"/>
      <c r="AF50" s="261"/>
      <c r="AG50" s="261"/>
      <c r="AH50" s="261"/>
      <c r="AJ50" s="262"/>
      <c r="AL50" s="261"/>
      <c r="AN50" s="261"/>
      <c r="AS50" s="260"/>
      <c r="AT50" s="257"/>
      <c r="AU50" s="257"/>
      <c r="AV50" s="257"/>
      <c r="AW50" s="257"/>
      <c r="AX50" s="259"/>
    </row>
    <row r="51" spans="2:50" x14ac:dyDescent="0.2">
      <c r="V51" s="261"/>
      <c r="W51" s="261"/>
      <c r="X51" s="261"/>
      <c r="Y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Q51" s="262"/>
      <c r="AR51" s="261"/>
      <c r="AS51" s="261"/>
      <c r="AT51" s="261"/>
      <c r="AU51" s="261"/>
      <c r="AV51" s="261"/>
      <c r="AW51" s="261"/>
      <c r="AX51" s="262"/>
    </row>
    <row r="52" spans="2:50" x14ac:dyDescent="0.2">
      <c r="AA52" s="254" t="s">
        <v>380</v>
      </c>
      <c r="AB52" s="254"/>
      <c r="AC52" s="254"/>
      <c r="AD52" s="255" t="s">
        <v>381</v>
      </c>
      <c r="AE52" s="254"/>
      <c r="AF52" s="254"/>
      <c r="AG52" s="254"/>
      <c r="AH52" s="254"/>
      <c r="AJ52" s="256" t="s">
        <v>225</v>
      </c>
      <c r="AL52" s="254"/>
      <c r="AN52" s="254"/>
    </row>
    <row r="53" spans="2:50" ht="16.5" x14ac:dyDescent="0.25">
      <c r="AA53" s="258"/>
      <c r="AB53" s="258"/>
      <c r="AC53" s="258"/>
      <c r="AD53" s="255"/>
      <c r="AE53" s="258"/>
      <c r="AF53" s="258"/>
      <c r="AG53" s="258"/>
      <c r="AH53" s="258"/>
      <c r="AJ53" s="259"/>
      <c r="AL53" s="258"/>
      <c r="AN53" s="258"/>
    </row>
    <row r="54" spans="2:50" x14ac:dyDescent="0.2">
      <c r="AA54" s="261"/>
      <c r="AB54" s="261"/>
      <c r="AC54" s="261"/>
      <c r="AD54" s="262" t="s">
        <v>44</v>
      </c>
      <c r="AE54" s="261"/>
      <c r="AF54" s="261"/>
      <c r="AG54" s="261"/>
      <c r="AH54" s="261"/>
      <c r="AJ54" s="262" t="s">
        <v>133</v>
      </c>
      <c r="AL54" s="261"/>
      <c r="AN54" s="261"/>
    </row>
    <row r="61" spans="2:50" ht="15.75" x14ac:dyDescent="0.25">
      <c r="B61" s="263" t="s">
        <v>226</v>
      </c>
    </row>
    <row r="62" spans="2:50" x14ac:dyDescent="0.2">
      <c r="B62" s="264" t="s">
        <v>227</v>
      </c>
    </row>
    <row r="63" spans="2:50" x14ac:dyDescent="0.2">
      <c r="B63" s="264" t="s">
        <v>382</v>
      </c>
    </row>
    <row r="64" spans="2:50" x14ac:dyDescent="0.2">
      <c r="B64" s="264"/>
    </row>
    <row r="65" spans="2:24" x14ac:dyDescent="0.2">
      <c r="B65" s="829" t="s">
        <v>383</v>
      </c>
      <c r="C65" s="829"/>
      <c r="D65" s="829"/>
      <c r="E65" s="829"/>
      <c r="F65" s="829"/>
      <c r="G65" s="829"/>
      <c r="H65" s="829"/>
      <c r="I65" s="829"/>
      <c r="J65" s="829"/>
      <c r="K65" s="829"/>
      <c r="L65" s="829"/>
      <c r="M65" s="829"/>
      <c r="N65" s="829"/>
      <c r="O65" s="829"/>
      <c r="P65" s="829"/>
      <c r="Q65" s="829"/>
      <c r="R65" s="829"/>
      <c r="S65" s="829"/>
      <c r="T65" s="829"/>
      <c r="U65" s="829"/>
      <c r="V65" s="829"/>
      <c r="W65" s="829"/>
      <c r="X65" s="829"/>
    </row>
    <row r="66" spans="2:24" x14ac:dyDescent="0.2">
      <c r="B66" s="829" t="s">
        <v>384</v>
      </c>
      <c r="C66" s="829"/>
      <c r="D66" s="829"/>
      <c r="E66" s="829"/>
      <c r="F66" s="829"/>
      <c r="G66" s="829"/>
      <c r="H66" s="829"/>
      <c r="I66" s="829"/>
      <c r="J66" s="829"/>
      <c r="K66" s="829"/>
      <c r="L66" s="829"/>
      <c r="M66" s="829"/>
      <c r="N66" s="829"/>
      <c r="O66" s="829"/>
      <c r="P66" s="829"/>
      <c r="Q66" s="829"/>
      <c r="R66" s="829"/>
      <c r="S66" s="829"/>
      <c r="T66" s="829"/>
      <c r="U66" s="829"/>
      <c r="V66" s="829"/>
      <c r="W66" s="829"/>
      <c r="X66" s="829"/>
    </row>
    <row r="67" spans="2:24" ht="26.25" customHeight="1" x14ac:dyDescent="0.2">
      <c r="B67" s="828" t="s">
        <v>385</v>
      </c>
      <c r="C67" s="829"/>
      <c r="D67" s="829"/>
      <c r="E67" s="829"/>
      <c r="F67" s="829"/>
      <c r="G67" s="829"/>
      <c r="H67" s="829"/>
      <c r="I67" s="829"/>
      <c r="J67" s="829"/>
      <c r="K67" s="829"/>
      <c r="L67" s="829"/>
      <c r="M67" s="829"/>
      <c r="N67" s="829"/>
      <c r="O67" s="829"/>
      <c r="P67" s="829"/>
      <c r="Q67" s="829"/>
      <c r="R67" s="829"/>
      <c r="S67" s="829"/>
      <c r="T67" s="829"/>
      <c r="U67" s="829"/>
      <c r="V67" s="829"/>
      <c r="W67" s="829"/>
      <c r="X67" s="829"/>
    </row>
    <row r="68" spans="2:24" x14ac:dyDescent="0.2">
      <c r="B68" s="827" t="s">
        <v>386</v>
      </c>
      <c r="C68" s="827"/>
      <c r="D68" s="827"/>
      <c r="E68" s="827"/>
      <c r="F68" s="827"/>
      <c r="G68" s="827"/>
      <c r="H68" s="827"/>
      <c r="I68" s="827"/>
      <c r="J68" s="827"/>
      <c r="K68" s="827"/>
      <c r="L68" s="827"/>
      <c r="M68" s="827"/>
      <c r="N68" s="827"/>
      <c r="O68" s="827"/>
      <c r="P68" s="827"/>
      <c r="Q68" s="827"/>
      <c r="R68" s="827"/>
      <c r="S68" s="827"/>
      <c r="T68" s="827"/>
      <c r="U68" s="827"/>
      <c r="V68" s="827"/>
      <c r="W68" s="827"/>
      <c r="X68" s="827"/>
    </row>
    <row r="69" spans="2:24" x14ac:dyDescent="0.2">
      <c r="B69" s="827" t="s">
        <v>387</v>
      </c>
      <c r="C69" s="827"/>
      <c r="D69" s="827"/>
      <c r="E69" s="827"/>
      <c r="F69" s="827"/>
      <c r="G69" s="827"/>
      <c r="H69" s="827"/>
      <c r="I69" s="827"/>
      <c r="J69" s="827"/>
      <c r="K69" s="827"/>
      <c r="L69" s="827"/>
      <c r="M69" s="827"/>
      <c r="N69" s="827"/>
      <c r="O69" s="827"/>
      <c r="P69" s="827"/>
      <c r="Q69" s="827"/>
      <c r="R69" s="827"/>
      <c r="S69" s="827"/>
      <c r="T69" s="827"/>
      <c r="U69" s="827"/>
      <c r="V69" s="827"/>
      <c r="W69" s="827"/>
      <c r="X69" s="827"/>
    </row>
    <row r="70" spans="2:24" x14ac:dyDescent="0.2">
      <c r="B70" s="827" t="s">
        <v>388</v>
      </c>
      <c r="C70" s="827"/>
      <c r="D70" s="827"/>
      <c r="E70" s="827"/>
      <c r="F70" s="827"/>
      <c r="G70" s="827"/>
      <c r="H70" s="827"/>
      <c r="I70" s="827"/>
      <c r="J70" s="827"/>
      <c r="K70" s="827"/>
      <c r="L70" s="827"/>
      <c r="M70" s="827"/>
      <c r="N70" s="827"/>
      <c r="O70" s="827"/>
      <c r="P70" s="827"/>
      <c r="Q70" s="827"/>
      <c r="R70" s="827"/>
      <c r="S70" s="827"/>
      <c r="T70" s="827"/>
      <c r="U70" s="827"/>
      <c r="V70" s="827"/>
      <c r="W70" s="827"/>
      <c r="X70" s="827"/>
    </row>
    <row r="71" spans="2:24" x14ac:dyDescent="0.2">
      <c r="B71" s="827" t="s">
        <v>389</v>
      </c>
      <c r="C71" s="827"/>
      <c r="D71" s="827"/>
      <c r="E71" s="827"/>
      <c r="F71" s="827"/>
      <c r="G71" s="827"/>
      <c r="H71" s="827"/>
      <c r="I71" s="827"/>
      <c r="J71" s="827"/>
      <c r="K71" s="827"/>
      <c r="L71" s="827"/>
      <c r="M71" s="827"/>
      <c r="N71" s="827"/>
      <c r="O71" s="827"/>
      <c r="P71" s="827"/>
      <c r="Q71" s="827"/>
      <c r="R71" s="827"/>
      <c r="S71" s="827"/>
      <c r="T71" s="827"/>
      <c r="U71" s="827"/>
      <c r="V71" s="827"/>
      <c r="W71" s="827"/>
      <c r="X71" s="827"/>
    </row>
    <row r="72" spans="2:24" x14ac:dyDescent="0.2">
      <c r="B72" s="827" t="s">
        <v>390</v>
      </c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</row>
    <row r="73" spans="2:24" x14ac:dyDescent="0.2">
      <c r="B73" s="827" t="s">
        <v>391</v>
      </c>
      <c r="C73" s="827"/>
      <c r="D73" s="827"/>
      <c r="E73" s="827"/>
      <c r="F73" s="827"/>
      <c r="G73" s="827"/>
      <c r="H73" s="827"/>
      <c r="I73" s="827"/>
      <c r="J73" s="827"/>
      <c r="K73" s="827"/>
      <c r="L73" s="827"/>
      <c r="M73" s="827"/>
      <c r="N73" s="827"/>
      <c r="O73" s="827"/>
      <c r="P73" s="827"/>
      <c r="Q73" s="827"/>
      <c r="R73" s="827"/>
      <c r="S73" s="827"/>
      <c r="T73" s="827"/>
      <c r="U73" s="827"/>
      <c r="V73" s="827"/>
      <c r="W73" s="827"/>
      <c r="X73" s="827"/>
    </row>
    <row r="74" spans="2:24" ht="26.25" customHeight="1" x14ac:dyDescent="0.2">
      <c r="B74" s="828" t="s">
        <v>392</v>
      </c>
      <c r="C74" s="829"/>
      <c r="D74" s="829"/>
      <c r="E74" s="829"/>
      <c r="F74" s="829"/>
      <c r="G74" s="829"/>
      <c r="H74" s="829"/>
      <c r="I74" s="829"/>
      <c r="J74" s="829"/>
      <c r="K74" s="829"/>
      <c r="L74" s="829"/>
      <c r="M74" s="829"/>
      <c r="N74" s="829"/>
      <c r="O74" s="829"/>
      <c r="P74" s="829"/>
      <c r="Q74" s="829"/>
      <c r="R74" s="829"/>
      <c r="S74" s="829"/>
      <c r="T74" s="829"/>
      <c r="U74" s="829"/>
      <c r="V74" s="829"/>
      <c r="W74" s="829"/>
      <c r="X74" s="829"/>
    </row>
    <row r="75" spans="2:24" x14ac:dyDescent="0.2">
      <c r="B75" s="827" t="s">
        <v>393</v>
      </c>
      <c r="C75" s="827"/>
      <c r="D75" s="827"/>
      <c r="E75" s="827"/>
      <c r="F75" s="827"/>
      <c r="G75" s="827"/>
      <c r="H75" s="827"/>
      <c r="I75" s="827"/>
      <c r="J75" s="827"/>
      <c r="K75" s="827"/>
      <c r="L75" s="827"/>
      <c r="M75" s="827"/>
      <c r="N75" s="827"/>
      <c r="O75" s="827"/>
      <c r="P75" s="827"/>
      <c r="Q75" s="827"/>
      <c r="R75" s="827"/>
      <c r="S75" s="827"/>
      <c r="T75" s="827"/>
      <c r="U75" s="827"/>
      <c r="V75" s="827"/>
      <c r="W75" s="827"/>
      <c r="X75" s="827"/>
    </row>
    <row r="76" spans="2:24" x14ac:dyDescent="0.2">
      <c r="B76" s="827" t="s">
        <v>394</v>
      </c>
      <c r="C76" s="827"/>
      <c r="D76" s="827"/>
      <c r="E76" s="827"/>
      <c r="F76" s="827"/>
      <c r="G76" s="827"/>
      <c r="H76" s="827"/>
      <c r="I76" s="827"/>
      <c r="J76" s="827"/>
      <c r="K76" s="827"/>
      <c r="L76" s="827"/>
      <c r="M76" s="827"/>
      <c r="N76" s="827"/>
      <c r="O76" s="827"/>
      <c r="P76" s="827"/>
      <c r="Q76" s="827"/>
      <c r="R76" s="827"/>
      <c r="S76" s="827"/>
      <c r="T76" s="827"/>
      <c r="U76" s="827"/>
      <c r="V76" s="827"/>
      <c r="W76" s="827"/>
      <c r="X76" s="827"/>
    </row>
    <row r="77" spans="2:24" x14ac:dyDescent="0.2">
      <c r="B77" s="827" t="s">
        <v>395</v>
      </c>
      <c r="C77" s="827"/>
      <c r="D77" s="827"/>
      <c r="E77" s="827"/>
      <c r="F77" s="827"/>
      <c r="G77" s="827"/>
      <c r="H77" s="827"/>
      <c r="I77" s="827"/>
      <c r="J77" s="827"/>
      <c r="K77" s="827"/>
      <c r="L77" s="827"/>
      <c r="M77" s="827"/>
      <c r="N77" s="827"/>
      <c r="O77" s="827"/>
      <c r="P77" s="827"/>
      <c r="Q77" s="827"/>
      <c r="R77" s="827"/>
      <c r="S77" s="827"/>
      <c r="T77" s="827"/>
      <c r="U77" s="827"/>
      <c r="V77" s="827"/>
      <c r="W77" s="827"/>
      <c r="X77" s="827"/>
    </row>
    <row r="78" spans="2:24" x14ac:dyDescent="0.2">
      <c r="B78" s="827" t="s">
        <v>396</v>
      </c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</row>
    <row r="79" spans="2:24" x14ac:dyDescent="0.2">
      <c r="B79" s="827" t="s">
        <v>397</v>
      </c>
      <c r="C79" s="827"/>
      <c r="D79" s="827"/>
      <c r="E79" s="827"/>
      <c r="F79" s="827"/>
      <c r="G79" s="827"/>
      <c r="H79" s="827"/>
      <c r="I79" s="827"/>
      <c r="J79" s="827"/>
      <c r="K79" s="827"/>
      <c r="L79" s="827"/>
      <c r="M79" s="827"/>
      <c r="N79" s="827"/>
      <c r="O79" s="827"/>
      <c r="P79" s="827"/>
      <c r="Q79" s="827"/>
      <c r="R79" s="827"/>
      <c r="S79" s="827"/>
      <c r="T79" s="827"/>
      <c r="U79" s="827"/>
      <c r="V79" s="827"/>
      <c r="W79" s="827"/>
      <c r="X79" s="827"/>
    </row>
    <row r="80" spans="2:24" ht="42" customHeight="1" x14ac:dyDescent="0.2">
      <c r="B80" s="828" t="s">
        <v>398</v>
      </c>
      <c r="C80" s="829"/>
      <c r="D80" s="829"/>
      <c r="E80" s="829"/>
      <c r="F80" s="829"/>
      <c r="G80" s="829"/>
      <c r="H80" s="829"/>
      <c r="I80" s="829"/>
      <c r="J80" s="829"/>
      <c r="K80" s="829"/>
      <c r="L80" s="829"/>
      <c r="M80" s="829"/>
      <c r="N80" s="829"/>
      <c r="O80" s="829"/>
      <c r="P80" s="829"/>
      <c r="Q80" s="829"/>
      <c r="R80" s="829"/>
      <c r="S80" s="829"/>
      <c r="T80" s="829"/>
      <c r="U80" s="829"/>
      <c r="V80" s="829"/>
      <c r="W80" s="829"/>
      <c r="X80" s="829"/>
    </row>
    <row r="81" spans="2:24" x14ac:dyDescent="0.2">
      <c r="B81" s="827" t="s">
        <v>399</v>
      </c>
      <c r="C81" s="827"/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7"/>
      <c r="Q81" s="827"/>
      <c r="R81" s="827"/>
      <c r="S81" s="827"/>
      <c r="T81" s="827"/>
      <c r="U81" s="827"/>
      <c r="V81" s="827"/>
      <c r="W81" s="827"/>
      <c r="X81" s="827"/>
    </row>
    <row r="82" spans="2:24" x14ac:dyDescent="0.2">
      <c r="B82" s="827" t="s">
        <v>400</v>
      </c>
      <c r="C82" s="827"/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7"/>
      <c r="Q82" s="827"/>
      <c r="R82" s="827"/>
      <c r="S82" s="827"/>
      <c r="T82" s="827"/>
      <c r="U82" s="827"/>
      <c r="V82" s="827"/>
      <c r="W82" s="827"/>
      <c r="X82" s="827"/>
    </row>
    <row r="83" spans="2:24" x14ac:dyDescent="0.2">
      <c r="B83" s="827" t="s">
        <v>401</v>
      </c>
      <c r="C83" s="827"/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7"/>
      <c r="Q83" s="827"/>
      <c r="R83" s="827"/>
      <c r="S83" s="827"/>
      <c r="T83" s="827"/>
      <c r="U83" s="827"/>
      <c r="V83" s="827"/>
      <c r="W83" s="827"/>
      <c r="X83" s="827"/>
    </row>
    <row r="84" spans="2:24" x14ac:dyDescent="0.2">
      <c r="B84" s="827" t="s">
        <v>402</v>
      </c>
      <c r="C84" s="827"/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7"/>
      <c r="Q84" s="827"/>
      <c r="R84" s="827"/>
      <c r="S84" s="827"/>
      <c r="T84" s="827"/>
      <c r="U84" s="827"/>
      <c r="V84" s="827"/>
      <c r="W84" s="827"/>
      <c r="X84" s="827"/>
    </row>
    <row r="85" spans="2:24" x14ac:dyDescent="0.2">
      <c r="B85" s="827" t="s">
        <v>403</v>
      </c>
      <c r="C85" s="827"/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7"/>
      <c r="Q85" s="827"/>
      <c r="R85" s="827"/>
      <c r="S85" s="827"/>
      <c r="T85" s="827"/>
      <c r="U85" s="827"/>
      <c r="V85" s="827"/>
      <c r="W85" s="827"/>
      <c r="X85" s="827"/>
    </row>
    <row r="86" spans="2:24" ht="25.5" customHeight="1" x14ac:dyDescent="0.2">
      <c r="B86" s="828" t="s">
        <v>404</v>
      </c>
      <c r="C86" s="829"/>
      <c r="D86" s="829"/>
      <c r="E86" s="829"/>
      <c r="F86" s="829"/>
      <c r="G86" s="829"/>
      <c r="H86" s="829"/>
      <c r="I86" s="829"/>
      <c r="J86" s="829"/>
      <c r="K86" s="829"/>
      <c r="L86" s="829"/>
      <c r="M86" s="829"/>
      <c r="N86" s="829"/>
      <c r="O86" s="829"/>
      <c r="P86" s="829"/>
      <c r="Q86" s="829"/>
      <c r="R86" s="829"/>
      <c r="S86" s="829"/>
      <c r="T86" s="829"/>
      <c r="U86" s="829"/>
      <c r="V86" s="829"/>
      <c r="W86" s="829"/>
      <c r="X86" s="829"/>
    </row>
    <row r="87" spans="2:24" x14ac:dyDescent="0.2">
      <c r="B87" s="827" t="s">
        <v>405</v>
      </c>
      <c r="C87" s="827"/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7"/>
      <c r="Q87" s="827"/>
      <c r="R87" s="827"/>
      <c r="S87" s="827"/>
      <c r="T87" s="827"/>
      <c r="U87" s="827"/>
      <c r="V87" s="827"/>
      <c r="W87" s="827"/>
      <c r="X87" s="827"/>
    </row>
    <row r="88" spans="2:24" x14ac:dyDescent="0.2">
      <c r="B88" s="827" t="s">
        <v>406</v>
      </c>
      <c r="C88" s="827"/>
      <c r="D88" s="827"/>
      <c r="E88" s="827"/>
      <c r="F88" s="827"/>
      <c r="G88" s="827"/>
      <c r="H88" s="827"/>
      <c r="I88" s="827"/>
      <c r="J88" s="827"/>
      <c r="K88" s="827"/>
      <c r="L88" s="827"/>
      <c r="M88" s="827"/>
      <c r="N88" s="827"/>
      <c r="O88" s="827"/>
      <c r="P88" s="827"/>
      <c r="Q88" s="827"/>
      <c r="R88" s="827"/>
      <c r="S88" s="827"/>
      <c r="T88" s="827"/>
      <c r="U88" s="827"/>
      <c r="V88" s="827"/>
      <c r="W88" s="827"/>
      <c r="X88" s="827"/>
    </row>
    <row r="89" spans="2:24" ht="24.75" customHeight="1" x14ac:dyDescent="0.2">
      <c r="B89" s="827" t="s">
        <v>407</v>
      </c>
      <c r="C89" s="827"/>
      <c r="D89" s="827"/>
      <c r="E89" s="827"/>
      <c r="F89" s="827"/>
      <c r="G89" s="827"/>
      <c r="H89" s="827"/>
      <c r="I89" s="827"/>
      <c r="J89" s="827"/>
      <c r="K89" s="827"/>
      <c r="L89" s="827"/>
      <c r="M89" s="827"/>
      <c r="N89" s="827"/>
      <c r="O89" s="827"/>
      <c r="P89" s="827"/>
      <c r="Q89" s="827"/>
      <c r="R89" s="827"/>
      <c r="S89" s="827"/>
      <c r="T89" s="827"/>
      <c r="U89" s="827"/>
      <c r="V89" s="827"/>
      <c r="W89" s="827"/>
      <c r="X89" s="827"/>
    </row>
    <row r="90" spans="2:24" x14ac:dyDescent="0.2">
      <c r="B90" s="827" t="s">
        <v>408</v>
      </c>
      <c r="C90" s="827"/>
      <c r="D90" s="827"/>
      <c r="E90" s="827"/>
      <c r="F90" s="827"/>
      <c r="G90" s="827"/>
      <c r="H90" s="827"/>
      <c r="I90" s="827"/>
      <c r="J90" s="827"/>
      <c r="K90" s="827"/>
      <c r="L90" s="827"/>
      <c r="M90" s="827"/>
      <c r="N90" s="827"/>
      <c r="O90" s="827"/>
      <c r="P90" s="827"/>
      <c r="Q90" s="827"/>
      <c r="R90" s="827"/>
      <c r="S90" s="827"/>
      <c r="T90" s="827"/>
      <c r="U90" s="827"/>
      <c r="V90" s="827"/>
      <c r="W90" s="827"/>
      <c r="X90" s="827"/>
    </row>
    <row r="91" spans="2:24" x14ac:dyDescent="0.2">
      <c r="B91" s="827" t="s">
        <v>409</v>
      </c>
      <c r="C91" s="827"/>
      <c r="D91" s="827"/>
      <c r="E91" s="827"/>
      <c r="F91" s="827"/>
      <c r="G91" s="827"/>
      <c r="H91" s="827"/>
      <c r="I91" s="827"/>
      <c r="J91" s="827"/>
      <c r="K91" s="827"/>
      <c r="L91" s="827"/>
      <c r="M91" s="827"/>
      <c r="N91" s="827"/>
      <c r="O91" s="827"/>
      <c r="P91" s="827"/>
      <c r="Q91" s="827"/>
      <c r="R91" s="827"/>
      <c r="S91" s="827"/>
      <c r="T91" s="827"/>
      <c r="U91" s="827"/>
      <c r="V91" s="827"/>
      <c r="W91" s="827"/>
      <c r="X91" s="827"/>
    </row>
  </sheetData>
  <mergeCells count="35">
    <mergeCell ref="B69:X69"/>
    <mergeCell ref="C2:Z2"/>
    <mergeCell ref="B66:X66"/>
    <mergeCell ref="B67:X67"/>
    <mergeCell ref="B68:X68"/>
    <mergeCell ref="A4:A6"/>
    <mergeCell ref="B4:B6"/>
    <mergeCell ref="C4:Z4"/>
    <mergeCell ref="AQ47:AX47"/>
    <mergeCell ref="B65:X65"/>
    <mergeCell ref="AA4:AX4"/>
    <mergeCell ref="C5:Z5"/>
    <mergeCell ref="AA5:AX5"/>
    <mergeCell ref="B81:X81"/>
    <mergeCell ref="B70:X70"/>
    <mergeCell ref="B71:X71"/>
    <mergeCell ref="B72:X72"/>
    <mergeCell ref="B73:X73"/>
    <mergeCell ref="B74:X74"/>
    <mergeCell ref="B75:X75"/>
    <mergeCell ref="B76:X76"/>
    <mergeCell ref="B77:X77"/>
    <mergeCell ref="B78:X78"/>
    <mergeCell ref="B79:X79"/>
    <mergeCell ref="B80:X80"/>
    <mergeCell ref="B88:X88"/>
    <mergeCell ref="B89:X89"/>
    <mergeCell ref="B90:X90"/>
    <mergeCell ref="B91:X91"/>
    <mergeCell ref="B82:X82"/>
    <mergeCell ref="B83:X83"/>
    <mergeCell ref="B84:X84"/>
    <mergeCell ref="B85:X85"/>
    <mergeCell ref="B86:X86"/>
    <mergeCell ref="B87:X87"/>
  </mergeCells>
  <pageMargins left="0.70866141732283472" right="0.70866141732283472" top="0.74803149606299213" bottom="0.74803149606299213" header="0.31496062992125984" footer="0.31496062992125984"/>
  <pageSetup paperSize="9" scale="64" orientation="landscape" verticalDpi="0" r:id="rId1"/>
  <rowBreaks count="1" manualBreakCount="1">
    <brk id="55" max="16383" man="1"/>
  </rowBreaks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Списък Приложения</vt:lpstr>
      <vt:lpstr>1.Прил 1_Обобщено</vt:lpstr>
      <vt:lpstr>2.Прил 2_ГД</vt:lpstr>
      <vt:lpstr>3.Прил 2_НД</vt:lpstr>
      <vt:lpstr>4.Прил 3_НД-съдии</vt:lpstr>
      <vt:lpstr>5.Прил 3_Върнати НД</vt:lpstr>
      <vt:lpstr>6.Прил 3_ГДиАД-съдии</vt:lpstr>
      <vt:lpstr>7.Прил 3_Върнати ГД</vt:lpstr>
      <vt:lpstr>8.Прил 3_върнати АД</vt:lpstr>
      <vt:lpstr>'2.Прил 2_ГД'!Print_Area</vt:lpstr>
      <vt:lpstr>'7.Прил 3_Върнати ГД'!Print_Area</vt:lpstr>
    </vt:vector>
  </TitlesOfParts>
  <Company>VSS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</dc:creator>
  <cp:lastModifiedBy>Rumen Mitev</cp:lastModifiedBy>
  <cp:lastPrinted>2019-12-12T11:50:16Z</cp:lastPrinted>
  <dcterms:created xsi:type="dcterms:W3CDTF">2005-03-22T15:35:28Z</dcterms:created>
  <dcterms:modified xsi:type="dcterms:W3CDTF">2019-12-13T11:53:59Z</dcterms:modified>
</cp:coreProperties>
</file>