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7" i="1" l="1"/>
  <c r="I38" i="1" l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4" i="1"/>
  <c r="A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4" i="1"/>
  <c r="A6" i="1"/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4" i="1"/>
</calcChain>
</file>

<file path=xl/sharedStrings.xml><?xml version="1.0" encoding="utf-8"?>
<sst xmlns="http://schemas.openxmlformats.org/spreadsheetml/2006/main" count="19" uniqueCount="12">
  <si>
    <t>T,C</t>
  </si>
  <si>
    <t>U,mV</t>
  </si>
  <si>
    <t>T,K</t>
  </si>
  <si>
    <t>U,V</t>
  </si>
  <si>
    <r>
      <t>1/T,K</t>
    </r>
    <r>
      <rPr>
        <vertAlign val="superscript"/>
        <sz val="11"/>
        <color theme="1"/>
        <rFont val="Calibri"/>
        <family val="2"/>
        <charset val="186"/>
        <scheme val="minor"/>
      </rPr>
      <t>-1</t>
    </r>
  </si>
  <si>
    <r>
      <t>InR</t>
    </r>
    <r>
      <rPr>
        <vertAlign val="subscript"/>
        <sz val="11"/>
        <color theme="1"/>
        <rFont val="Calibri"/>
        <family val="2"/>
        <charset val="186"/>
        <scheme val="minor"/>
      </rPr>
      <t>d</t>
    </r>
    <r>
      <rPr>
        <sz val="11"/>
        <color theme="1"/>
        <rFont val="Calibri"/>
        <family val="2"/>
        <scheme val="minor"/>
      </rPr>
      <t>,</t>
    </r>
  </si>
  <si>
    <r>
      <t>R</t>
    </r>
    <r>
      <rPr>
        <vertAlign val="subscript"/>
        <sz val="11"/>
        <color theme="1"/>
        <rFont val="Calibri"/>
        <family val="2"/>
        <charset val="186"/>
        <scheme val="minor"/>
      </rPr>
      <t>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charset val="186"/>
      </rPr>
      <t>Ω</t>
    </r>
  </si>
  <si>
    <t>ɛ, V</t>
  </si>
  <si>
    <r>
      <t xml:space="preserve">R, </t>
    </r>
    <r>
      <rPr>
        <sz val="11"/>
        <color theme="1"/>
        <rFont val="Calibri"/>
        <family val="2"/>
        <charset val="186"/>
      </rPr>
      <t>Ω</t>
    </r>
  </si>
  <si>
    <r>
      <t>R</t>
    </r>
    <r>
      <rPr>
        <vertAlign val="subscript"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charset val="186"/>
      </rPr>
      <t>Ω</t>
    </r>
  </si>
  <si>
    <t>šaladnt</t>
  </si>
  <si>
    <t>Šildant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</si>
</sst>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</font>
    <font>
      <vertAlign val="superscript"/>
      <sz val="11"/>
      <color theme="1"/>
      <name val="Calibri"/>
      <family val="2"/>
      <charset val="186"/>
      <scheme val="minor"/>
    </font>
    <font>
      <vertAlign val="subscript"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0" borderId="0" xfId="0" applyFont="1"/>
    <xf numFmtId="11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topLeftCell="A31" workbookViewId="0">
      <selection activeCell="I37" sqref="I37"/>
    </sheetView>
  </sheetViews>
  <sheetFormatPr defaultRowHeight="15" x14ac:dyDescent="0.25"/>
  <sheetData>
    <row r="1" spans="1:9" x14ac:dyDescent="0.25">
      <c r="A1" s="2" t="s">
        <v>7</v>
      </c>
    </row>
    <row r="2" spans="1:9" x14ac:dyDescent="0.25">
      <c r="A2">
        <v>1.1599999999999999</v>
      </c>
      <c r="C2" s="6" t="s">
        <v>11</v>
      </c>
      <c r="D2" s="6"/>
      <c r="E2" s="6"/>
      <c r="F2" s="6"/>
      <c r="G2" s="6"/>
      <c r="H2" s="6"/>
      <c r="I2" s="6"/>
    </row>
    <row r="3" spans="1:9" ht="15.75" customHeight="1" x14ac:dyDescent="0.35">
      <c r="A3" t="s">
        <v>8</v>
      </c>
      <c r="C3" s="1" t="s">
        <v>0</v>
      </c>
      <c r="D3" s="1" t="s">
        <v>1</v>
      </c>
      <c r="E3" t="s">
        <v>2</v>
      </c>
      <c r="F3" t="s">
        <v>3</v>
      </c>
      <c r="G3" t="s">
        <v>6</v>
      </c>
      <c r="H3" t="s">
        <v>5</v>
      </c>
      <c r="I3" t="s">
        <v>4</v>
      </c>
    </row>
    <row r="4" spans="1:9" x14ac:dyDescent="0.25">
      <c r="A4" s="3">
        <f>150000</f>
        <v>150000</v>
      </c>
      <c r="C4">
        <v>26</v>
      </c>
      <c r="D4">
        <v>199</v>
      </c>
      <c r="E4">
        <f>273+C4</f>
        <v>299</v>
      </c>
      <c r="F4">
        <f>D4/1000</f>
        <v>0.19900000000000001</v>
      </c>
      <c r="G4" s="4">
        <f>$A$4/(($A$2/F4)-1-($A$4/$A$6))</f>
        <v>31061.780309736634</v>
      </c>
      <c r="H4" s="5">
        <f>LN(G4)</f>
        <v>10.343733413467531</v>
      </c>
      <c r="I4">
        <f>1/E4</f>
        <v>3.3444816053511705E-3</v>
      </c>
    </row>
    <row r="5" spans="1:9" ht="18" x14ac:dyDescent="0.35">
      <c r="A5" t="s">
        <v>9</v>
      </c>
      <c r="C5">
        <v>30</v>
      </c>
      <c r="D5">
        <v>190</v>
      </c>
      <c r="E5">
        <f t="shared" ref="E5:E68" si="0">273+C5</f>
        <v>303</v>
      </c>
      <c r="F5">
        <f t="shared" ref="F5:F68" si="1">D5/1000</f>
        <v>0.19</v>
      </c>
      <c r="G5" s="4">
        <f t="shared" ref="G5:G68" si="2">$A$4/(($A$2/F5)-1-($A$4/$A$6))</f>
        <v>29381.788610711512</v>
      </c>
      <c r="H5" s="5">
        <f t="shared" ref="H5:H68" si="3">LN(G5)</f>
        <v>10.288130326387833</v>
      </c>
      <c r="I5">
        <f t="shared" ref="I5:I68" si="4">1/E5</f>
        <v>3.3003300330033004E-3</v>
      </c>
    </row>
    <row r="6" spans="1:9" x14ac:dyDescent="0.25">
      <c r="A6">
        <f>2.5*10^9</f>
        <v>2500000000</v>
      </c>
      <c r="C6">
        <v>34</v>
      </c>
      <c r="D6">
        <v>178</v>
      </c>
      <c r="E6">
        <f t="shared" si="0"/>
        <v>307</v>
      </c>
      <c r="F6">
        <f t="shared" si="1"/>
        <v>0.17799999999999999</v>
      </c>
      <c r="G6" s="4">
        <f t="shared" si="2"/>
        <v>27189.705077444225</v>
      </c>
      <c r="H6" s="5">
        <f t="shared" si="3"/>
        <v>10.210593690838902</v>
      </c>
      <c r="I6">
        <f t="shared" si="4"/>
        <v>3.2573289902280132E-3</v>
      </c>
    </row>
    <row r="7" spans="1:9" x14ac:dyDescent="0.25">
      <c r="C7">
        <v>36</v>
      </c>
      <c r="D7">
        <v>172</v>
      </c>
      <c r="E7">
        <f t="shared" si="0"/>
        <v>309</v>
      </c>
      <c r="F7">
        <f t="shared" si="1"/>
        <v>0.17199999999999999</v>
      </c>
      <c r="G7" s="4">
        <f t="shared" si="2"/>
        <v>26113.633089770734</v>
      </c>
      <c r="H7" s="5">
        <f t="shared" si="3"/>
        <v>10.170212797542661</v>
      </c>
      <c r="I7">
        <f t="shared" si="4"/>
        <v>3.2362459546925568E-3</v>
      </c>
    </row>
    <row r="8" spans="1:9" x14ac:dyDescent="0.25">
      <c r="C8">
        <v>38</v>
      </c>
      <c r="D8">
        <v>168</v>
      </c>
      <c r="E8">
        <f t="shared" si="0"/>
        <v>311</v>
      </c>
      <c r="F8">
        <f t="shared" si="1"/>
        <v>0.16800000000000001</v>
      </c>
      <c r="G8" s="4">
        <f t="shared" si="2"/>
        <v>25403.483938627123</v>
      </c>
      <c r="H8" s="5">
        <f t="shared" si="3"/>
        <v>10.142641606538728</v>
      </c>
      <c r="I8">
        <f t="shared" si="4"/>
        <v>3.2154340836012861E-3</v>
      </c>
    </row>
    <row r="9" spans="1:9" x14ac:dyDescent="0.25">
      <c r="C9">
        <v>40</v>
      </c>
      <c r="D9">
        <v>166</v>
      </c>
      <c r="E9">
        <f t="shared" si="0"/>
        <v>313</v>
      </c>
      <c r="F9">
        <f t="shared" si="1"/>
        <v>0.16600000000000001</v>
      </c>
      <c r="G9" s="4">
        <f t="shared" si="2"/>
        <v>25050.552820428671</v>
      </c>
      <c r="H9" s="5">
        <f t="shared" si="3"/>
        <v>10.128651174949288</v>
      </c>
      <c r="I9">
        <f t="shared" si="4"/>
        <v>3.1948881789137379E-3</v>
      </c>
    </row>
    <row r="10" spans="1:9" x14ac:dyDescent="0.25">
      <c r="C10">
        <v>42</v>
      </c>
      <c r="D10">
        <v>160</v>
      </c>
      <c r="E10">
        <f t="shared" si="0"/>
        <v>315</v>
      </c>
      <c r="F10">
        <f t="shared" si="1"/>
        <v>0.16</v>
      </c>
      <c r="G10" s="4">
        <f t="shared" si="2"/>
        <v>24000.230402211866</v>
      </c>
      <c r="H10" s="5">
        <f t="shared" si="3"/>
        <v>10.085818709376163</v>
      </c>
      <c r="I10">
        <f t="shared" si="4"/>
        <v>3.1746031746031746E-3</v>
      </c>
    </row>
    <row r="11" spans="1:9" x14ac:dyDescent="0.25">
      <c r="C11">
        <v>44</v>
      </c>
      <c r="D11">
        <v>152</v>
      </c>
      <c r="E11">
        <f t="shared" si="0"/>
        <v>317</v>
      </c>
      <c r="F11">
        <f t="shared" si="1"/>
        <v>0.152</v>
      </c>
      <c r="G11" s="4">
        <f t="shared" si="2"/>
        <v>22619.252269425298</v>
      </c>
      <c r="H11" s="5">
        <f t="shared" si="3"/>
        <v>10.026556692953333</v>
      </c>
      <c r="I11">
        <f t="shared" si="4"/>
        <v>3.1545741324921135E-3</v>
      </c>
    </row>
    <row r="12" spans="1:9" x14ac:dyDescent="0.25">
      <c r="C12">
        <v>46</v>
      </c>
      <c r="D12">
        <v>138</v>
      </c>
      <c r="E12">
        <f t="shared" si="0"/>
        <v>319</v>
      </c>
      <c r="F12">
        <f t="shared" si="1"/>
        <v>0.13800000000000001</v>
      </c>
      <c r="G12" s="4">
        <f t="shared" si="2"/>
        <v>20254.567228783424</v>
      </c>
      <c r="H12" s="5">
        <f t="shared" si="3"/>
        <v>9.9161355892660197</v>
      </c>
      <c r="I12">
        <f t="shared" si="4"/>
        <v>3.134796238244514E-3</v>
      </c>
    </row>
    <row r="13" spans="1:9" x14ac:dyDescent="0.25">
      <c r="C13">
        <v>48</v>
      </c>
      <c r="D13">
        <v>130</v>
      </c>
      <c r="E13">
        <f t="shared" si="0"/>
        <v>321</v>
      </c>
      <c r="F13">
        <f t="shared" si="1"/>
        <v>0.13</v>
      </c>
      <c r="G13" s="4">
        <f t="shared" si="2"/>
        <v>18932.182204874953</v>
      </c>
      <c r="H13" s="5">
        <f t="shared" si="3"/>
        <v>9.8486185151545023</v>
      </c>
      <c r="I13">
        <f t="shared" si="4"/>
        <v>3.1152647975077881E-3</v>
      </c>
    </row>
    <row r="14" spans="1:9" x14ac:dyDescent="0.25">
      <c r="C14">
        <v>50</v>
      </c>
      <c r="D14">
        <v>124</v>
      </c>
      <c r="E14">
        <f t="shared" si="0"/>
        <v>323</v>
      </c>
      <c r="F14">
        <f t="shared" si="1"/>
        <v>0.124</v>
      </c>
      <c r="G14" s="4">
        <f t="shared" si="2"/>
        <v>17953.796888271092</v>
      </c>
      <c r="H14" s="5">
        <f t="shared" si="3"/>
        <v>9.7955568973569704</v>
      </c>
      <c r="I14">
        <f t="shared" si="4"/>
        <v>3.0959752321981426E-3</v>
      </c>
    </row>
    <row r="15" spans="1:9" x14ac:dyDescent="0.25">
      <c r="C15">
        <v>52</v>
      </c>
      <c r="D15">
        <v>118</v>
      </c>
      <c r="E15">
        <f t="shared" si="0"/>
        <v>325</v>
      </c>
      <c r="F15">
        <f t="shared" si="1"/>
        <v>0.11799999999999999</v>
      </c>
      <c r="G15" s="4">
        <f t="shared" si="2"/>
        <v>16986.679717555086</v>
      </c>
      <c r="H15" s="5">
        <f t="shared" si="3"/>
        <v>9.7401847698795478</v>
      </c>
      <c r="I15">
        <f t="shared" si="4"/>
        <v>3.0769230769230769E-3</v>
      </c>
    </row>
    <row r="16" spans="1:9" x14ac:dyDescent="0.25">
      <c r="C16">
        <v>54</v>
      </c>
      <c r="D16">
        <v>111</v>
      </c>
      <c r="E16">
        <f t="shared" si="0"/>
        <v>327</v>
      </c>
      <c r="F16">
        <f t="shared" si="1"/>
        <v>0.111</v>
      </c>
      <c r="G16" s="4">
        <f t="shared" si="2"/>
        <v>15872.360066652091</v>
      </c>
      <c r="H16" s="5">
        <f t="shared" si="3"/>
        <v>9.6723345149183011</v>
      </c>
      <c r="I16">
        <f t="shared" si="4"/>
        <v>3.0581039755351682E-3</v>
      </c>
    </row>
    <row r="17" spans="3:9" x14ac:dyDescent="0.25">
      <c r="C17">
        <v>56</v>
      </c>
      <c r="D17">
        <v>104</v>
      </c>
      <c r="E17">
        <f t="shared" si="0"/>
        <v>329</v>
      </c>
      <c r="F17">
        <f t="shared" si="1"/>
        <v>0.104</v>
      </c>
      <c r="G17" s="4">
        <f t="shared" si="2"/>
        <v>14772.81456663153</v>
      </c>
      <c r="H17" s="5">
        <f t="shared" si="3"/>
        <v>9.6005439170619269</v>
      </c>
      <c r="I17">
        <f t="shared" si="4"/>
        <v>3.0395136778115501E-3</v>
      </c>
    </row>
    <row r="18" spans="3:9" x14ac:dyDescent="0.25">
      <c r="C18">
        <v>58</v>
      </c>
      <c r="D18">
        <v>99</v>
      </c>
      <c r="E18">
        <f t="shared" si="0"/>
        <v>331</v>
      </c>
      <c r="F18">
        <f t="shared" si="1"/>
        <v>9.9000000000000005E-2</v>
      </c>
      <c r="G18" s="4">
        <f t="shared" si="2"/>
        <v>13996.308329944844</v>
      </c>
      <c r="H18" s="5">
        <f t="shared" si="3"/>
        <v>9.5465488831066594</v>
      </c>
      <c r="I18">
        <f t="shared" si="4"/>
        <v>3.0211480362537764E-3</v>
      </c>
    </row>
    <row r="19" spans="3:9" x14ac:dyDescent="0.25">
      <c r="C19">
        <v>60</v>
      </c>
      <c r="D19">
        <v>94</v>
      </c>
      <c r="E19">
        <f t="shared" si="0"/>
        <v>333</v>
      </c>
      <c r="F19">
        <f t="shared" si="1"/>
        <v>9.4E-2</v>
      </c>
      <c r="G19" s="4">
        <f t="shared" si="2"/>
        <v>13227.08686751401</v>
      </c>
      <c r="H19" s="5">
        <f t="shared" si="3"/>
        <v>9.4900220414433569</v>
      </c>
      <c r="I19">
        <f t="shared" si="4"/>
        <v>3.003003003003003E-3</v>
      </c>
    </row>
    <row r="20" spans="3:9" x14ac:dyDescent="0.25">
      <c r="C20">
        <v>62</v>
      </c>
      <c r="D20">
        <v>88</v>
      </c>
      <c r="E20">
        <f t="shared" si="0"/>
        <v>335</v>
      </c>
      <c r="F20">
        <f t="shared" si="1"/>
        <v>8.7999999999999995E-2</v>
      </c>
      <c r="G20" s="4">
        <f t="shared" si="2"/>
        <v>12313.493484370892</v>
      </c>
      <c r="H20" s="5">
        <f t="shared" si="3"/>
        <v>9.4184509713111151</v>
      </c>
      <c r="I20">
        <f t="shared" si="4"/>
        <v>2.9850746268656717E-3</v>
      </c>
    </row>
    <row r="21" spans="3:9" x14ac:dyDescent="0.25">
      <c r="C21">
        <v>64</v>
      </c>
      <c r="D21">
        <v>82</v>
      </c>
      <c r="E21">
        <f t="shared" si="0"/>
        <v>337</v>
      </c>
      <c r="F21">
        <f t="shared" si="1"/>
        <v>8.2000000000000003E-2</v>
      </c>
      <c r="G21" s="4">
        <f t="shared" si="2"/>
        <v>11410.070628522721</v>
      </c>
      <c r="H21" s="5">
        <f t="shared" si="3"/>
        <v>9.3422516328915393</v>
      </c>
      <c r="I21">
        <f t="shared" si="4"/>
        <v>2.967359050445104E-3</v>
      </c>
    </row>
    <row r="22" spans="3:9" x14ac:dyDescent="0.25">
      <c r="C22">
        <v>66</v>
      </c>
      <c r="D22">
        <v>76</v>
      </c>
      <c r="E22">
        <f t="shared" si="0"/>
        <v>339</v>
      </c>
      <c r="F22">
        <f t="shared" si="1"/>
        <v>7.5999999999999998E-2</v>
      </c>
      <c r="G22" s="4">
        <f t="shared" si="2"/>
        <v>10516.649405831449</v>
      </c>
      <c r="H22" s="5">
        <f t="shared" si="3"/>
        <v>9.2607149380160472</v>
      </c>
      <c r="I22">
        <f t="shared" si="4"/>
        <v>2.9498525073746312E-3</v>
      </c>
    </row>
    <row r="23" spans="3:9" x14ac:dyDescent="0.25">
      <c r="C23">
        <v>68</v>
      </c>
      <c r="D23">
        <v>71</v>
      </c>
      <c r="E23">
        <f t="shared" si="0"/>
        <v>341</v>
      </c>
      <c r="F23">
        <f t="shared" si="1"/>
        <v>7.0999999999999994E-2</v>
      </c>
      <c r="G23" s="4">
        <f t="shared" si="2"/>
        <v>9779.6525815610621</v>
      </c>
      <c r="H23" s="5">
        <f t="shared" si="3"/>
        <v>9.188059239040129</v>
      </c>
      <c r="I23">
        <f t="shared" si="4"/>
        <v>2.9325513196480938E-3</v>
      </c>
    </row>
    <row r="24" spans="3:9" x14ac:dyDescent="0.25">
      <c r="C24">
        <v>70</v>
      </c>
      <c r="D24">
        <v>65</v>
      </c>
      <c r="E24">
        <f t="shared" si="0"/>
        <v>343</v>
      </c>
      <c r="F24">
        <f t="shared" si="1"/>
        <v>6.5000000000000002E-2</v>
      </c>
      <c r="G24" s="4">
        <f t="shared" si="2"/>
        <v>8904.1413024210797</v>
      </c>
      <c r="H24" s="5">
        <f t="shared" si="3"/>
        <v>9.0942717623736069</v>
      </c>
      <c r="I24">
        <f t="shared" si="4"/>
        <v>2.9154518950437317E-3</v>
      </c>
    </row>
    <row r="25" spans="3:9" x14ac:dyDescent="0.25">
      <c r="C25">
        <v>72</v>
      </c>
      <c r="D25">
        <v>61</v>
      </c>
      <c r="E25">
        <f t="shared" si="0"/>
        <v>345</v>
      </c>
      <c r="F25">
        <f t="shared" si="1"/>
        <v>6.0999999999999999E-2</v>
      </c>
      <c r="G25" s="4">
        <f t="shared" si="2"/>
        <v>8325.7784097806925</v>
      </c>
      <c r="H25" s="5">
        <f t="shared" si="3"/>
        <v>9.0271118131539012</v>
      </c>
      <c r="I25">
        <f t="shared" si="4"/>
        <v>2.8985507246376812E-3</v>
      </c>
    </row>
    <row r="26" spans="3:9" x14ac:dyDescent="0.25">
      <c r="C26">
        <v>74</v>
      </c>
      <c r="D26">
        <v>56</v>
      </c>
      <c r="E26">
        <f t="shared" si="0"/>
        <v>347</v>
      </c>
      <c r="F26">
        <f t="shared" si="1"/>
        <v>5.6000000000000001E-2</v>
      </c>
      <c r="G26" s="4">
        <f t="shared" si="2"/>
        <v>7608.7188091442031</v>
      </c>
      <c r="H26" s="5">
        <f t="shared" si="3"/>
        <v>8.9370500804593931</v>
      </c>
      <c r="I26">
        <f t="shared" si="4"/>
        <v>2.881844380403458E-3</v>
      </c>
    </row>
    <row r="27" spans="3:9" x14ac:dyDescent="0.25">
      <c r="C27">
        <v>76</v>
      </c>
      <c r="D27">
        <v>50</v>
      </c>
      <c r="E27">
        <f t="shared" si="0"/>
        <v>349</v>
      </c>
      <c r="F27">
        <f t="shared" si="1"/>
        <v>0.05</v>
      </c>
      <c r="G27" s="4">
        <f t="shared" si="2"/>
        <v>6756.7750183108619</v>
      </c>
      <c r="H27" s="5">
        <f t="shared" si="3"/>
        <v>8.8183009869065145</v>
      </c>
      <c r="I27">
        <f t="shared" si="4"/>
        <v>2.8653295128939827E-3</v>
      </c>
    </row>
    <row r="28" spans="3:9" x14ac:dyDescent="0.25">
      <c r="C28">
        <v>78</v>
      </c>
      <c r="D28">
        <v>46</v>
      </c>
      <c r="E28">
        <f t="shared" si="0"/>
        <v>351</v>
      </c>
      <c r="F28">
        <f t="shared" si="1"/>
        <v>4.5999999999999999E-2</v>
      </c>
      <c r="G28" s="4">
        <f t="shared" si="2"/>
        <v>6193.9112165125298</v>
      </c>
      <c r="H28" s="5">
        <f t="shared" si="3"/>
        <v>8.731322026641676</v>
      </c>
      <c r="I28">
        <f t="shared" si="4"/>
        <v>2.8490028490028491E-3</v>
      </c>
    </row>
    <row r="29" spans="3:9" x14ac:dyDescent="0.25">
      <c r="C29">
        <v>80</v>
      </c>
      <c r="D29">
        <v>41</v>
      </c>
      <c r="E29">
        <f t="shared" si="0"/>
        <v>353</v>
      </c>
      <c r="F29">
        <f t="shared" si="1"/>
        <v>4.1000000000000002E-2</v>
      </c>
      <c r="G29" s="4">
        <f t="shared" si="2"/>
        <v>5495.9906346174821</v>
      </c>
      <c r="H29" s="5">
        <f t="shared" si="3"/>
        <v>8.6117741298646138</v>
      </c>
      <c r="I29">
        <f t="shared" si="4"/>
        <v>2.8328611898016999E-3</v>
      </c>
    </row>
    <row r="30" spans="3:9" x14ac:dyDescent="0.25">
      <c r="C30">
        <v>82</v>
      </c>
      <c r="D30">
        <v>37</v>
      </c>
      <c r="E30">
        <f t="shared" si="0"/>
        <v>355</v>
      </c>
      <c r="F30">
        <f t="shared" si="1"/>
        <v>3.6999999999999998E-2</v>
      </c>
      <c r="G30" s="4">
        <f t="shared" si="2"/>
        <v>4942.1290930779933</v>
      </c>
      <c r="H30" s="5">
        <f t="shared" si="3"/>
        <v>8.5055515078338573</v>
      </c>
      <c r="I30">
        <f t="shared" si="4"/>
        <v>2.8169014084507044E-3</v>
      </c>
    </row>
    <row r="31" spans="3:9" x14ac:dyDescent="0.25">
      <c r="C31">
        <v>84</v>
      </c>
      <c r="D31">
        <v>33</v>
      </c>
      <c r="E31">
        <f t="shared" si="0"/>
        <v>357</v>
      </c>
      <c r="F31">
        <f t="shared" si="1"/>
        <v>3.3000000000000002E-2</v>
      </c>
      <c r="G31" s="4">
        <f t="shared" si="2"/>
        <v>4392.1993758249901</v>
      </c>
      <c r="H31" s="5">
        <f t="shared" si="3"/>
        <v>8.3875853773833029</v>
      </c>
      <c r="I31">
        <f t="shared" si="4"/>
        <v>2.8011204481792717E-3</v>
      </c>
    </row>
    <row r="32" spans="3:9" x14ac:dyDescent="0.25">
      <c r="C32">
        <v>86</v>
      </c>
      <c r="D32">
        <v>29</v>
      </c>
      <c r="E32">
        <f t="shared" si="0"/>
        <v>359</v>
      </c>
      <c r="F32">
        <f t="shared" si="1"/>
        <v>2.9000000000000001E-2</v>
      </c>
      <c r="G32" s="4">
        <f t="shared" si="2"/>
        <v>3846.1597633227134</v>
      </c>
      <c r="H32" s="5">
        <f t="shared" si="3"/>
        <v>8.2548304654114677</v>
      </c>
      <c r="I32">
        <f t="shared" si="4"/>
        <v>2.7855153203342618E-3</v>
      </c>
    </row>
    <row r="33" spans="3:9" x14ac:dyDescent="0.25">
      <c r="C33">
        <v>88</v>
      </c>
      <c r="D33">
        <v>26</v>
      </c>
      <c r="E33">
        <f t="shared" si="0"/>
        <v>361</v>
      </c>
      <c r="F33">
        <f t="shared" si="1"/>
        <v>2.5999999999999999E-2</v>
      </c>
      <c r="G33" s="4">
        <f t="shared" si="2"/>
        <v>3439.1581702704989</v>
      </c>
      <c r="H33" s="5">
        <f t="shared" si="3"/>
        <v>8.1429820024744988</v>
      </c>
      <c r="I33">
        <f t="shared" si="4"/>
        <v>2.7700831024930748E-3</v>
      </c>
    </row>
    <row r="34" spans="3:9" x14ac:dyDescent="0.25">
      <c r="G34" s="4"/>
      <c r="H34" s="5"/>
    </row>
    <row r="35" spans="3:9" x14ac:dyDescent="0.25">
      <c r="C35" s="6" t="s">
        <v>10</v>
      </c>
      <c r="D35" s="6"/>
      <c r="E35" s="6"/>
      <c r="F35" s="6"/>
      <c r="G35" s="6"/>
      <c r="H35" s="6"/>
      <c r="I35" s="6"/>
    </row>
    <row r="36" spans="3:9" ht="18.75" x14ac:dyDescent="0.35">
      <c r="C36" s="1" t="s">
        <v>0</v>
      </c>
      <c r="D36" s="1" t="s">
        <v>1</v>
      </c>
      <c r="E36" t="s">
        <v>2</v>
      </c>
      <c r="F36" t="s">
        <v>3</v>
      </c>
      <c r="G36" t="s">
        <v>6</v>
      </c>
      <c r="H36" t="s">
        <v>5</v>
      </c>
      <c r="I36" t="s">
        <v>4</v>
      </c>
    </row>
    <row r="37" spans="3:9" x14ac:dyDescent="0.25">
      <c r="C37">
        <v>88</v>
      </c>
      <c r="D37">
        <v>26</v>
      </c>
      <c r="E37">
        <f t="shared" si="0"/>
        <v>361</v>
      </c>
      <c r="F37">
        <f t="shared" si="1"/>
        <v>2.5999999999999999E-2</v>
      </c>
      <c r="G37" s="4">
        <f t="shared" si="2"/>
        <v>3439.1581702704989</v>
      </c>
      <c r="H37" s="5">
        <f t="shared" si="3"/>
        <v>8.1429820024744988</v>
      </c>
      <c r="I37">
        <f>1/E37</f>
        <v>2.7700831024930748E-3</v>
      </c>
    </row>
    <row r="38" spans="3:9" x14ac:dyDescent="0.25">
      <c r="C38">
        <v>86</v>
      </c>
      <c r="D38">
        <v>30</v>
      </c>
      <c r="E38">
        <f t="shared" si="0"/>
        <v>359</v>
      </c>
      <c r="F38">
        <f t="shared" si="1"/>
        <v>0.03</v>
      </c>
      <c r="G38" s="4">
        <f t="shared" si="2"/>
        <v>3982.3072284539921</v>
      </c>
      <c r="H38" s="5">
        <f t="shared" si="3"/>
        <v>8.2896166359557846</v>
      </c>
      <c r="I38">
        <f t="shared" si="4"/>
        <v>2.7855153203342618E-3</v>
      </c>
    </row>
    <row r="39" spans="3:9" x14ac:dyDescent="0.25">
      <c r="C39">
        <v>84</v>
      </c>
      <c r="D39">
        <v>32</v>
      </c>
      <c r="E39">
        <f t="shared" si="0"/>
        <v>357</v>
      </c>
      <c r="F39">
        <f t="shared" si="1"/>
        <v>3.2000000000000001E-2</v>
      </c>
      <c r="G39" s="4">
        <f t="shared" si="2"/>
        <v>4255.3263920449226</v>
      </c>
      <c r="H39" s="5">
        <f t="shared" si="3"/>
        <v>8.3559267459492226</v>
      </c>
      <c r="I39">
        <f t="shared" si="4"/>
        <v>2.8011204481792717E-3</v>
      </c>
    </row>
    <row r="40" spans="3:9" x14ac:dyDescent="0.25">
      <c r="C40">
        <v>82</v>
      </c>
      <c r="D40">
        <v>36</v>
      </c>
      <c r="E40">
        <f t="shared" si="0"/>
        <v>355</v>
      </c>
      <c r="F40">
        <f t="shared" si="1"/>
        <v>3.5999999999999997E-2</v>
      </c>
      <c r="G40" s="4">
        <f t="shared" si="2"/>
        <v>4804.2796950570655</v>
      </c>
      <c r="H40" s="5">
        <f t="shared" si="3"/>
        <v>8.4772624027908972</v>
      </c>
      <c r="I40">
        <f t="shared" si="4"/>
        <v>2.8169014084507044E-3</v>
      </c>
    </row>
    <row r="41" spans="3:9" x14ac:dyDescent="0.25">
      <c r="C41">
        <v>80</v>
      </c>
      <c r="D41">
        <v>40</v>
      </c>
      <c r="E41">
        <f t="shared" si="0"/>
        <v>353</v>
      </c>
      <c r="F41">
        <f t="shared" si="1"/>
        <v>0.04</v>
      </c>
      <c r="G41" s="4">
        <f t="shared" si="2"/>
        <v>5357.154336759294</v>
      </c>
      <c r="H41" s="5">
        <f t="shared" si="3"/>
        <v>8.5861882057626282</v>
      </c>
      <c r="I41">
        <f t="shared" si="4"/>
        <v>2.8328611898016999E-3</v>
      </c>
    </row>
    <row r="42" spans="3:9" x14ac:dyDescent="0.25">
      <c r="C42">
        <v>78</v>
      </c>
      <c r="D42">
        <v>44</v>
      </c>
      <c r="E42">
        <f t="shared" si="0"/>
        <v>351</v>
      </c>
      <c r="F42">
        <f t="shared" si="1"/>
        <v>4.3999999999999997E-2</v>
      </c>
      <c r="G42" s="4">
        <f t="shared" si="2"/>
        <v>5913.9924847134052</v>
      </c>
      <c r="H42" s="5">
        <f t="shared" si="3"/>
        <v>8.6850764296495928</v>
      </c>
      <c r="I42">
        <f t="shared" si="4"/>
        <v>2.8490028490028491E-3</v>
      </c>
    </row>
    <row r="43" spans="3:9" x14ac:dyDescent="0.25">
      <c r="C43">
        <v>76</v>
      </c>
      <c r="D43">
        <v>49</v>
      </c>
      <c r="E43">
        <f t="shared" si="0"/>
        <v>349</v>
      </c>
      <c r="F43">
        <f t="shared" si="1"/>
        <v>4.9000000000000002E-2</v>
      </c>
      <c r="G43" s="4">
        <f t="shared" si="2"/>
        <v>6615.6790729941276</v>
      </c>
      <c r="H43" s="5">
        <f t="shared" si="3"/>
        <v>8.7971977278175171</v>
      </c>
      <c r="I43">
        <f t="shared" si="4"/>
        <v>2.8653295128939827E-3</v>
      </c>
    </row>
    <row r="44" spans="3:9" x14ac:dyDescent="0.25">
      <c r="C44">
        <v>74</v>
      </c>
      <c r="D44">
        <v>53</v>
      </c>
      <c r="E44">
        <f t="shared" si="0"/>
        <v>347</v>
      </c>
      <c r="F44">
        <f t="shared" si="1"/>
        <v>5.2999999999999999E-2</v>
      </c>
      <c r="G44" s="4">
        <f t="shared" si="2"/>
        <v>7181.592445766918</v>
      </c>
      <c r="H44" s="5">
        <f t="shared" si="3"/>
        <v>8.8792764265547302</v>
      </c>
      <c r="I44">
        <f t="shared" si="4"/>
        <v>2.881844380403458E-3</v>
      </c>
    </row>
    <row r="45" spans="3:9" x14ac:dyDescent="0.25">
      <c r="C45">
        <v>72</v>
      </c>
      <c r="D45">
        <v>58</v>
      </c>
      <c r="E45">
        <f t="shared" si="0"/>
        <v>345</v>
      </c>
      <c r="F45">
        <f t="shared" si="1"/>
        <v>5.8000000000000003E-2</v>
      </c>
      <c r="G45" s="4">
        <f t="shared" si="2"/>
        <v>7894.7617729319163</v>
      </c>
      <c r="H45" s="5">
        <f t="shared" si="3"/>
        <v>8.9739547518116751</v>
      </c>
      <c r="I45">
        <f t="shared" si="4"/>
        <v>2.8985507246376812E-3</v>
      </c>
    </row>
    <row r="46" spans="3:9" x14ac:dyDescent="0.25">
      <c r="C46">
        <v>70</v>
      </c>
      <c r="D46">
        <v>64</v>
      </c>
      <c r="E46">
        <f t="shared" si="0"/>
        <v>343</v>
      </c>
      <c r="F46">
        <f t="shared" si="1"/>
        <v>6.4000000000000001E-2</v>
      </c>
      <c r="G46" s="4">
        <f t="shared" si="2"/>
        <v>8759.154776600677</v>
      </c>
      <c r="H46" s="5">
        <f t="shared" si="3"/>
        <v>9.077854692585877</v>
      </c>
      <c r="I46">
        <f t="shared" si="4"/>
        <v>2.9154518950437317E-3</v>
      </c>
    </row>
    <row r="47" spans="3:9" x14ac:dyDescent="0.25">
      <c r="C47">
        <v>68</v>
      </c>
      <c r="D47">
        <v>70</v>
      </c>
      <c r="E47">
        <f t="shared" si="0"/>
        <v>341</v>
      </c>
      <c r="F47">
        <f t="shared" si="1"/>
        <v>7.0000000000000007E-2</v>
      </c>
      <c r="G47" s="4">
        <f t="shared" si="2"/>
        <v>9633.0646411665075</v>
      </c>
      <c r="H47" s="5">
        <f t="shared" si="3"/>
        <v>9.1729566931229947</v>
      </c>
      <c r="I47">
        <f t="shared" si="4"/>
        <v>2.9325513196480938E-3</v>
      </c>
    </row>
    <row r="48" spans="3:9" x14ac:dyDescent="0.25">
      <c r="C48">
        <v>66</v>
      </c>
      <c r="D48">
        <v>74</v>
      </c>
      <c r="E48">
        <f t="shared" si="0"/>
        <v>339</v>
      </c>
      <c r="F48">
        <f t="shared" si="1"/>
        <v>7.3999999999999996E-2</v>
      </c>
      <c r="G48" s="4">
        <f t="shared" si="2"/>
        <v>10221.036262800189</v>
      </c>
      <c r="H48" s="5">
        <f t="shared" si="3"/>
        <v>9.2322032541948289</v>
      </c>
      <c r="I48">
        <f t="shared" si="4"/>
        <v>2.9498525073746312E-3</v>
      </c>
    </row>
    <row r="49" spans="3:9" x14ac:dyDescent="0.25">
      <c r="C49">
        <v>64</v>
      </c>
      <c r="D49">
        <v>78</v>
      </c>
      <c r="E49">
        <f t="shared" si="0"/>
        <v>337</v>
      </c>
      <c r="F49">
        <f t="shared" si="1"/>
        <v>7.8E-2</v>
      </c>
      <c r="G49" s="4">
        <f t="shared" si="2"/>
        <v>10813.355458875738</v>
      </c>
      <c r="H49" s="5">
        <f t="shared" si="3"/>
        <v>9.2885372656943872</v>
      </c>
      <c r="I49">
        <f t="shared" si="4"/>
        <v>2.967359050445104E-3</v>
      </c>
    </row>
    <row r="50" spans="3:9" x14ac:dyDescent="0.25">
      <c r="C50">
        <v>62</v>
      </c>
      <c r="D50">
        <v>85</v>
      </c>
      <c r="E50">
        <f t="shared" si="0"/>
        <v>335</v>
      </c>
      <c r="F50">
        <f t="shared" si="1"/>
        <v>8.5000000000000006E-2</v>
      </c>
      <c r="G50" s="4">
        <f t="shared" si="2"/>
        <v>11860.521384799129</v>
      </c>
      <c r="H50" s="5">
        <f t="shared" si="3"/>
        <v>9.380970633204246</v>
      </c>
      <c r="I50">
        <f t="shared" si="4"/>
        <v>2.9850746268656717E-3</v>
      </c>
    </row>
    <row r="51" spans="3:9" x14ac:dyDescent="0.25">
      <c r="C51">
        <v>60</v>
      </c>
      <c r="D51">
        <v>90</v>
      </c>
      <c r="E51">
        <f t="shared" si="0"/>
        <v>333</v>
      </c>
      <c r="F51">
        <f t="shared" si="1"/>
        <v>0.09</v>
      </c>
      <c r="G51" s="4">
        <f t="shared" si="2"/>
        <v>12616.886103911178</v>
      </c>
      <c r="H51" s="5">
        <f t="shared" si="3"/>
        <v>9.4427913626944129</v>
      </c>
      <c r="I51">
        <f t="shared" si="4"/>
        <v>3.003003003003003E-3</v>
      </c>
    </row>
    <row r="52" spans="3:9" x14ac:dyDescent="0.25">
      <c r="C52">
        <v>58</v>
      </c>
      <c r="D52">
        <v>96</v>
      </c>
      <c r="E52">
        <f t="shared" si="0"/>
        <v>331</v>
      </c>
      <c r="F52">
        <f t="shared" si="1"/>
        <v>9.6000000000000002E-2</v>
      </c>
      <c r="G52" s="4">
        <f t="shared" si="2"/>
        <v>13533.907852734241</v>
      </c>
      <c r="H52" s="5">
        <f t="shared" si="3"/>
        <v>9.512953508193128</v>
      </c>
      <c r="I52">
        <f t="shared" si="4"/>
        <v>3.0211480362537764E-3</v>
      </c>
    </row>
    <row r="53" spans="3:9" x14ac:dyDescent="0.25">
      <c r="C53">
        <v>56</v>
      </c>
      <c r="D53">
        <v>103</v>
      </c>
      <c r="E53">
        <f t="shared" si="0"/>
        <v>329</v>
      </c>
      <c r="F53">
        <f t="shared" si="1"/>
        <v>0.10299999999999999</v>
      </c>
      <c r="G53" s="4">
        <f t="shared" si="2"/>
        <v>14616.925574834486</v>
      </c>
      <c r="H53" s="5">
        <f t="shared" si="3"/>
        <v>9.5899354221909281</v>
      </c>
      <c r="I53">
        <f t="shared" si="4"/>
        <v>3.0395136778115501E-3</v>
      </c>
    </row>
    <row r="54" spans="3:9" x14ac:dyDescent="0.25">
      <c r="C54">
        <v>54</v>
      </c>
      <c r="D54">
        <v>109</v>
      </c>
      <c r="E54">
        <f t="shared" si="0"/>
        <v>327</v>
      </c>
      <c r="F54">
        <f t="shared" si="1"/>
        <v>0.109</v>
      </c>
      <c r="G54" s="4">
        <f t="shared" si="2"/>
        <v>15556.709553644605</v>
      </c>
      <c r="H54" s="5">
        <f t="shared" si="3"/>
        <v>9.6522473070950454</v>
      </c>
      <c r="I54">
        <f t="shared" si="4"/>
        <v>3.0581039755351682E-3</v>
      </c>
    </row>
    <row r="55" spans="3:9" x14ac:dyDescent="0.25">
      <c r="C55">
        <v>52</v>
      </c>
      <c r="D55">
        <v>115</v>
      </c>
      <c r="E55">
        <f t="shared" si="0"/>
        <v>325</v>
      </c>
      <c r="F55">
        <f t="shared" si="1"/>
        <v>0.115</v>
      </c>
      <c r="G55" s="4">
        <f t="shared" si="2"/>
        <v>16507.286028969953</v>
      </c>
      <c r="H55" s="5">
        <f t="shared" si="3"/>
        <v>9.7115571399353442</v>
      </c>
      <c r="I55">
        <f t="shared" si="4"/>
        <v>3.0769230769230769E-3</v>
      </c>
    </row>
    <row r="56" spans="3:9" x14ac:dyDescent="0.25">
      <c r="C56">
        <v>50</v>
      </c>
      <c r="D56">
        <v>122</v>
      </c>
      <c r="E56">
        <f t="shared" si="0"/>
        <v>323</v>
      </c>
      <c r="F56">
        <f t="shared" si="1"/>
        <v>0.122</v>
      </c>
      <c r="G56" s="4">
        <f t="shared" si="2"/>
        <v>17630.182131920239</v>
      </c>
      <c r="H56" s="5">
        <f t="shared" si="3"/>
        <v>9.7773676061338026</v>
      </c>
      <c r="I56">
        <f t="shared" si="4"/>
        <v>3.0959752321981426E-3</v>
      </c>
    </row>
    <row r="57" spans="3:9" x14ac:dyDescent="0.25">
      <c r="C57">
        <v>48</v>
      </c>
      <c r="D57">
        <v>127</v>
      </c>
      <c r="E57">
        <f t="shared" si="0"/>
        <v>321</v>
      </c>
      <c r="F57">
        <f t="shared" si="1"/>
        <v>0.127</v>
      </c>
      <c r="G57" s="4">
        <f t="shared" si="2"/>
        <v>18441.568755812117</v>
      </c>
      <c r="H57" s="5">
        <f t="shared" si="3"/>
        <v>9.82236256701764</v>
      </c>
      <c r="I57">
        <f t="shared" si="4"/>
        <v>3.1152647975077881E-3</v>
      </c>
    </row>
    <row r="58" spans="3:9" x14ac:dyDescent="0.25">
      <c r="C58">
        <v>46</v>
      </c>
      <c r="D58">
        <v>134</v>
      </c>
      <c r="E58">
        <f t="shared" si="0"/>
        <v>319</v>
      </c>
      <c r="F58">
        <f t="shared" si="1"/>
        <v>0.13400000000000001</v>
      </c>
      <c r="G58" s="4">
        <f t="shared" si="2"/>
        <v>19590.796793378384</v>
      </c>
      <c r="H58" s="5">
        <f t="shared" si="3"/>
        <v>9.8828151835866027</v>
      </c>
      <c r="I58">
        <f t="shared" si="4"/>
        <v>3.134796238244514E-3</v>
      </c>
    </row>
    <row r="59" spans="3:9" x14ac:dyDescent="0.25">
      <c r="C59">
        <v>44</v>
      </c>
      <c r="D59">
        <v>142</v>
      </c>
      <c r="E59">
        <f t="shared" si="0"/>
        <v>317</v>
      </c>
      <c r="F59">
        <f t="shared" si="1"/>
        <v>0.14199999999999999</v>
      </c>
      <c r="G59" s="4">
        <f t="shared" si="2"/>
        <v>20923.554291436703</v>
      </c>
      <c r="H59" s="5">
        <f t="shared" si="3"/>
        <v>9.9486308029558792</v>
      </c>
      <c r="I59">
        <f t="shared" si="4"/>
        <v>3.1545741324921135E-3</v>
      </c>
    </row>
    <row r="60" spans="3:9" x14ac:dyDescent="0.25">
      <c r="C60">
        <v>42</v>
      </c>
      <c r="D60">
        <v>148</v>
      </c>
      <c r="E60">
        <f t="shared" si="0"/>
        <v>315</v>
      </c>
      <c r="F60">
        <f t="shared" si="1"/>
        <v>0.14799999999999999</v>
      </c>
      <c r="G60" s="4">
        <f t="shared" si="2"/>
        <v>21936.951383525975</v>
      </c>
      <c r="H60" s="5">
        <f t="shared" si="3"/>
        <v>9.9959277717371524</v>
      </c>
      <c r="I60">
        <f t="shared" si="4"/>
        <v>3.1746031746031746E-3</v>
      </c>
    </row>
    <row r="61" spans="3:9" x14ac:dyDescent="0.25">
      <c r="C61">
        <v>40</v>
      </c>
      <c r="D61">
        <v>155</v>
      </c>
      <c r="E61">
        <f t="shared" si="0"/>
        <v>313</v>
      </c>
      <c r="F61">
        <f t="shared" si="1"/>
        <v>0.155</v>
      </c>
      <c r="G61" s="4">
        <f t="shared" si="2"/>
        <v>23134.542439049437</v>
      </c>
      <c r="H61" s="5">
        <f t="shared" si="3"/>
        <v>10.049082123278623</v>
      </c>
      <c r="I61">
        <f t="shared" si="4"/>
        <v>3.1948881789137379E-3</v>
      </c>
    </row>
    <row r="62" spans="3:9" x14ac:dyDescent="0.25">
      <c r="C62">
        <v>38</v>
      </c>
      <c r="D62">
        <v>161</v>
      </c>
      <c r="E62">
        <f t="shared" si="0"/>
        <v>311</v>
      </c>
      <c r="F62">
        <f t="shared" si="1"/>
        <v>0.161</v>
      </c>
      <c r="G62" s="4">
        <f t="shared" si="2"/>
        <v>24174.407932713348</v>
      </c>
      <c r="H62" s="5">
        <f t="shared" si="3"/>
        <v>10.093049829130724</v>
      </c>
      <c r="I62">
        <f t="shared" si="4"/>
        <v>3.2154340836012861E-3</v>
      </c>
    </row>
    <row r="63" spans="3:9" x14ac:dyDescent="0.25">
      <c r="C63">
        <v>36</v>
      </c>
      <c r="D63">
        <v>168</v>
      </c>
      <c r="E63">
        <f t="shared" si="0"/>
        <v>309</v>
      </c>
      <c r="F63">
        <f t="shared" si="1"/>
        <v>0.16800000000000001</v>
      </c>
      <c r="G63" s="4">
        <f t="shared" si="2"/>
        <v>25403.483938627123</v>
      </c>
      <c r="H63" s="5">
        <f t="shared" si="3"/>
        <v>10.142641606538728</v>
      </c>
      <c r="I63">
        <f t="shared" si="4"/>
        <v>3.2362459546925568E-3</v>
      </c>
    </row>
    <row r="64" spans="3:9" x14ac:dyDescent="0.25">
      <c r="C64">
        <v>34</v>
      </c>
      <c r="D64">
        <v>173</v>
      </c>
      <c r="E64">
        <f t="shared" si="0"/>
        <v>307</v>
      </c>
      <c r="F64">
        <f t="shared" si="1"/>
        <v>0.17299999999999999</v>
      </c>
      <c r="G64" s="4">
        <f t="shared" si="2"/>
        <v>26292.069819336099</v>
      </c>
      <c r="H64" s="5">
        <f t="shared" si="3"/>
        <v>10.177022644915317</v>
      </c>
      <c r="I64">
        <f t="shared" si="4"/>
        <v>3.2573289902280132E-3</v>
      </c>
    </row>
    <row r="65" spans="3:9" x14ac:dyDescent="0.25">
      <c r="C65">
        <v>32</v>
      </c>
      <c r="D65">
        <v>182</v>
      </c>
      <c r="E65">
        <f t="shared" si="0"/>
        <v>305</v>
      </c>
      <c r="F65">
        <f t="shared" si="1"/>
        <v>0.182</v>
      </c>
      <c r="G65" s="4">
        <f t="shared" si="2"/>
        <v>27914.422111952419</v>
      </c>
      <c r="H65" s="5">
        <f t="shared" si="3"/>
        <v>10.236898755826878</v>
      </c>
      <c r="I65">
        <f t="shared" si="4"/>
        <v>3.2786885245901639E-3</v>
      </c>
    </row>
    <row r="66" spans="3:9" x14ac:dyDescent="0.25">
      <c r="C66">
        <v>30</v>
      </c>
      <c r="D66">
        <v>189</v>
      </c>
      <c r="E66">
        <f t="shared" si="0"/>
        <v>303</v>
      </c>
      <c r="F66">
        <f t="shared" si="1"/>
        <v>0.189</v>
      </c>
      <c r="G66" s="4">
        <f t="shared" si="2"/>
        <v>29197.045411426338</v>
      </c>
      <c r="H66" s="5">
        <f t="shared" si="3"/>
        <v>10.281822798596679</v>
      </c>
      <c r="I66">
        <f t="shared" si="4"/>
        <v>3.3003300330033004E-3</v>
      </c>
    </row>
    <row r="67" spans="3:9" x14ac:dyDescent="0.25">
      <c r="C67">
        <v>28</v>
      </c>
      <c r="D67">
        <v>196</v>
      </c>
      <c r="E67">
        <f t="shared" si="0"/>
        <v>301</v>
      </c>
      <c r="F67">
        <f t="shared" si="1"/>
        <v>0.19600000000000001</v>
      </c>
      <c r="G67" s="4">
        <f t="shared" si="2"/>
        <v>30498.297365121391</v>
      </c>
      <c r="H67" s="5">
        <f t="shared" si="3"/>
        <v>10.3254261369429</v>
      </c>
      <c r="I67">
        <f t="shared" si="4"/>
        <v>3.3222591362126247E-3</v>
      </c>
    </row>
    <row r="68" spans="3:9" x14ac:dyDescent="0.25">
      <c r="C68">
        <v>27</v>
      </c>
      <c r="D68">
        <v>199</v>
      </c>
      <c r="E68">
        <f t="shared" si="0"/>
        <v>300</v>
      </c>
      <c r="F68">
        <f t="shared" si="1"/>
        <v>0.19900000000000001</v>
      </c>
      <c r="G68" s="4">
        <f t="shared" si="2"/>
        <v>31061.780309736634</v>
      </c>
      <c r="H68" s="5">
        <f t="shared" si="3"/>
        <v>10.343733413467531</v>
      </c>
      <c r="I68">
        <f t="shared" si="4"/>
        <v>3.3333333333333335E-3</v>
      </c>
    </row>
  </sheetData>
  <mergeCells count="2">
    <mergeCell ref="C35:I35"/>
    <mergeCell ref="C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2016-11-29T07:58:33Z</dcterms:modified>
</cp:coreProperties>
</file>