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arc\Desktop\Me\Dowlinglab\CO2_IL\extractive-distillation2\diagrams\"/>
    </mc:Choice>
  </mc:AlternateContent>
  <xr:revisionPtr revIDLastSave="0" documentId="13_ncr:1_{FBF7E071-00D5-4BFE-B68F-E8953F723452}" xr6:coauthVersionLast="46" xr6:coauthVersionMax="46" xr10:uidLastSave="{00000000-0000-0000-0000-000000000000}"/>
  <bookViews>
    <workbookView xWindow="-108" yWindow="-108" windowWidth="23256" windowHeight="14016" xr2:uid="{B2BB4C00-246E-435D-BD73-50853059C5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" i="1" l="1"/>
  <c r="L19" i="1"/>
  <c r="L10" i="1"/>
  <c r="J20" i="1"/>
  <c r="J21" i="1"/>
  <c r="J22" i="1"/>
  <c r="L22" i="1" s="1"/>
  <c r="J23" i="1"/>
  <c r="L23" i="1" s="1"/>
  <c r="N19" i="1"/>
  <c r="J10" i="1"/>
  <c r="L20" i="1"/>
  <c r="J13" i="1"/>
  <c r="L13" i="1"/>
  <c r="M10" i="1"/>
  <c r="L21" i="1"/>
  <c r="J11" i="1"/>
  <c r="L11" i="1" s="1"/>
  <c r="J12" i="1"/>
  <c r="L12" i="1" s="1"/>
  <c r="J14" i="1"/>
  <c r="K10" i="1"/>
  <c r="M19" i="1"/>
  <c r="L14" i="1"/>
  <c r="K13" i="1"/>
  <c r="M13" i="1"/>
  <c r="M11" i="1"/>
  <c r="M12" i="1"/>
  <c r="M14" i="1"/>
  <c r="K20" i="1"/>
  <c r="K21" i="1"/>
  <c r="K22" i="1"/>
  <c r="K23" i="1"/>
  <c r="M23" i="1" s="1"/>
  <c r="K19" i="1"/>
  <c r="K11" i="1"/>
  <c r="K12" i="1"/>
  <c r="K14" i="1"/>
  <c r="I10" i="1"/>
  <c r="I20" i="1"/>
  <c r="I21" i="1"/>
  <c r="I22" i="1"/>
  <c r="I23" i="1"/>
  <c r="I11" i="1"/>
  <c r="I12" i="1"/>
  <c r="I13" i="1"/>
  <c r="I14" i="1"/>
  <c r="I19" i="1"/>
  <c r="M22" i="1"/>
  <c r="M21" i="1"/>
  <c r="M20" i="1"/>
  <c r="N10" i="1" l="1"/>
  <c r="N23" i="1"/>
  <c r="N14" i="1"/>
  <c r="N12" i="1"/>
  <c r="N21" i="1"/>
  <c r="N13" i="1"/>
  <c r="N11" i="1"/>
  <c r="N22" i="1"/>
  <c r="N20" i="1"/>
</calcChain>
</file>

<file path=xl/sharedStrings.xml><?xml version="1.0" encoding="utf-8"?>
<sst xmlns="http://schemas.openxmlformats.org/spreadsheetml/2006/main" count="39" uniqueCount="24">
  <si>
    <t xml:space="preserve">MW </t>
  </si>
  <si>
    <t>g/mol</t>
  </si>
  <si>
    <t>bmimpf6</t>
  </si>
  <si>
    <t>Bmim PF6</t>
  </si>
  <si>
    <t>Pressure</t>
  </si>
  <si>
    <t>R-125</t>
  </si>
  <si>
    <t>R-32</t>
  </si>
  <si>
    <t xml:space="preserve"> Adsorption</t>
  </si>
  <si>
    <t>m.ads R-125</t>
  </si>
  <si>
    <t>m.ads R-32</t>
  </si>
  <si>
    <t>kPa</t>
  </si>
  <si>
    <t>Inlet Fraction</t>
  </si>
  <si>
    <t>(mmol/g)</t>
  </si>
  <si>
    <t>Adsorption</t>
  </si>
  <si>
    <t>(g/mol)</t>
  </si>
  <si>
    <t>IL</t>
  </si>
  <si>
    <t>[0.92237487 0.87849677 0.83428289 0.80000012 0.80000002]</t>
  </si>
  <si>
    <t>[1.e-08 1.e-08 1.e-08 1.e-08 1.e-08]</t>
  </si>
  <si>
    <t>[1.47637330e-04 6.41388685e-02 1.28797040e-01 1.81999918e-01</t>
  </si>
  <si>
    <t xml:space="preserve"> 1.97999981e-01]</t>
  </si>
  <si>
    <t>[5.42309942e-04 2.41648758e-01 4.98764958e-01 7.43118695e-01</t>
  </si>
  <si>
    <t xml:space="preserve"> 9.66453918e-01]</t>
  </si>
  <si>
    <t>[0.07747749 0.05736436 0.03692007 0.01799997 0.002     ]</t>
  </si>
  <si>
    <t>[0.99945769 0.75835124 0.50123504 0.25688131 0.03354608]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</si>
</sst>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11" fontId="0" fillId="2" borderId="1" xfId="0" applyNumberFormat="1" applyFill="1" applyBorder="1"/>
    <xf numFmtId="0" fontId="0" fillId="0" borderId="1" xfId="0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149E0-49EE-4ED4-B757-4B3C7918848A}">
  <dimension ref="B4:N33"/>
  <sheetViews>
    <sheetView tabSelected="1" workbookViewId="0">
      <selection activeCell="M10" sqref="M10"/>
    </sheetView>
  </sheetViews>
  <sheetFormatPr defaultRowHeight="14.4" x14ac:dyDescent="0.3"/>
  <cols>
    <col min="13" max="13" width="12" bestFit="1" customWidth="1"/>
  </cols>
  <sheetData>
    <row r="4" spans="2:14" x14ac:dyDescent="0.3">
      <c r="C4" t="s">
        <v>2</v>
      </c>
    </row>
    <row r="5" spans="2:14" x14ac:dyDescent="0.3">
      <c r="B5" t="s">
        <v>0</v>
      </c>
      <c r="C5">
        <v>284.18</v>
      </c>
      <c r="D5" t="s">
        <v>1</v>
      </c>
    </row>
    <row r="7" spans="2:14" x14ac:dyDescent="0.3">
      <c r="B7" s="4" t="s">
        <v>3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6"/>
    </row>
    <row r="8" spans="2:14" x14ac:dyDescent="0.3">
      <c r="B8" s="1" t="s">
        <v>4</v>
      </c>
      <c r="C8" s="1" t="s">
        <v>5</v>
      </c>
      <c r="D8" s="1" t="s">
        <v>6</v>
      </c>
      <c r="E8" s="1" t="s">
        <v>7</v>
      </c>
      <c r="F8" s="1" t="s">
        <v>8</v>
      </c>
      <c r="G8" s="1" t="s">
        <v>9</v>
      </c>
      <c r="H8" s="1" t="s">
        <v>15</v>
      </c>
      <c r="I8" s="3"/>
      <c r="J8" s="3"/>
      <c r="K8" s="3"/>
      <c r="L8" s="3"/>
      <c r="M8" s="3"/>
      <c r="N8" s="3"/>
    </row>
    <row r="9" spans="2:14" x14ac:dyDescent="0.3">
      <c r="B9" s="1" t="s">
        <v>10</v>
      </c>
      <c r="C9" s="1" t="s">
        <v>11</v>
      </c>
      <c r="D9" s="1" t="s">
        <v>11</v>
      </c>
      <c r="E9" s="1" t="s">
        <v>12</v>
      </c>
      <c r="F9" s="1" t="s">
        <v>12</v>
      </c>
      <c r="G9" s="1" t="s">
        <v>12</v>
      </c>
      <c r="H9" s="1" t="s">
        <v>14</v>
      </c>
      <c r="I9" s="3"/>
      <c r="J9" s="3"/>
      <c r="K9" s="3"/>
      <c r="L9" s="3"/>
      <c r="M9" s="3"/>
      <c r="N9" s="3"/>
    </row>
    <row r="10" spans="2:14" x14ac:dyDescent="0.3">
      <c r="B10" s="1">
        <v>250</v>
      </c>
      <c r="C10" s="1">
        <v>0</v>
      </c>
      <c r="D10" s="1">
        <v>1</v>
      </c>
      <c r="E10" s="1">
        <v>0.86939999999999995</v>
      </c>
      <c r="F10" s="1">
        <v>0</v>
      </c>
      <c r="G10" s="1">
        <v>0.86839999999999995</v>
      </c>
      <c r="H10" s="3">
        <v>284.18</v>
      </c>
      <c r="I10" s="3">
        <f>E10*H10</f>
        <v>247.066092</v>
      </c>
      <c r="J10" s="3">
        <f>F10*H10</f>
        <v>0</v>
      </c>
      <c r="K10" s="3">
        <f>G10*H10</f>
        <v>246.78191200000001</v>
      </c>
      <c r="L10" s="3">
        <f>J10/1000</f>
        <v>0</v>
      </c>
      <c r="M10" s="3">
        <f>K10/1000</f>
        <v>0.24678191199999999</v>
      </c>
      <c r="N10" s="3">
        <f>1-L10-M10</f>
        <v>0.75321808800000001</v>
      </c>
    </row>
    <row r="11" spans="2:14" x14ac:dyDescent="0.3">
      <c r="B11" s="1">
        <v>250</v>
      </c>
      <c r="C11" s="1">
        <v>0.25</v>
      </c>
      <c r="D11" s="1">
        <v>0.75</v>
      </c>
      <c r="E11" s="1">
        <v>0.71740000000000004</v>
      </c>
      <c r="F11" s="1">
        <v>6.3E-2</v>
      </c>
      <c r="G11" s="1">
        <v>0.65349999999999997</v>
      </c>
      <c r="H11" s="3">
        <v>284.18</v>
      </c>
      <c r="I11" s="3">
        <f t="shared" ref="I11:I14" si="0">E11*H11</f>
        <v>203.870732</v>
      </c>
      <c r="J11" s="3">
        <f t="shared" ref="J11:J14" si="1">F11*H11</f>
        <v>17.90334</v>
      </c>
      <c r="K11" s="3">
        <f t="shared" ref="K11:K14" si="2">G11*H11</f>
        <v>185.71162999999999</v>
      </c>
      <c r="L11" s="3">
        <f t="shared" ref="L11:L14" si="3">J11/1000</f>
        <v>1.790334E-2</v>
      </c>
      <c r="M11" s="3">
        <f>K11/1000</f>
        <v>0.18571162999999999</v>
      </c>
      <c r="N11" s="3">
        <f t="shared" ref="N11:N14" si="4">1-L11-M11</f>
        <v>0.79638502999999994</v>
      </c>
    </row>
    <row r="12" spans="2:14" x14ac:dyDescent="0.3">
      <c r="B12" s="1">
        <v>250</v>
      </c>
      <c r="C12" s="1">
        <v>0.5</v>
      </c>
      <c r="D12" s="1">
        <v>0.5</v>
      </c>
      <c r="E12" s="1">
        <v>0.56899999999999895</v>
      </c>
      <c r="F12" s="1">
        <v>0.12529999999999999</v>
      </c>
      <c r="G12" s="1">
        <v>0.44180000000000003</v>
      </c>
      <c r="H12" s="3">
        <v>284.18</v>
      </c>
      <c r="I12" s="3">
        <f t="shared" si="0"/>
        <v>161.69841999999971</v>
      </c>
      <c r="J12" s="3">
        <f t="shared" si="1"/>
        <v>35.607754</v>
      </c>
      <c r="K12" s="3">
        <f t="shared" si="2"/>
        <v>125.55072400000002</v>
      </c>
      <c r="L12" s="3">
        <f t="shared" si="3"/>
        <v>3.5607753999999998E-2</v>
      </c>
      <c r="M12" s="3">
        <f t="shared" ref="M12:M14" si="5">K12/1000</f>
        <v>0.12555072400000003</v>
      </c>
      <c r="N12" s="3">
        <f t="shared" si="4"/>
        <v>0.83884152199999995</v>
      </c>
    </row>
    <row r="13" spans="2:14" x14ac:dyDescent="0.3">
      <c r="B13" s="1">
        <v>250</v>
      </c>
      <c r="C13" s="1">
        <v>0.75</v>
      </c>
      <c r="D13" s="1">
        <v>0.25</v>
      </c>
      <c r="E13" s="1">
        <v>0.43090000000000001</v>
      </c>
      <c r="F13" s="1">
        <v>0.1857</v>
      </c>
      <c r="G13" s="1">
        <v>0.2445</v>
      </c>
      <c r="H13" s="3">
        <v>284.18</v>
      </c>
      <c r="I13" s="3">
        <f t="shared" si="0"/>
        <v>122.45316200000001</v>
      </c>
      <c r="J13" s="3">
        <f>F13*H13</f>
        <v>52.772226000000003</v>
      </c>
      <c r="K13" s="3">
        <f>G13*H13</f>
        <v>69.482010000000002</v>
      </c>
      <c r="L13" s="3">
        <f>J13/1000</f>
        <v>5.2772226000000005E-2</v>
      </c>
      <c r="M13" s="3">
        <f>K13/1000</f>
        <v>6.9482009999999997E-2</v>
      </c>
      <c r="N13" s="3">
        <f t="shared" si="4"/>
        <v>0.87774576400000004</v>
      </c>
    </row>
    <row r="14" spans="2:14" x14ac:dyDescent="0.3">
      <c r="B14" s="1">
        <v>250</v>
      </c>
      <c r="C14" s="1">
        <v>1</v>
      </c>
      <c r="D14" s="1">
        <v>0</v>
      </c>
      <c r="E14" s="1">
        <v>0.27339999999999998</v>
      </c>
      <c r="F14" s="1">
        <v>0.27279999999999999</v>
      </c>
      <c r="G14" s="2">
        <v>-2.99999999999999E-4</v>
      </c>
      <c r="H14" s="3">
        <v>284.18</v>
      </c>
      <c r="I14" s="3">
        <f t="shared" si="0"/>
        <v>77.694811999999999</v>
      </c>
      <c r="J14" s="3">
        <f t="shared" si="1"/>
        <v>77.524304000000001</v>
      </c>
      <c r="K14" s="3">
        <f t="shared" si="2"/>
        <v>-8.5253999999999719E-2</v>
      </c>
      <c r="L14" s="3">
        <f t="shared" si="3"/>
        <v>7.7524304000000002E-2</v>
      </c>
      <c r="M14" s="3">
        <f t="shared" si="5"/>
        <v>-8.5253999999999723E-5</v>
      </c>
      <c r="N14" s="3">
        <f t="shared" si="4"/>
        <v>0.92256095000000005</v>
      </c>
    </row>
    <row r="16" spans="2:14" x14ac:dyDescent="0.3">
      <c r="B16" s="4" t="s">
        <v>3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6"/>
    </row>
    <row r="17" spans="2:14" x14ac:dyDescent="0.3">
      <c r="B17" s="1" t="s">
        <v>4</v>
      </c>
      <c r="C17" s="1" t="s">
        <v>5</v>
      </c>
      <c r="D17" s="1" t="s">
        <v>6</v>
      </c>
      <c r="E17" s="1" t="s">
        <v>13</v>
      </c>
      <c r="F17" s="1" t="s">
        <v>8</v>
      </c>
      <c r="G17" s="1" t="s">
        <v>9</v>
      </c>
      <c r="H17" s="3"/>
      <c r="I17" s="3"/>
      <c r="J17" s="3"/>
      <c r="K17" s="3"/>
      <c r="L17" s="3"/>
      <c r="M17" s="3"/>
      <c r="N17" s="3"/>
    </row>
    <row r="18" spans="2:14" x14ac:dyDescent="0.3">
      <c r="B18" s="1" t="s">
        <v>10</v>
      </c>
      <c r="C18" s="1" t="s">
        <v>11</v>
      </c>
      <c r="D18" s="1" t="s">
        <v>11</v>
      </c>
      <c r="E18" s="1" t="s">
        <v>12</v>
      </c>
      <c r="F18" s="1" t="s">
        <v>12</v>
      </c>
      <c r="G18" s="1" t="s">
        <v>12</v>
      </c>
      <c r="H18" s="3"/>
      <c r="I18" s="3"/>
      <c r="J18" s="3"/>
      <c r="K18" s="3"/>
      <c r="L18" s="3"/>
      <c r="M18" s="3"/>
      <c r="N18" s="3"/>
    </row>
    <row r="19" spans="2:14" x14ac:dyDescent="0.3">
      <c r="B19" s="1">
        <v>100.01</v>
      </c>
      <c r="C19" s="1">
        <v>0</v>
      </c>
      <c r="D19" s="1">
        <v>1</v>
      </c>
      <c r="E19" s="1">
        <v>0.34079999999999999</v>
      </c>
      <c r="F19" s="1">
        <v>0</v>
      </c>
      <c r="G19" s="1">
        <v>0.34050000000000002</v>
      </c>
      <c r="H19" s="3">
        <v>284.18</v>
      </c>
      <c r="I19" s="3">
        <f>E19*H19</f>
        <v>96.848544000000004</v>
      </c>
      <c r="J19" s="3">
        <f>F19*H19</f>
        <v>0</v>
      </c>
      <c r="K19" s="3">
        <f>G19*H19</f>
        <v>96.763290000000012</v>
      </c>
      <c r="L19" s="3">
        <f>J19/1000</f>
        <v>0</v>
      </c>
      <c r="M19" s="3">
        <f>K19/1000</f>
        <v>9.6763290000000016E-2</v>
      </c>
      <c r="N19" s="3">
        <f>1-L19-M19</f>
        <v>0.90323670999999994</v>
      </c>
    </row>
    <row r="20" spans="2:14" x14ac:dyDescent="0.3">
      <c r="B20" s="1">
        <v>100</v>
      </c>
      <c r="C20" s="1">
        <v>0.25</v>
      </c>
      <c r="D20" s="1">
        <v>0.75</v>
      </c>
      <c r="E20" s="1">
        <v>0.2802</v>
      </c>
      <c r="F20" s="1">
        <v>2.2100000000000002E-2</v>
      </c>
      <c r="G20" s="1">
        <v>0.2576</v>
      </c>
      <c r="H20" s="3">
        <v>284.18</v>
      </c>
      <c r="I20" s="3">
        <f t="shared" ref="I20:I23" si="6">E20*H20</f>
        <v>79.627235999999996</v>
      </c>
      <c r="J20" s="3">
        <f t="shared" ref="J20:J23" si="7">F20*H20</f>
        <v>6.2803780000000007</v>
      </c>
      <c r="K20" s="3">
        <f t="shared" ref="K20:K23" si="8">G20*H20</f>
        <v>73.204768000000001</v>
      </c>
      <c r="L20" s="3">
        <f>J20/1000</f>
        <v>6.2803780000000005E-3</v>
      </c>
      <c r="M20" s="3">
        <f t="shared" ref="M20:M23" si="9">K20/1000</f>
        <v>7.3204768000000003E-2</v>
      </c>
      <c r="N20" s="3">
        <f t="shared" ref="N20:N23" si="10">1-L20-M20</f>
        <v>0.92051485399999999</v>
      </c>
    </row>
    <row r="21" spans="2:14" x14ac:dyDescent="0.3">
      <c r="B21" s="1">
        <v>100</v>
      </c>
      <c r="C21" s="1">
        <v>0.5</v>
      </c>
      <c r="D21" s="1">
        <v>0.5</v>
      </c>
      <c r="E21" s="1">
        <v>0.21629999999999999</v>
      </c>
      <c r="F21" s="1">
        <v>4.7100000000000003E-2</v>
      </c>
      <c r="G21" s="1">
        <v>0.16869999999999999</v>
      </c>
      <c r="H21" s="3">
        <v>284.18</v>
      </c>
      <c r="I21" s="3">
        <f t="shared" si="6"/>
        <v>61.468133999999999</v>
      </c>
      <c r="J21" s="3">
        <f t="shared" si="7"/>
        <v>13.384878</v>
      </c>
      <c r="K21" s="3">
        <f t="shared" si="8"/>
        <v>47.941165999999996</v>
      </c>
      <c r="L21" s="3">
        <f t="shared" ref="L20:L23" si="11">J21/1000</f>
        <v>1.3384878000000001E-2</v>
      </c>
      <c r="M21" s="3">
        <f t="shared" si="9"/>
        <v>4.7941165999999993E-2</v>
      </c>
      <c r="N21" s="3">
        <f t="shared" si="10"/>
        <v>0.93867395600000003</v>
      </c>
    </row>
    <row r="22" spans="2:14" x14ac:dyDescent="0.3">
      <c r="B22" s="1">
        <v>100</v>
      </c>
      <c r="C22" s="1">
        <v>0.75</v>
      </c>
      <c r="D22" s="1">
        <v>0.25</v>
      </c>
      <c r="E22" s="1">
        <v>0.1552</v>
      </c>
      <c r="F22" s="1">
        <v>7.1400000000000005E-2</v>
      </c>
      <c r="G22" s="1">
        <v>8.3500000000000005E-2</v>
      </c>
      <c r="H22" s="3">
        <v>284.18</v>
      </c>
      <c r="I22" s="3">
        <f t="shared" si="6"/>
        <v>44.104736000000003</v>
      </c>
      <c r="J22" s="3">
        <f t="shared" si="7"/>
        <v>20.290452000000002</v>
      </c>
      <c r="K22" s="3">
        <f t="shared" si="8"/>
        <v>23.729030000000002</v>
      </c>
      <c r="L22" s="3">
        <f t="shared" si="11"/>
        <v>2.0290452E-2</v>
      </c>
      <c r="M22" s="3">
        <f t="shared" si="9"/>
        <v>2.3729030000000002E-2</v>
      </c>
      <c r="N22" s="3">
        <f t="shared" si="10"/>
        <v>0.95598051799999995</v>
      </c>
    </row>
    <row r="23" spans="2:14" x14ac:dyDescent="0.3">
      <c r="B23" s="1">
        <v>100</v>
      </c>
      <c r="C23" s="1">
        <v>1</v>
      </c>
      <c r="D23" s="1">
        <v>0</v>
      </c>
      <c r="E23" s="1">
        <v>9.5899999999999999E-2</v>
      </c>
      <c r="F23" s="1">
        <v>9.5500000000000002E-2</v>
      </c>
      <c r="G23" s="2">
        <v>1E-4</v>
      </c>
      <c r="H23" s="3">
        <v>284.18</v>
      </c>
      <c r="I23" s="3">
        <f t="shared" si="6"/>
        <v>27.252862</v>
      </c>
      <c r="J23" s="3">
        <f t="shared" si="7"/>
        <v>27.139190000000003</v>
      </c>
      <c r="K23" s="3">
        <f t="shared" si="8"/>
        <v>2.8418000000000002E-2</v>
      </c>
      <c r="L23" s="3">
        <f t="shared" si="11"/>
        <v>2.7139190000000004E-2</v>
      </c>
      <c r="M23" s="3">
        <f t="shared" si="9"/>
        <v>2.8418000000000001E-5</v>
      </c>
      <c r="N23" s="3">
        <f t="shared" si="10"/>
        <v>0.97283239200000005</v>
      </c>
    </row>
    <row r="26" spans="2:14" x14ac:dyDescent="0.3">
      <c r="C26" s="7" t="s">
        <v>16</v>
      </c>
    </row>
    <row r="27" spans="2:14" x14ac:dyDescent="0.3">
      <c r="C27" s="7" t="s">
        <v>17</v>
      </c>
    </row>
    <row r="28" spans="2:14" x14ac:dyDescent="0.3">
      <c r="C28" s="7" t="s">
        <v>18</v>
      </c>
    </row>
    <row r="29" spans="2:14" x14ac:dyDescent="0.3">
      <c r="C29" s="7" t="s">
        <v>19</v>
      </c>
    </row>
    <row r="30" spans="2:14" x14ac:dyDescent="0.3">
      <c r="C30" s="7" t="s">
        <v>20</v>
      </c>
    </row>
    <row r="31" spans="2:14" x14ac:dyDescent="0.3">
      <c r="C31" s="7" t="s">
        <v>21</v>
      </c>
    </row>
    <row r="32" spans="2:14" x14ac:dyDescent="0.3">
      <c r="C32" s="7" t="s">
        <v>22</v>
      </c>
    </row>
    <row r="33" spans="3:3" x14ac:dyDescent="0.3">
      <c r="C33" s="7" t="s">
        <v>23</v>
      </c>
    </row>
  </sheetData>
  <mergeCells count="2">
    <mergeCell ref="B7:N7"/>
    <mergeCell ref="B16:N16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garciadiego</dc:creator>
  <cp:lastModifiedBy>alejandro garciadiego</cp:lastModifiedBy>
  <dcterms:created xsi:type="dcterms:W3CDTF">2021-03-13T00:15:27Z</dcterms:created>
  <dcterms:modified xsi:type="dcterms:W3CDTF">2021-03-23T21:22:03Z</dcterms:modified>
</cp:coreProperties>
</file>