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lingLab\simple-batch\semibatch\codes\"/>
    </mc:Choice>
  </mc:AlternateContent>
  <xr:revisionPtr revIDLastSave="0" documentId="13_ncr:40009_{500AE809-F5A3-4F74-9A4B-08B77E552148}" xr6:coauthVersionLast="45" xr6:coauthVersionMax="45" xr10:uidLastSave="{00000000-0000-0000-0000-000000000000}"/>
  <bookViews>
    <workbookView xWindow="5355" yWindow="-18120" windowWidth="29040" windowHeight="18240"/>
  </bookViews>
  <sheets>
    <sheet name="arsenic_adsorbents" sheetId="1" r:id="rId1"/>
  </sheets>
  <calcPr calcId="0"/>
</workbook>
</file>

<file path=xl/calcChain.xml><?xml version="1.0" encoding="utf-8"?>
<calcChain xmlns="http://schemas.openxmlformats.org/spreadsheetml/2006/main">
  <c r="G5" i="1" l="1"/>
  <c r="G4" i="1"/>
  <c r="G3" i="1"/>
  <c r="G2" i="1"/>
  <c r="G6" i="1"/>
  <c r="H3" i="1"/>
  <c r="H2" i="1"/>
  <c r="H6" i="1"/>
  <c r="H5" i="1"/>
  <c r="H4" i="1"/>
</calcChain>
</file>

<file path=xl/sharedStrings.xml><?xml version="1.0" encoding="utf-8"?>
<sst xmlns="http://schemas.openxmlformats.org/spreadsheetml/2006/main" count="28" uniqueCount="24">
  <si>
    <t>K  [l/g_arsenic]</t>
  </si>
  <si>
    <t>Q [g_arsenic/g_adsorbent]</t>
  </si>
  <si>
    <t>Reference</t>
  </si>
  <si>
    <t>old nomenclature</t>
  </si>
  <si>
    <t>new nomenclature</t>
  </si>
  <si>
    <t>K [l/mol_arsenic]</t>
  </si>
  <si>
    <t>Q [mmol_arsenic/g_sorbent]</t>
  </si>
  <si>
    <t>MW_arsenic [g/mol]</t>
  </si>
  <si>
    <t>H90</t>
  </si>
  <si>
    <t>10.1016/j.jhazmat.2008.05.061</t>
  </si>
  <si>
    <t>d</t>
  </si>
  <si>
    <t>MAHS</t>
  </si>
  <si>
    <t>10.1007/s10653-010-9301-2</t>
  </si>
  <si>
    <t>a</t>
  </si>
  <si>
    <t>ARM</t>
  </si>
  <si>
    <t>10.1016/S0956-053X(01)00041-1</t>
  </si>
  <si>
    <t>b</t>
  </si>
  <si>
    <t>Copper (II) oxide nanoparticles</t>
  </si>
  <si>
    <t>10.1016/j.cherd.2011.12.006</t>
  </si>
  <si>
    <t>c</t>
  </si>
  <si>
    <t>HAX1</t>
  </si>
  <si>
    <t>10.1016/j.scitotenv.2017.05.126</t>
  </si>
  <si>
    <t>-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</si>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</sst>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4" sqref="D4"/>
    </sheetView>
  </sheetViews>
  <sheetFormatPr defaultRowHeight="14.5" x14ac:dyDescent="0.35"/>
  <cols>
    <col min="1" max="1" width="27.54296875" bestFit="1" customWidth="1"/>
    <col min="2" max="2" width="13.6328125" bestFit="1" customWidth="1"/>
    <col min="3" max="3" width="23.7265625" bestFit="1" customWidth="1"/>
    <col min="4" max="4" width="28" bestFit="1" customWidth="1"/>
    <col min="5" max="5" width="16.08984375" bestFit="1" customWidth="1"/>
    <col min="6" max="6" width="17.1796875" bestFit="1" customWidth="1"/>
    <col min="7" max="7" width="15.54296875" bestFit="1" customWidth="1"/>
    <col min="8" max="8" width="25.7265625" bestFit="1" customWidth="1"/>
    <col min="9" max="9" width="18.363281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s="1">
        <v>10.9</v>
      </c>
      <c r="C2" s="1">
        <v>3.4799999999999998E-2</v>
      </c>
      <c r="D2" t="s">
        <v>9</v>
      </c>
      <c r="E2" t="s">
        <v>13</v>
      </c>
      <c r="F2" t="s">
        <v>13</v>
      </c>
      <c r="G2" s="1">
        <f>B2*$I$2</f>
        <v>816.41000000000008</v>
      </c>
      <c r="H2" s="1">
        <f t="shared" ref="H2:H3" si="0">C2*1000/$I$2</f>
        <v>0.46461949265687574</v>
      </c>
      <c r="I2">
        <v>74.900000000000006</v>
      </c>
    </row>
    <row r="3" spans="1:9" x14ac:dyDescent="0.35">
      <c r="A3" t="s">
        <v>11</v>
      </c>
      <c r="B3" s="1">
        <v>48.3</v>
      </c>
      <c r="C3" s="1">
        <v>4.9599999999999998E-2</v>
      </c>
      <c r="D3" t="s">
        <v>12</v>
      </c>
      <c r="E3" t="s">
        <v>16</v>
      </c>
      <c r="F3" t="s">
        <v>16</v>
      </c>
      <c r="G3" s="1">
        <f>B3*$I$2</f>
        <v>3617.67</v>
      </c>
      <c r="H3" s="1">
        <f t="shared" si="0"/>
        <v>0.66221628838451263</v>
      </c>
    </row>
    <row r="4" spans="1:9" s="2" customFormat="1" x14ac:dyDescent="0.35">
      <c r="A4" s="2" t="s">
        <v>20</v>
      </c>
      <c r="B4" s="3">
        <v>370</v>
      </c>
      <c r="C4" s="3">
        <v>1.2999999999999999E-2</v>
      </c>
      <c r="D4" s="2" t="s">
        <v>21</v>
      </c>
      <c r="E4" s="2" t="s">
        <v>22</v>
      </c>
      <c r="F4" s="2" t="s">
        <v>19</v>
      </c>
      <c r="G4" s="3">
        <f>B4*$I$2</f>
        <v>27713.000000000004</v>
      </c>
      <c r="H4" s="3">
        <f>C4*1000/$I$2</f>
        <v>0.17356475300400534</v>
      </c>
    </row>
    <row r="5" spans="1:9" x14ac:dyDescent="0.35">
      <c r="A5" t="s">
        <v>14</v>
      </c>
      <c r="B5" s="1">
        <v>5500</v>
      </c>
      <c r="C5" s="1">
        <v>1.2999999999999999E-3</v>
      </c>
      <c r="D5" t="s">
        <v>15</v>
      </c>
      <c r="E5" t="s">
        <v>19</v>
      </c>
      <c r="F5" t="s">
        <v>10</v>
      </c>
      <c r="G5" s="1">
        <f>B5*$I$2</f>
        <v>411950.00000000006</v>
      </c>
      <c r="H5" s="1">
        <f>C5*1000/$I$2</f>
        <v>1.7356475300400534E-2</v>
      </c>
    </row>
    <row r="6" spans="1:9" x14ac:dyDescent="0.35">
      <c r="A6" t="s">
        <v>17</v>
      </c>
      <c r="B6" s="1">
        <v>40000</v>
      </c>
      <c r="C6" s="1">
        <v>1.09E-3</v>
      </c>
      <c r="D6" t="s">
        <v>18</v>
      </c>
      <c r="E6" t="s">
        <v>10</v>
      </c>
      <c r="F6" t="s">
        <v>23</v>
      </c>
      <c r="G6" s="1">
        <f>B6*$I$2</f>
        <v>2996000</v>
      </c>
      <c r="H6" s="1">
        <f>C6*1000/$I$2</f>
        <v>1.4552736982643524E-2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arsenic_adsorbents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Eugene</dc:creator>
  <cp:lastModifiedBy>Elvis Eugene</cp:lastModifiedBy>
  <dcterms:created xsi:type="dcterms:W3CDTF">2020-06-19T22:20:38Z</dcterms:created>
  <dcterms:modified xsi:type="dcterms:W3CDTF">2020-06-19T22:59:11Z</dcterms:modified>
</cp:coreProperties>
</file>