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8595" windowHeight="9240"/>
  </bookViews>
  <sheets>
    <sheet name="SIB 9451" sheetId="1" r:id="rId1"/>
    <sheet name="ROM Versions" sheetId="2" r:id="rId2"/>
    <sheet name="Netlists" sheetId="4" r:id="rId3"/>
    <sheet name="Ports" sheetId="5" r:id="rId4"/>
    <sheet name="Connectors" sheetId="6" r:id="rId5"/>
    <sheet name="VRAM hex" sheetId="3" r:id="rId6"/>
  </sheets>
  <calcPr calcId="125725"/>
</workbook>
</file>

<file path=xl/calcChain.xml><?xml version="1.0" encoding="utf-8"?>
<calcChain xmlns="http://schemas.openxmlformats.org/spreadsheetml/2006/main">
  <c r="B2" i="3"/>
  <c r="B3" s="1"/>
  <c r="D2"/>
  <c r="D3" s="1"/>
  <c r="D5" l="1"/>
  <c r="D4"/>
  <c r="B5"/>
  <c r="B4"/>
</calcChain>
</file>

<file path=xl/sharedStrings.xml><?xml version="1.0" encoding="utf-8"?>
<sst xmlns="http://schemas.openxmlformats.org/spreadsheetml/2006/main" count="670" uniqueCount="433">
  <si>
    <t>NE556</t>
  </si>
  <si>
    <t>(2)DIP-8</t>
  </si>
  <si>
    <t>DIP-16</t>
  </si>
  <si>
    <t>LS10</t>
  </si>
  <si>
    <t>LS107</t>
  </si>
  <si>
    <t>LS125</t>
  </si>
  <si>
    <t>LS00</t>
  </si>
  <si>
    <t>LS161</t>
  </si>
  <si>
    <t>LS86</t>
  </si>
  <si>
    <t>LS244</t>
  </si>
  <si>
    <t>LS42</t>
  </si>
  <si>
    <t>LS279</t>
  </si>
  <si>
    <t>74</t>
  </si>
  <si>
    <t>LS08</t>
  </si>
  <si>
    <t>LS04</t>
  </si>
  <si>
    <t>04</t>
  </si>
  <si>
    <t>XTAL5.54</t>
  </si>
  <si>
    <t>LS164</t>
  </si>
  <si>
    <t>76477</t>
  </si>
  <si>
    <t>MC1458 dual OpAmp</t>
  </si>
  <si>
    <t>78L05</t>
  </si>
  <si>
    <t>LS30</t>
  </si>
  <si>
    <t>4066</t>
  </si>
  <si>
    <t>XTAL18</t>
  </si>
  <si>
    <t>2708</t>
  </si>
  <si>
    <t>9114</t>
  </si>
  <si>
    <t>SL60827 (LM380N) Audio amp 2.5W</t>
  </si>
  <si>
    <t>LS373</t>
  </si>
  <si>
    <t>LS194</t>
  </si>
  <si>
    <t>TMM415P-4</t>
  </si>
  <si>
    <t>LS374</t>
  </si>
  <si>
    <t>LS20</t>
  </si>
  <si>
    <t>LS139</t>
  </si>
  <si>
    <t>8224</t>
  </si>
  <si>
    <t>LS155</t>
  </si>
  <si>
    <t>LS38</t>
  </si>
  <si>
    <t>121</t>
  </si>
  <si>
    <t>SIL4</t>
  </si>
  <si>
    <t>SIL5</t>
  </si>
  <si>
    <t>LS157</t>
  </si>
  <si>
    <t>8P DIPSWITCH</t>
  </si>
  <si>
    <t>LS175</t>
  </si>
  <si>
    <t>8080A</t>
  </si>
  <si>
    <t>(2)75452</t>
  </si>
  <si>
    <t>175</t>
  </si>
  <si>
    <t>S240</t>
  </si>
  <si>
    <t>273</t>
  </si>
  <si>
    <t>8216</t>
  </si>
  <si>
    <t>13C</t>
  </si>
  <si>
    <t>Board</t>
  </si>
  <si>
    <t>11C</t>
  </si>
  <si>
    <t>13D</t>
  </si>
  <si>
    <t>11D</t>
  </si>
  <si>
    <t>Char Gen</t>
  </si>
  <si>
    <t>11F</t>
  </si>
  <si>
    <t>NOTES</t>
  </si>
  <si>
    <t>2708 EPROMs</t>
  </si>
  <si>
    <t>16</t>
  </si>
  <si>
    <t>06(?)</t>
  </si>
  <si>
    <t>17 24</t>
  </si>
  <si>
    <t>14 16</t>
  </si>
  <si>
    <t>14</t>
  </si>
  <si>
    <t>15</t>
  </si>
  <si>
    <t>Enter screen address in plain hex (no 0x, etc.) -&gt;</t>
  </si>
  <si>
    <t>37ff</t>
  </si>
  <si>
    <t>Max displayed</t>
  </si>
  <si>
    <t>decimal</t>
  </si>
  <si>
    <t>offset from VRAM base</t>
  </si>
  <si>
    <t>Video Line (0 at top)</t>
  </si>
  <si>
    <t>Column (0 at left)</t>
  </si>
  <si>
    <t>311E</t>
  </si>
  <si>
    <t>15 10</t>
  </si>
  <si>
    <t>22 21</t>
  </si>
  <si>
    <t>19</t>
  </si>
  <si>
    <t>20</t>
  </si>
  <si>
    <t>30</t>
  </si>
  <si>
    <t>29</t>
  </si>
  <si>
    <t>23</t>
  </si>
  <si>
    <t>10</t>
  </si>
  <si>
    <t>9</t>
  </si>
  <si>
    <t>11</t>
  </si>
  <si>
    <t>8</t>
  </si>
  <si>
    <t>21</t>
  </si>
  <si>
    <t>18 18</t>
  </si>
  <si>
    <t>31</t>
  </si>
  <si>
    <t>17</t>
  </si>
  <si>
    <t>18 13</t>
  </si>
  <si>
    <t>4</t>
  </si>
  <si>
    <t>6201</t>
  </si>
  <si>
    <t>23 10</t>
  </si>
  <si>
    <t>24</t>
  </si>
  <si>
    <t>07 18</t>
  </si>
  <si>
    <t>7</t>
  </si>
  <si>
    <t>3</t>
  </si>
  <si>
    <t>14 08</t>
  </si>
  <si>
    <t>(1)</t>
  </si>
  <si>
    <t>(2)</t>
  </si>
  <si>
    <t>(3)</t>
  </si>
  <si>
    <t>(4)</t>
  </si>
  <si>
    <t>(8)</t>
  </si>
  <si>
    <t>Serial</t>
  </si>
  <si>
    <t>Number</t>
  </si>
  <si>
    <t>Tokyo</t>
  </si>
  <si>
    <t>Handen</t>
  </si>
  <si>
    <t>Sakaden?</t>
  </si>
  <si>
    <t>Kabushiki</t>
  </si>
  <si>
    <t>Kaisha</t>
  </si>
  <si>
    <t>(KK)</t>
  </si>
  <si>
    <t>Address</t>
  </si>
  <si>
    <t>7E</t>
  </si>
  <si>
    <t>Bufr In</t>
  </si>
  <si>
    <t>Bufr Out</t>
  </si>
  <si>
    <t>8D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</si>
  <si>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</si>
  <si>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</si>
  <si>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</si>
  <si>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</si>
  <si>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</si>
  <si>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</si>
  <si>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</si>
  <si>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</si>
  <si>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</si>
  <si>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</si>
  <si>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</si>
  <si>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</si>
  <si>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</si>
  <si>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</si>
  <si>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</si>
  <si>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</si>
  <si>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8C</t>
  </si>
  <si>
    <t>Data</t>
  </si>
  <si>
    <t>D7</t>
  </si>
  <si>
    <t>D6</t>
  </si>
  <si>
    <t>D5</t>
  </si>
  <si>
    <t>D4</t>
  </si>
  <si>
    <t>D3</t>
  </si>
  <si>
    <t>D2</t>
  </si>
  <si>
    <t>D1</t>
  </si>
  <si>
    <t>D0</t>
  </si>
  <si>
    <t>7F</t>
  </si>
  <si>
    <t>BUS</t>
  </si>
  <si>
    <t>IN, OUT</t>
  </si>
  <si>
    <t>OUT, IN</t>
  </si>
  <si>
    <t>8F</t>
  </si>
  <si>
    <t>15F</t>
  </si>
  <si>
    <t>16F</t>
  </si>
  <si>
    <t>Main data bus</t>
  </si>
  <si>
    <t>to ports &amp; VRAM</t>
  </si>
  <si>
    <t>D-FFs 18F</t>
  </si>
  <si>
    <t>Memory data bus</t>
  </si>
  <si>
    <t>to EPROM &amp; SRAM</t>
  </si>
  <si>
    <t>D</t>
  </si>
  <si>
    <t>Q</t>
  </si>
  <si>
    <t>Q/</t>
  </si>
  <si>
    <t>6E</t>
  </si>
  <si>
    <t>Status</t>
  </si>
  <si>
    <t>sINTA</t>
  </si>
  <si>
    <t>sOUTp</t>
  </si>
  <si>
    <t>sINP</t>
  </si>
  <si>
    <t>sMEMR</t>
  </si>
  <si>
    <t>Directly connected</t>
  </si>
  <si>
    <t>to 8080A (7E)</t>
  </si>
  <si>
    <t>Clock</t>
  </si>
  <si>
    <t>from 9Dp7</t>
  </si>
  <si>
    <t>STSTB on</t>
  </si>
  <si>
    <t>8224 clk gen</t>
  </si>
  <si>
    <t>18F</t>
  </si>
  <si>
    <t>VRAM Q</t>
  </si>
  <si>
    <t>Bus</t>
  </si>
  <si>
    <t>to 7F</t>
  </si>
  <si>
    <t>from 7F</t>
  </si>
  <si>
    <t>VRAM D</t>
  </si>
  <si>
    <t>18E</t>
  </si>
  <si>
    <t>VRAM</t>
  </si>
  <si>
    <t>19F</t>
  </si>
  <si>
    <t>to pin 2</t>
  </si>
  <si>
    <t>from pin 14</t>
  </si>
  <si>
    <t>21F</t>
  </si>
  <si>
    <t>20F</t>
  </si>
  <si>
    <t>22F</t>
  </si>
  <si>
    <t>19E</t>
  </si>
  <si>
    <t>21E</t>
  </si>
  <si>
    <t>19D</t>
  </si>
  <si>
    <t>21D</t>
  </si>
  <si>
    <t>19C</t>
  </si>
  <si>
    <t>21C</t>
  </si>
  <si>
    <t>20E</t>
  </si>
  <si>
    <t>22E</t>
  </si>
  <si>
    <t>20D</t>
  </si>
  <si>
    <t>22D</t>
  </si>
  <si>
    <t>20C</t>
  </si>
  <si>
    <t>22C</t>
  </si>
  <si>
    <t>VRAM pin</t>
  </si>
  <si>
    <t>address</t>
  </si>
  <si>
    <t>17A,B</t>
  </si>
  <si>
    <t>common</t>
  </si>
  <si>
    <t>outputs</t>
  </si>
  <si>
    <t>inputs</t>
  </si>
  <si>
    <t>14B12, 13B10</t>
  </si>
  <si>
    <t>13B11</t>
  </si>
  <si>
    <t>13B3</t>
  </si>
  <si>
    <t>13A8</t>
  </si>
  <si>
    <t>13B6</t>
  </si>
  <si>
    <t>13A6</t>
  </si>
  <si>
    <t>13A3</t>
  </si>
  <si>
    <t>12A3</t>
  </si>
  <si>
    <t>13A11</t>
  </si>
  <si>
    <t>12A8</t>
  </si>
  <si>
    <t>12A6</t>
  </si>
  <si>
    <t>12A11</t>
  </si>
  <si>
    <t>13A12</t>
  </si>
  <si>
    <t>12A9</t>
  </si>
  <si>
    <t>12A5</t>
  </si>
  <si>
    <t>12A12</t>
  </si>
  <si>
    <t>12A2</t>
  </si>
  <si>
    <t>13A2</t>
  </si>
  <si>
    <t>14A14</t>
  </si>
  <si>
    <t>11A11</t>
  </si>
  <si>
    <t>11A12</t>
  </si>
  <si>
    <t>11A13</t>
  </si>
  <si>
    <t>11A14</t>
  </si>
  <si>
    <t>11B11</t>
  </si>
  <si>
    <t>PIXEL COUNTERS</t>
  </si>
  <si>
    <t>17A</t>
  </si>
  <si>
    <t>17B</t>
  </si>
  <si>
    <t>EXOR in</t>
  </si>
  <si>
    <t>P3</t>
  </si>
  <si>
    <t>P7</t>
  </si>
  <si>
    <t>P6</t>
  </si>
  <si>
    <t>P5</t>
  </si>
  <si>
    <t>P4</t>
  </si>
  <si>
    <t>L0</t>
  </si>
  <si>
    <t>EXOR out</t>
  </si>
  <si>
    <t>Bit</t>
  </si>
  <si>
    <t>LINE COUNTERS</t>
  </si>
  <si>
    <t>L6</t>
  </si>
  <si>
    <t>L5</t>
  </si>
  <si>
    <t>L4</t>
  </si>
  <si>
    <t>L3</t>
  </si>
  <si>
    <t>L2</t>
  </si>
  <si>
    <t>L1</t>
  </si>
  <si>
    <t>14B12</t>
  </si>
  <si>
    <t>14B13</t>
  </si>
  <si>
    <t>14B14</t>
  </si>
  <si>
    <t>14A11</t>
  </si>
  <si>
    <t>14A12</t>
  </si>
  <si>
    <t>14A13</t>
  </si>
  <si>
    <t>13B10</t>
  </si>
  <si>
    <t>13B12</t>
  </si>
  <si>
    <t>13B2</t>
  </si>
  <si>
    <t>13A10</t>
  </si>
  <si>
    <t>13B4</t>
  </si>
  <si>
    <t>13A4</t>
  </si>
  <si>
    <t>L7</t>
  </si>
  <si>
    <t>14B11</t>
  </si>
  <si>
    <t>3 (unused)</t>
  </si>
  <si>
    <t>18 (unused)</t>
  </si>
  <si>
    <t>Note 1</t>
  </si>
  <si>
    <t>Note 2</t>
  </si>
  <si>
    <t>Other Exor inputs (12A1, 4, 10, 13, 13A1) are all connected to 12B12; input 12B13 (and 11) to 15B5; 15B4 to 14B11 == Line counter MSB (L7)</t>
  </si>
  <si>
    <t>Other Exor inputs (13A5, 9, 13, 13B1, 5, 13) are all connected to 15B13.</t>
  </si>
  <si>
    <t>Pixel</t>
  </si>
  <si>
    <t>Shift Regs</t>
  </si>
  <si>
    <t>P in</t>
  </si>
  <si>
    <t>18D</t>
  </si>
  <si>
    <t>18C</t>
  </si>
  <si>
    <t>DIEN</t>
  </si>
  <si>
    <t>TBD</t>
  </si>
  <si>
    <t>15E8</t>
  </si>
  <si>
    <t>SRAM CS (pin 8) from 15E6</t>
  </si>
  <si>
    <t>16E</t>
  </si>
  <si>
    <t>Invrt in</t>
  </si>
  <si>
    <t>Invrt out</t>
  </si>
  <si>
    <t>NAND in</t>
  </si>
  <si>
    <t>17E</t>
  </si>
  <si>
    <t>16D10</t>
  </si>
  <si>
    <t>NAND out</t>
  </si>
  <si>
    <t>16E,5</t>
  </si>
  <si>
    <t>16E,6</t>
  </si>
  <si>
    <t>15E,5</t>
  </si>
  <si>
    <t>15E,6</t>
  </si>
  <si>
    <t>15C8, 16C8</t>
  </si>
  <si>
    <t>SRAM CS</t>
  </si>
  <si>
    <t>WR/</t>
  </si>
  <si>
    <t>RAS/</t>
  </si>
  <si>
    <t>CS/</t>
  </si>
  <si>
    <t>CAS/</t>
  </si>
  <si>
    <t>Memory</t>
  </si>
  <si>
    <t>Base</t>
  </si>
  <si>
    <t>Top</t>
  </si>
  <si>
    <t>Size</t>
  </si>
  <si>
    <t>Type</t>
  </si>
  <si>
    <t>IC's</t>
  </si>
  <si>
    <t>0x0000</t>
  </si>
  <si>
    <t>0x1FFF</t>
  </si>
  <si>
    <t>EPROM</t>
  </si>
  <si>
    <t>13E</t>
  </si>
  <si>
    <t>11E</t>
  </si>
  <si>
    <t>13F</t>
  </si>
  <si>
    <t>0x0400</t>
  </si>
  <si>
    <t>0x0800</t>
  </si>
  <si>
    <t>0x0C00</t>
  </si>
  <si>
    <t>0x1000</t>
  </si>
  <si>
    <t>0x1400</t>
  </si>
  <si>
    <t>0x1800</t>
  </si>
  <si>
    <t>0x1C00</t>
  </si>
  <si>
    <t>Empty</t>
  </si>
  <si>
    <t>Code</t>
  </si>
  <si>
    <t>0x2000</t>
  </si>
  <si>
    <t>0x3FFF</t>
  </si>
  <si>
    <t>DRAM</t>
  </si>
  <si>
    <t>Video</t>
  </si>
  <si>
    <t>0x3000</t>
  </si>
  <si>
    <t>19C-F, 21C-F</t>
  </si>
  <si>
    <t>20C-F, 22C-F</t>
  </si>
  <si>
    <t>SRAM</t>
  </si>
  <si>
    <t>0x4000</t>
  </si>
  <si>
    <t>0x43FF</t>
  </si>
  <si>
    <t>15C, 16C</t>
  </si>
  <si>
    <t>Input Ports</t>
  </si>
  <si>
    <t>IC</t>
  </si>
  <si>
    <t>Port</t>
  </si>
  <si>
    <t>6F</t>
  </si>
  <si>
    <t>0xFE</t>
  </si>
  <si>
    <t>DIP switch at 4E</t>
  </si>
  <si>
    <t>4F</t>
  </si>
  <si>
    <t>(see 0x58B)</t>
  </si>
  <si>
    <t>(see 0x5FD)</t>
  </si>
  <si>
    <t>0xFF</t>
  </si>
  <si>
    <t>3F</t>
  </si>
  <si>
    <t>Usage</t>
  </si>
  <si>
    <t>Player switches</t>
  </si>
  <si>
    <t>Output Ports</t>
  </si>
  <si>
    <t>No connection?</t>
  </si>
  <si>
    <t>0xFD</t>
  </si>
  <si>
    <t>2A10</t>
  </si>
  <si>
    <t>6A4</t>
  </si>
  <si>
    <t>6A13</t>
  </si>
  <si>
    <t>5F</t>
  </si>
  <si>
    <t>Sound Gen</t>
  </si>
  <si>
    <t>EnvSel2</t>
  </si>
  <si>
    <t>EnvSel1</t>
  </si>
  <si>
    <t>MixSelC</t>
  </si>
  <si>
    <t>MixSelB</t>
  </si>
  <si>
    <t>MixSelA</t>
  </si>
  <si>
    <t>VCO Sel</t>
  </si>
  <si>
    <t>Sys Inhibit</t>
  </si>
  <si>
    <t># Players Lamps</t>
  </si>
  <si>
    <t>NC</t>
  </si>
  <si>
    <t>Sel A/B</t>
  </si>
  <si>
    <t>Start?</t>
  </si>
  <si>
    <t>1 Plyr?</t>
  </si>
  <si>
    <t>2 Plyrs?</t>
  </si>
  <si>
    <t>Credits?</t>
  </si>
  <si>
    <t>stack grows down from 4400</t>
  </si>
  <si>
    <t>Connector CN2 pin</t>
  </si>
  <si>
    <t>75452's</t>
  </si>
  <si>
    <t>Plyr 1 Set</t>
  </si>
  <si>
    <t>Plyr 1 Reset</t>
  </si>
  <si>
    <t>Plyr 2 Set</t>
  </si>
  <si>
    <t>Plyr 2 Reset</t>
  </si>
  <si>
    <t>Video Status</t>
  </si>
  <si>
    <t>1FA pin 3 -&gt; CN2 pin 3</t>
  </si>
  <si>
    <t>1FA pin 5</t>
  </si>
  <si>
    <t>1FB pin 5</t>
  </si>
  <si>
    <t>1FB pin 3</t>
  </si>
  <si>
    <t># Players</t>
  </si>
  <si>
    <t>Right</t>
  </si>
  <si>
    <t>Left</t>
  </si>
  <si>
    <t>Coin</t>
  </si>
  <si>
    <t>Fire</t>
  </si>
  <si>
    <t>CN1</t>
  </si>
  <si>
    <t>Power</t>
  </si>
  <si>
    <t>CN2</t>
  </si>
  <si>
    <t>Signals</t>
  </si>
  <si>
    <t>CPU Reset (no pin installed)</t>
  </si>
  <si>
    <t>Ground</t>
  </si>
  <si>
    <t>Audio (8 ohm spkr)</t>
  </si>
  <si>
    <t>Video (0-5Vpp)</t>
  </si>
  <si>
    <t>Coin, reset</t>
  </si>
  <si>
    <t>Coin, set</t>
  </si>
  <si>
    <t>1 player</t>
  </si>
  <si>
    <t>2 players</t>
  </si>
  <si>
    <t>FIRE MISSILE</t>
  </si>
  <si>
    <t>Player 1</t>
  </si>
  <si>
    <t>set</t>
  </si>
  <si>
    <t>reset</t>
  </si>
  <si>
    <t>Player 2</t>
  </si>
  <si>
    <t>MOVE RIGHT</t>
  </si>
  <si>
    <t>MOVE LEFT</t>
  </si>
  <si>
    <t>LAMP</t>
  </si>
  <si>
    <t>5 Volts</t>
  </si>
  <si>
    <t>12 Volts</t>
  </si>
  <si>
    <t>"-5 Volts"</t>
  </si>
  <si>
    <t xml:space="preserve">Pin 11 </t>
  </si>
  <si>
    <t>marked 10</t>
  </si>
  <si>
    <t>key (no pin)</t>
  </si>
  <si>
    <t>see 0x0126</t>
  </si>
  <si>
    <t>Vid</t>
  </si>
  <si>
    <t>Aud</t>
  </si>
  <si>
    <t>Sw</t>
  </si>
  <si>
    <t>no markings on chips</t>
  </si>
  <si>
    <t>"08.21"</t>
  </si>
  <si>
    <t>OK</t>
  </si>
  <si>
    <t>Clrs</t>
  </si>
  <si>
    <t>BAD</t>
  </si>
  <si>
    <t>?</t>
  </si>
  <si>
    <t>1ST! 4E dipsw, ITK PS conn</t>
  </si>
  <si>
    <t>See marking off CPU edge</t>
  </si>
  <si>
    <t>ROM 11F pin 24 needs fixd</t>
  </si>
  <si>
    <t>Bad 8 hi address lines?</t>
  </si>
  <si>
    <t>NEEDS DEBUG</t>
  </si>
  <si>
    <t>24?</t>
  </si>
  <si>
    <t>CPU not running at all?</t>
  </si>
  <si>
    <t>Test Results</t>
  </si>
  <si>
    <t>Screen clears, then nothing</t>
  </si>
  <si>
    <t>Match?</t>
  </si>
  <si>
    <t>Checksum</t>
  </si>
  <si>
    <t>BF2D</t>
  </si>
  <si>
    <t>6532</t>
  </si>
  <si>
    <t>60F8</t>
  </si>
  <si>
    <t>8D2A</t>
  </si>
  <si>
    <t>E41B</t>
  </si>
  <si>
    <t>UFO?</t>
  </si>
  <si>
    <t>SR clock?</t>
  </si>
  <si>
    <t>SR clear?</t>
  </si>
  <si>
    <t>4Cx,y</t>
  </si>
  <si>
    <t>(see 0xB3)</t>
  </si>
  <si>
    <t>for RS-170 (1V pp) use resistor divider of 1.3k over 100 ohms</t>
  </si>
  <si>
    <t>START ???</t>
  </si>
  <si>
    <t>Taito has P1 &amp; P2 Start buttons</t>
  </si>
  <si>
    <t>Sel A/B controls the Player 1/2 multiplexers</t>
  </si>
  <si>
    <t>See Sel A/B below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</si>
</sst>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3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 applyAlignment="1">
      <alignment horizontal="center"/>
    </xf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Border="1"/>
    <xf numFmtId="0" fontId="0" fillId="0" borderId="2" xfId="0" applyBorder="1"/>
    <xf numFmtId="0" fontId="1" fillId="0" borderId="0" xfId="0" applyFont="1"/>
    <xf numFmtId="0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left" vertical="center"/>
    </xf>
    <xf numFmtId="0" fontId="2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C34" sqref="C34"/>
    </sheetView>
  </sheetViews>
  <sheetFormatPr defaultRowHeight="15"/>
  <cols>
    <col min="1" max="1" width="13.85546875" style="1" customWidth="1"/>
    <col min="2" max="2" width="12.5703125" style="1" customWidth="1"/>
    <col min="3" max="3" width="11.42578125" style="1" customWidth="1"/>
    <col min="4" max="6" width="11.28515625" style="1" bestFit="1" customWidth="1"/>
    <col min="7" max="16384" width="9.140625" style="1"/>
  </cols>
  <sheetData>
    <row r="1" spans="1:6">
      <c r="D1" s="1" t="s">
        <v>37</v>
      </c>
      <c r="E1" s="1" t="s">
        <v>38</v>
      </c>
      <c r="F1" s="1" t="s">
        <v>43</v>
      </c>
    </row>
    <row r="2" spans="1:6">
      <c r="A2" s="1" t="s">
        <v>0</v>
      </c>
      <c r="B2" s="1" t="s">
        <v>19</v>
      </c>
      <c r="C2" s="1" t="s">
        <v>26</v>
      </c>
      <c r="D2" s="1" t="s">
        <v>11</v>
      </c>
      <c r="E2" s="1" t="s">
        <v>11</v>
      </c>
      <c r="F2" s="1" t="s">
        <v>44</v>
      </c>
    </row>
    <row r="3" spans="1:6">
      <c r="D3" s="1" t="s">
        <v>36</v>
      </c>
      <c r="E3" s="1" t="s">
        <v>39</v>
      </c>
      <c r="F3" s="1" t="s">
        <v>45</v>
      </c>
    </row>
    <row r="4" spans="1:6">
      <c r="A4" s="2" t="s">
        <v>1</v>
      </c>
      <c r="C4" s="1" t="s">
        <v>20</v>
      </c>
      <c r="D4" s="1" t="s">
        <v>35</v>
      </c>
      <c r="E4" s="2" t="s">
        <v>40</v>
      </c>
      <c r="F4" s="1" t="s">
        <v>45</v>
      </c>
    </row>
    <row r="5" spans="1:6">
      <c r="A5" s="2" t="s">
        <v>2</v>
      </c>
      <c r="B5" s="1" t="s">
        <v>18</v>
      </c>
      <c r="C5" s="1" t="s">
        <v>21</v>
      </c>
      <c r="D5" s="1" t="s">
        <v>34</v>
      </c>
      <c r="E5" s="1" t="s">
        <v>6</v>
      </c>
      <c r="F5" s="1" t="s">
        <v>46</v>
      </c>
    </row>
    <row r="6" spans="1:6">
      <c r="A6" s="1" t="s">
        <v>6</v>
      </c>
      <c r="C6" s="1" t="s">
        <v>22</v>
      </c>
      <c r="D6" s="1" t="s">
        <v>14</v>
      </c>
      <c r="E6" s="1" t="s">
        <v>41</v>
      </c>
      <c r="F6" s="1" t="s">
        <v>44</v>
      </c>
    </row>
    <row r="7" spans="1:6">
      <c r="A7" s="1">
        <v>74</v>
      </c>
      <c r="B7" s="1" t="s">
        <v>17</v>
      </c>
      <c r="C7" s="1" t="s">
        <v>12</v>
      </c>
      <c r="D7" s="1" t="s">
        <v>13</v>
      </c>
      <c r="E7" s="1" t="s">
        <v>42</v>
      </c>
      <c r="F7" s="1" t="s">
        <v>47</v>
      </c>
    </row>
    <row r="8" spans="1:6">
      <c r="A8" s="1" t="s">
        <v>5</v>
      </c>
      <c r="B8" s="1" t="s">
        <v>8</v>
      </c>
      <c r="C8" s="1" t="s">
        <v>9</v>
      </c>
      <c r="D8" s="1" t="s">
        <v>9</v>
      </c>
      <c r="F8" s="1" t="s">
        <v>47</v>
      </c>
    </row>
    <row r="9" spans="1:6">
      <c r="A9" s="1" t="s">
        <v>4</v>
      </c>
      <c r="B9" s="1" t="s">
        <v>14</v>
      </c>
      <c r="C9" s="1" t="s">
        <v>23</v>
      </c>
      <c r="D9" s="1" t="s">
        <v>33</v>
      </c>
      <c r="F9" s="1" t="s">
        <v>14</v>
      </c>
    </row>
    <row r="10" spans="1:6">
      <c r="A10" s="1" t="s">
        <v>3</v>
      </c>
      <c r="B10" s="1" t="s">
        <v>16</v>
      </c>
    </row>
    <row r="11" spans="1:6">
      <c r="A11" s="1" t="s">
        <v>7</v>
      </c>
      <c r="B11" s="1" t="s">
        <v>7</v>
      </c>
      <c r="C11" s="1" t="s">
        <v>24</v>
      </c>
      <c r="D11" s="1" t="s">
        <v>24</v>
      </c>
      <c r="E11" s="2" t="s">
        <v>24</v>
      </c>
      <c r="F11" s="1" t="s">
        <v>24</v>
      </c>
    </row>
    <row r="12" spans="1:6">
      <c r="A12" s="1" t="s">
        <v>8</v>
      </c>
      <c r="B12" s="1" t="s">
        <v>15</v>
      </c>
      <c r="E12" s="2"/>
    </row>
    <row r="13" spans="1:6">
      <c r="A13" s="1" t="s">
        <v>8</v>
      </c>
      <c r="B13" s="1" t="s">
        <v>8</v>
      </c>
      <c r="C13" s="1" t="s">
        <v>24</v>
      </c>
      <c r="D13" s="1" t="s">
        <v>24</v>
      </c>
      <c r="E13" s="2" t="s">
        <v>24</v>
      </c>
      <c r="F13" s="2" t="s">
        <v>24</v>
      </c>
    </row>
    <row r="14" spans="1:6">
      <c r="A14" s="1" t="s">
        <v>7</v>
      </c>
      <c r="B14" s="1" t="s">
        <v>7</v>
      </c>
      <c r="E14" s="2"/>
      <c r="F14" s="2"/>
    </row>
    <row r="15" spans="1:6">
      <c r="A15" s="1" t="s">
        <v>3</v>
      </c>
      <c r="B15" s="1" t="s">
        <v>6</v>
      </c>
      <c r="C15" s="1" t="s">
        <v>25</v>
      </c>
      <c r="D15" s="1" t="s">
        <v>10</v>
      </c>
      <c r="E15" s="1" t="s">
        <v>6</v>
      </c>
      <c r="F15" s="1" t="s">
        <v>47</v>
      </c>
    </row>
    <row r="16" spans="1:6">
      <c r="A16" s="1" t="s">
        <v>4</v>
      </c>
      <c r="B16" s="1" t="s">
        <v>14</v>
      </c>
      <c r="C16" s="1" t="s">
        <v>25</v>
      </c>
      <c r="D16" s="1" t="s">
        <v>32</v>
      </c>
      <c r="E16" s="1" t="s">
        <v>14</v>
      </c>
      <c r="F16" s="1" t="s">
        <v>47</v>
      </c>
    </row>
    <row r="17" spans="1:6">
      <c r="A17" s="1" t="s">
        <v>9</v>
      </c>
      <c r="B17" s="1" t="s">
        <v>9</v>
      </c>
      <c r="C17" s="1" t="s">
        <v>27</v>
      </c>
      <c r="D17" s="1" t="s">
        <v>27</v>
      </c>
      <c r="E17" s="1" t="s">
        <v>31</v>
      </c>
      <c r="F17" s="2" t="s">
        <v>2</v>
      </c>
    </row>
    <row r="18" spans="1:6">
      <c r="A18" s="1" t="s">
        <v>10</v>
      </c>
      <c r="B18" s="1" t="s">
        <v>6</v>
      </c>
      <c r="C18" s="1" t="s">
        <v>28</v>
      </c>
      <c r="D18" s="1" t="s">
        <v>28</v>
      </c>
      <c r="E18" s="1" t="s">
        <v>30</v>
      </c>
      <c r="F18" s="1" t="s">
        <v>30</v>
      </c>
    </row>
    <row r="19" spans="1:6">
      <c r="A19" s="1" t="s">
        <v>10</v>
      </c>
      <c r="B19" s="1" t="s">
        <v>6</v>
      </c>
      <c r="C19" s="1" t="s">
        <v>29</v>
      </c>
      <c r="D19" s="1" t="s">
        <v>29</v>
      </c>
      <c r="E19" s="1" t="s">
        <v>29</v>
      </c>
      <c r="F19" s="1" t="s">
        <v>29</v>
      </c>
    </row>
    <row r="20" spans="1:6">
      <c r="A20" s="1" t="s">
        <v>10</v>
      </c>
      <c r="B20" s="1" t="s">
        <v>13</v>
      </c>
      <c r="C20" s="1" t="s">
        <v>29</v>
      </c>
      <c r="D20" s="1" t="s">
        <v>29</v>
      </c>
      <c r="E20" s="1" t="s">
        <v>29</v>
      </c>
      <c r="F20" s="1" t="s">
        <v>29</v>
      </c>
    </row>
    <row r="21" spans="1:6">
      <c r="A21" s="1" t="s">
        <v>11</v>
      </c>
      <c r="B21" s="1" t="s">
        <v>6</v>
      </c>
      <c r="C21" s="1" t="s">
        <v>29</v>
      </c>
      <c r="D21" s="1" t="s">
        <v>29</v>
      </c>
      <c r="E21" s="1" t="s">
        <v>29</v>
      </c>
      <c r="F21" s="1" t="s">
        <v>29</v>
      </c>
    </row>
    <row r="22" spans="1:6">
      <c r="A22" s="1" t="s">
        <v>12</v>
      </c>
      <c r="B22" s="1" t="s">
        <v>12</v>
      </c>
      <c r="C22" s="1" t="s">
        <v>29</v>
      </c>
      <c r="D22" s="1" t="s">
        <v>29</v>
      </c>
      <c r="E22" s="1" t="s">
        <v>29</v>
      </c>
      <c r="F22" s="1" t="s">
        <v>29</v>
      </c>
    </row>
    <row r="24" spans="1:6">
      <c r="A24" s="1" t="s">
        <v>102</v>
      </c>
      <c r="B24" s="1" t="s">
        <v>103</v>
      </c>
      <c r="C24" s="1" t="s">
        <v>105</v>
      </c>
      <c r="D24" s="1" t="s">
        <v>106</v>
      </c>
    </row>
    <row r="25" spans="1:6">
      <c r="B25" s="1" t="s">
        <v>104</v>
      </c>
      <c r="C25" s="1" t="s">
        <v>107</v>
      </c>
      <c r="F25" s="28"/>
    </row>
    <row r="37" spans="1:1">
      <c r="A37" s="31"/>
    </row>
    <row r="38" spans="1:1" ht="15.75">
      <c r="A38" s="3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I14" sqref="I14"/>
    </sheetView>
  </sheetViews>
  <sheetFormatPr defaultRowHeight="15"/>
  <cols>
    <col min="1" max="1" width="10" style="1" bestFit="1" customWidth="1"/>
    <col min="2" max="5" width="6" style="1" customWidth="1"/>
    <col min="6" max="7" width="9.5703125" style="1" customWidth="1"/>
    <col min="8" max="8" width="25" style="1" customWidth="1"/>
    <col min="9" max="11" width="4.5703125" style="1" customWidth="1"/>
    <col min="12" max="16384" width="9.140625" style="1"/>
  </cols>
  <sheetData>
    <row r="1" spans="1:11">
      <c r="A1" s="7" t="s">
        <v>49</v>
      </c>
      <c r="B1" s="33" t="s">
        <v>56</v>
      </c>
      <c r="C1" s="34"/>
      <c r="D1" s="34"/>
      <c r="E1" s="34"/>
      <c r="F1" s="37" t="s">
        <v>53</v>
      </c>
      <c r="G1" s="37"/>
      <c r="I1" s="35" t="s">
        <v>414</v>
      </c>
      <c r="J1" s="35"/>
      <c r="K1" s="35"/>
    </row>
    <row r="2" spans="1:11">
      <c r="A2" s="7" t="s">
        <v>100</v>
      </c>
      <c r="B2" s="3" t="s">
        <v>48</v>
      </c>
      <c r="C2" s="3" t="s">
        <v>50</v>
      </c>
      <c r="D2" s="3" t="s">
        <v>51</v>
      </c>
      <c r="E2" s="3" t="s">
        <v>52</v>
      </c>
      <c r="F2" s="35" t="s">
        <v>54</v>
      </c>
      <c r="G2" s="35"/>
      <c r="I2" s="36">
        <v>41321</v>
      </c>
      <c r="J2" s="35"/>
      <c r="K2" s="35"/>
    </row>
    <row r="3" spans="1:11" s="17" customFormat="1">
      <c r="A3" s="14" t="s">
        <v>101</v>
      </c>
      <c r="B3" s="15" t="s">
        <v>95</v>
      </c>
      <c r="C3" s="15" t="s">
        <v>96</v>
      </c>
      <c r="D3" s="15" t="s">
        <v>97</v>
      </c>
      <c r="E3" s="15" t="s">
        <v>98</v>
      </c>
      <c r="F3" s="16" t="s">
        <v>99</v>
      </c>
      <c r="G3" s="16" t="s">
        <v>416</v>
      </c>
      <c r="H3" s="14" t="s">
        <v>55</v>
      </c>
      <c r="I3" s="14" t="s">
        <v>398</v>
      </c>
      <c r="J3" s="14" t="s">
        <v>399</v>
      </c>
      <c r="K3" s="14" t="s">
        <v>400</v>
      </c>
    </row>
    <row r="4" spans="1:11">
      <c r="A4" s="1" t="s">
        <v>91</v>
      </c>
      <c r="B4" s="23" t="s">
        <v>92</v>
      </c>
      <c r="C4" s="23" t="s">
        <v>93</v>
      </c>
      <c r="D4" s="23" t="s">
        <v>85</v>
      </c>
      <c r="E4" s="23" t="s">
        <v>85</v>
      </c>
      <c r="F4" s="23" t="s">
        <v>74</v>
      </c>
      <c r="G4" s="18" t="s">
        <v>403</v>
      </c>
      <c r="I4" s="1" t="s">
        <v>403</v>
      </c>
      <c r="J4" s="1" t="s">
        <v>403</v>
      </c>
      <c r="K4" s="1" t="s">
        <v>403</v>
      </c>
    </row>
    <row r="5" spans="1:11">
      <c r="A5" s="1" t="s">
        <v>402</v>
      </c>
      <c r="B5" s="4" t="s">
        <v>81</v>
      </c>
      <c r="C5" s="4" t="s">
        <v>82</v>
      </c>
      <c r="D5" s="4" t="s">
        <v>76</v>
      </c>
      <c r="E5" s="4" t="s">
        <v>73</v>
      </c>
      <c r="F5" s="4" t="s">
        <v>75</v>
      </c>
      <c r="G5" s="18"/>
      <c r="I5" s="1" t="s">
        <v>403</v>
      </c>
      <c r="J5" s="1" t="s">
        <v>403</v>
      </c>
      <c r="K5" s="1" t="s">
        <v>403</v>
      </c>
    </row>
    <row r="6" spans="1:11" s="19" customFormat="1">
      <c r="A6" s="19" t="s">
        <v>94</v>
      </c>
      <c r="B6" s="20" t="s">
        <v>61</v>
      </c>
      <c r="C6" s="20" t="s">
        <v>78</v>
      </c>
      <c r="D6" s="20" t="s">
        <v>79</v>
      </c>
      <c r="E6" s="20" t="s">
        <v>80</v>
      </c>
      <c r="F6" s="20" t="s">
        <v>78</v>
      </c>
      <c r="G6" s="20"/>
      <c r="H6" s="19" t="s">
        <v>411</v>
      </c>
      <c r="I6" s="19" t="s">
        <v>404</v>
      </c>
      <c r="J6" s="19" t="s">
        <v>406</v>
      </c>
      <c r="K6" s="19" t="s">
        <v>406</v>
      </c>
    </row>
    <row r="7" spans="1:11">
      <c r="A7" s="1" t="s">
        <v>60</v>
      </c>
      <c r="B7" s="23" t="s">
        <v>61</v>
      </c>
      <c r="C7" s="23" t="s">
        <v>61</v>
      </c>
      <c r="D7" s="23" t="s">
        <v>62</v>
      </c>
      <c r="E7" s="23" t="s">
        <v>62</v>
      </c>
      <c r="F7" s="23" t="s">
        <v>62</v>
      </c>
      <c r="G7" s="18" t="s">
        <v>403</v>
      </c>
      <c r="H7" s="1" t="s">
        <v>407</v>
      </c>
      <c r="I7" s="1" t="s">
        <v>403</v>
      </c>
      <c r="J7" s="1" t="s">
        <v>403</v>
      </c>
      <c r="K7" s="1" t="s">
        <v>403</v>
      </c>
    </row>
    <row r="8" spans="1:11">
      <c r="A8" s="1" t="s">
        <v>71</v>
      </c>
      <c r="B8" s="4" t="s">
        <v>61</v>
      </c>
      <c r="C8" s="4" t="s">
        <v>61</v>
      </c>
      <c r="D8" s="4" t="s">
        <v>61</v>
      </c>
      <c r="E8" s="4" t="s">
        <v>62</v>
      </c>
      <c r="F8" s="4" t="s">
        <v>62</v>
      </c>
      <c r="G8" s="18"/>
      <c r="H8" s="1" t="s">
        <v>408</v>
      </c>
      <c r="I8" s="1" t="s">
        <v>403</v>
      </c>
      <c r="J8" s="1" t="s">
        <v>403</v>
      </c>
      <c r="K8" s="1" t="s">
        <v>403</v>
      </c>
    </row>
    <row r="9" spans="1:11">
      <c r="A9" s="1" t="s">
        <v>59</v>
      </c>
      <c r="B9" s="4" t="s">
        <v>57</v>
      </c>
      <c r="C9" s="4"/>
      <c r="D9" s="4"/>
      <c r="E9" s="4"/>
      <c r="F9" s="4" t="s">
        <v>58</v>
      </c>
      <c r="G9" s="18"/>
      <c r="H9" s="1" t="s">
        <v>409</v>
      </c>
      <c r="I9" s="1" t="s">
        <v>403</v>
      </c>
      <c r="J9" s="1" t="s">
        <v>403</v>
      </c>
      <c r="K9" s="1" t="s">
        <v>403</v>
      </c>
    </row>
    <row r="10" spans="1:11" s="19" customFormat="1">
      <c r="A10" s="19" t="s">
        <v>86</v>
      </c>
      <c r="B10" s="23"/>
      <c r="C10" s="23" t="s">
        <v>57</v>
      </c>
      <c r="D10" s="23" t="s">
        <v>73</v>
      </c>
      <c r="E10" s="23" t="s">
        <v>87</v>
      </c>
      <c r="F10" s="23" t="s">
        <v>84</v>
      </c>
      <c r="G10" s="20" t="s">
        <v>403</v>
      </c>
      <c r="H10" s="19" t="s">
        <v>410</v>
      </c>
      <c r="I10" s="19" t="s">
        <v>404</v>
      </c>
      <c r="J10" s="19" t="s">
        <v>406</v>
      </c>
      <c r="K10" s="19" t="s">
        <v>406</v>
      </c>
    </row>
    <row r="11" spans="1:11" s="19" customFormat="1">
      <c r="A11" s="19" t="s">
        <v>83</v>
      </c>
      <c r="B11" s="20" t="s">
        <v>84</v>
      </c>
      <c r="C11" s="20" t="s">
        <v>61</v>
      </c>
      <c r="D11" s="20" t="s">
        <v>76</v>
      </c>
      <c r="E11" s="20" t="s">
        <v>75</v>
      </c>
      <c r="F11" s="20" t="s">
        <v>85</v>
      </c>
      <c r="G11" s="20"/>
      <c r="H11" s="19" t="s">
        <v>411</v>
      </c>
      <c r="I11" s="19" t="s">
        <v>404</v>
      </c>
      <c r="J11" s="19" t="s">
        <v>406</v>
      </c>
      <c r="K11" s="19" t="s">
        <v>406</v>
      </c>
    </row>
    <row r="12" spans="1:11">
      <c r="A12" s="1" t="s">
        <v>72</v>
      </c>
      <c r="B12" s="4" t="s">
        <v>73</v>
      </c>
      <c r="C12" s="4" t="s">
        <v>74</v>
      </c>
      <c r="D12" s="4" t="s">
        <v>75</v>
      </c>
      <c r="E12" s="4" t="s">
        <v>76</v>
      </c>
      <c r="F12" s="4" t="s">
        <v>77</v>
      </c>
      <c r="G12" s="18"/>
      <c r="I12" s="1" t="s">
        <v>403</v>
      </c>
      <c r="J12" s="1" t="s">
        <v>403</v>
      </c>
      <c r="K12" s="1" t="s">
        <v>403</v>
      </c>
    </row>
    <row r="13" spans="1:11">
      <c r="A13" s="1" t="s">
        <v>89</v>
      </c>
      <c r="B13" s="4" t="s">
        <v>90</v>
      </c>
      <c r="C13" s="4" t="s">
        <v>57</v>
      </c>
      <c r="D13" s="4" t="s">
        <v>76</v>
      </c>
      <c r="E13" s="4" t="s">
        <v>76</v>
      </c>
      <c r="F13" s="4"/>
      <c r="G13" s="18"/>
      <c r="I13" s="1" t="s">
        <v>403</v>
      </c>
      <c r="J13" s="1" t="s">
        <v>403</v>
      </c>
      <c r="K13" s="1" t="s">
        <v>403</v>
      </c>
    </row>
    <row r="14" spans="1:11" s="21" customFormat="1">
      <c r="A14" s="21" t="s">
        <v>88</v>
      </c>
      <c r="B14" s="22"/>
      <c r="C14" s="22"/>
      <c r="D14" s="22"/>
      <c r="E14" s="22"/>
      <c r="F14" s="22" t="s">
        <v>412</v>
      </c>
      <c r="G14" s="22"/>
      <c r="H14" s="21" t="s">
        <v>401</v>
      </c>
      <c r="I14" s="21" t="s">
        <v>405</v>
      </c>
      <c r="J14" s="21" t="s">
        <v>406</v>
      </c>
      <c r="K14" s="21" t="s">
        <v>406</v>
      </c>
    </row>
    <row r="15" spans="1:11">
      <c r="H15" s="1" t="s">
        <v>413</v>
      </c>
    </row>
    <row r="16" spans="1:11">
      <c r="A16" s="7" t="s">
        <v>417</v>
      </c>
      <c r="B16" s="1" t="s">
        <v>419</v>
      </c>
      <c r="C16" s="1" t="s">
        <v>420</v>
      </c>
      <c r="D16" s="1" t="s">
        <v>421</v>
      </c>
      <c r="E16" s="1" t="s">
        <v>422</v>
      </c>
      <c r="F16" s="18" t="s">
        <v>418</v>
      </c>
      <c r="G16" s="24">
        <v>41333</v>
      </c>
    </row>
    <row r="17" spans="8:9">
      <c r="H17" s="1" t="s">
        <v>415</v>
      </c>
      <c r="I17" s="1" t="s">
        <v>404</v>
      </c>
    </row>
  </sheetData>
  <sortState ref="A3:G13">
    <sortCondition ref="A3:A13"/>
  </sortState>
  <mergeCells count="5">
    <mergeCell ref="B1:E1"/>
    <mergeCell ref="I1:K1"/>
    <mergeCell ref="I2:K2"/>
    <mergeCell ref="F1:G1"/>
    <mergeCell ref="F2:G2"/>
  </mergeCells>
  <printOptions gridLines="1"/>
  <pageMargins left="0.7" right="0.7" top="0.75" bottom="0.75" header="0.3" footer="0.3"/>
  <pageSetup scale="150" orientation="landscape" blackAndWhite="1" verticalDpi="0" r:id="rId1"/>
  <ignoredErrors>
    <ignoredError sqref="B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U44"/>
  <sheetViews>
    <sheetView workbookViewId="0">
      <selection activeCell="T24" sqref="T24"/>
    </sheetView>
  </sheetViews>
  <sheetFormatPr defaultRowHeight="15"/>
  <cols>
    <col min="14" max="15" width="10.42578125" customWidth="1"/>
  </cols>
  <sheetData>
    <row r="2" spans="1:19">
      <c r="B2" t="s">
        <v>42</v>
      </c>
      <c r="C2" t="s">
        <v>110</v>
      </c>
      <c r="D2" t="s">
        <v>111</v>
      </c>
      <c r="E2" t="s">
        <v>271</v>
      </c>
      <c r="F2" t="s">
        <v>272</v>
      </c>
      <c r="G2" t="s">
        <v>273</v>
      </c>
      <c r="H2" t="s">
        <v>276</v>
      </c>
      <c r="M2" t="s">
        <v>282</v>
      </c>
    </row>
    <row r="3" spans="1:19">
      <c r="A3" t="s">
        <v>108</v>
      </c>
      <c r="B3" t="s">
        <v>109</v>
      </c>
      <c r="C3" t="s">
        <v>112</v>
      </c>
      <c r="D3" t="s">
        <v>112</v>
      </c>
      <c r="E3" t="s">
        <v>270</v>
      </c>
      <c r="F3" t="s">
        <v>270</v>
      </c>
      <c r="G3" t="s">
        <v>274</v>
      </c>
    </row>
    <row r="4" spans="1:19">
      <c r="A4" t="s">
        <v>113</v>
      </c>
      <c r="B4">
        <v>36</v>
      </c>
      <c r="C4">
        <v>8</v>
      </c>
      <c r="D4">
        <v>12</v>
      </c>
    </row>
    <row r="5" spans="1:19">
      <c r="A5" t="s">
        <v>114</v>
      </c>
      <c r="B5">
        <v>39</v>
      </c>
      <c r="C5">
        <v>15</v>
      </c>
      <c r="D5">
        <v>5</v>
      </c>
    </row>
    <row r="6" spans="1:19">
      <c r="A6" t="s">
        <v>115</v>
      </c>
      <c r="B6">
        <v>38</v>
      </c>
      <c r="C6">
        <v>17</v>
      </c>
      <c r="D6">
        <v>3</v>
      </c>
    </row>
    <row r="7" spans="1:19">
      <c r="A7" t="s">
        <v>116</v>
      </c>
      <c r="B7">
        <v>37</v>
      </c>
      <c r="C7">
        <v>6</v>
      </c>
      <c r="D7">
        <v>14</v>
      </c>
      <c r="E7">
        <v>1</v>
      </c>
      <c r="F7">
        <v>2</v>
      </c>
      <c r="G7">
        <v>1</v>
      </c>
      <c r="H7">
        <v>6</v>
      </c>
      <c r="I7" t="s">
        <v>277</v>
      </c>
      <c r="J7" t="s">
        <v>278</v>
      </c>
      <c r="K7" t="s">
        <v>279</v>
      </c>
      <c r="L7" t="s">
        <v>280</v>
      </c>
      <c r="M7" t="s">
        <v>281</v>
      </c>
    </row>
    <row r="8" spans="1:19">
      <c r="A8" t="s">
        <v>117</v>
      </c>
      <c r="B8">
        <v>40</v>
      </c>
      <c r="C8">
        <v>11</v>
      </c>
      <c r="D8">
        <v>9</v>
      </c>
      <c r="E8">
        <v>13</v>
      </c>
      <c r="F8">
        <v>12</v>
      </c>
      <c r="G8">
        <v>2</v>
      </c>
    </row>
    <row r="9" spans="1:19">
      <c r="A9" t="s">
        <v>118</v>
      </c>
      <c r="B9">
        <v>1</v>
      </c>
      <c r="C9">
        <v>13</v>
      </c>
      <c r="D9">
        <v>7</v>
      </c>
      <c r="E9">
        <v>3</v>
      </c>
      <c r="F9">
        <v>4</v>
      </c>
      <c r="G9">
        <v>4</v>
      </c>
    </row>
    <row r="10" spans="1:19">
      <c r="A10" t="s">
        <v>119</v>
      </c>
      <c r="B10">
        <v>35</v>
      </c>
      <c r="C10">
        <v>2</v>
      </c>
      <c r="D10">
        <v>18</v>
      </c>
      <c r="F10" t="s">
        <v>275</v>
      </c>
      <c r="G10">
        <v>5</v>
      </c>
      <c r="Q10" t="s">
        <v>195</v>
      </c>
    </row>
    <row r="11" spans="1:19">
      <c r="A11" t="s">
        <v>120</v>
      </c>
      <c r="B11">
        <v>34</v>
      </c>
      <c r="C11">
        <v>4</v>
      </c>
      <c r="D11">
        <v>16</v>
      </c>
      <c r="K11" t="s">
        <v>223</v>
      </c>
      <c r="P11" t="s">
        <v>224</v>
      </c>
      <c r="Q11" t="s">
        <v>194</v>
      </c>
    </row>
    <row r="12" spans="1:19">
      <c r="C12" t="s">
        <v>129</v>
      </c>
      <c r="D12" t="s">
        <v>129</v>
      </c>
      <c r="K12" t="s">
        <v>197</v>
      </c>
      <c r="L12" t="s">
        <v>234</v>
      </c>
      <c r="P12" t="s">
        <v>197</v>
      </c>
      <c r="Q12" t="s">
        <v>196</v>
      </c>
    </row>
    <row r="13" spans="1:19">
      <c r="A13" t="s">
        <v>121</v>
      </c>
      <c r="B13">
        <v>33</v>
      </c>
      <c r="C13">
        <v>2</v>
      </c>
      <c r="D13">
        <v>18</v>
      </c>
      <c r="G13" t="s">
        <v>222</v>
      </c>
      <c r="I13" t="s">
        <v>257</v>
      </c>
      <c r="K13" s="9">
        <v>17</v>
      </c>
      <c r="L13" t="s">
        <v>233</v>
      </c>
      <c r="M13" t="s">
        <v>152</v>
      </c>
      <c r="N13" t="s">
        <v>258</v>
      </c>
      <c r="P13" s="9">
        <v>17</v>
      </c>
      <c r="Q13" t="s">
        <v>255</v>
      </c>
    </row>
    <row r="14" spans="1:19">
      <c r="A14" t="s">
        <v>122</v>
      </c>
      <c r="B14">
        <v>32</v>
      </c>
      <c r="C14">
        <v>17</v>
      </c>
      <c r="D14">
        <v>3</v>
      </c>
      <c r="G14" t="s">
        <v>233</v>
      </c>
      <c r="H14" t="s">
        <v>152</v>
      </c>
      <c r="I14" t="s">
        <v>225</v>
      </c>
      <c r="J14" t="s">
        <v>232</v>
      </c>
      <c r="K14" s="9">
        <v>2</v>
      </c>
      <c r="L14" s="9" t="s">
        <v>253</v>
      </c>
      <c r="M14" t="s">
        <v>254</v>
      </c>
      <c r="N14" t="s">
        <v>225</v>
      </c>
      <c r="O14" t="s">
        <v>232</v>
      </c>
      <c r="P14" s="9">
        <v>2</v>
      </c>
      <c r="Q14" t="s">
        <v>256</v>
      </c>
      <c r="R14" t="s">
        <v>192</v>
      </c>
      <c r="S14" t="s">
        <v>193</v>
      </c>
    </row>
    <row r="15" spans="1:19">
      <c r="A15" t="s">
        <v>123</v>
      </c>
      <c r="B15">
        <v>31</v>
      </c>
      <c r="C15">
        <v>15</v>
      </c>
      <c r="D15">
        <v>5</v>
      </c>
      <c r="G15" s="9" t="s">
        <v>231</v>
      </c>
      <c r="H15" t="s">
        <v>216</v>
      </c>
      <c r="I15" t="s">
        <v>210</v>
      </c>
      <c r="J15" t="s">
        <v>206</v>
      </c>
      <c r="K15" s="9">
        <v>4</v>
      </c>
      <c r="L15" s="9" t="s">
        <v>235</v>
      </c>
      <c r="M15" t="s">
        <v>241</v>
      </c>
      <c r="N15" t="s">
        <v>247</v>
      </c>
      <c r="O15" t="s">
        <v>198</v>
      </c>
      <c r="P15" s="9">
        <v>4</v>
      </c>
      <c r="Q15">
        <v>16</v>
      </c>
      <c r="R15" s="9">
        <v>10</v>
      </c>
      <c r="S15" s="9" t="s">
        <v>123</v>
      </c>
    </row>
    <row r="16" spans="1:19">
      <c r="A16" t="s">
        <v>124</v>
      </c>
      <c r="B16">
        <v>30</v>
      </c>
      <c r="C16">
        <v>4</v>
      </c>
      <c r="D16">
        <v>16</v>
      </c>
      <c r="G16" s="9" t="s">
        <v>227</v>
      </c>
      <c r="H16" t="s">
        <v>217</v>
      </c>
      <c r="I16" t="s">
        <v>211</v>
      </c>
      <c r="J16" t="s">
        <v>207</v>
      </c>
      <c r="K16" s="9">
        <v>6</v>
      </c>
      <c r="L16" s="9" t="s">
        <v>236</v>
      </c>
      <c r="M16" t="s">
        <v>242</v>
      </c>
      <c r="N16" t="s">
        <v>248</v>
      </c>
      <c r="O16" t="s">
        <v>199</v>
      </c>
      <c r="P16" s="9">
        <v>6</v>
      </c>
      <c r="Q16">
        <v>14</v>
      </c>
      <c r="R16" s="9">
        <v>11</v>
      </c>
      <c r="S16" s="9" t="s">
        <v>124</v>
      </c>
    </row>
    <row r="17" spans="1:21">
      <c r="A17" t="s">
        <v>125</v>
      </c>
      <c r="B17">
        <v>29</v>
      </c>
      <c r="C17">
        <v>13</v>
      </c>
      <c r="D17">
        <v>7</v>
      </c>
      <c r="G17" s="9" t="s">
        <v>228</v>
      </c>
      <c r="H17" t="s">
        <v>218</v>
      </c>
      <c r="I17" t="s">
        <v>212</v>
      </c>
      <c r="J17" t="s">
        <v>208</v>
      </c>
      <c r="K17" s="9">
        <v>8</v>
      </c>
      <c r="L17" s="9" t="s">
        <v>237</v>
      </c>
      <c r="M17" t="s">
        <v>243</v>
      </c>
      <c r="N17" t="s">
        <v>249</v>
      </c>
      <c r="O17" t="s">
        <v>200</v>
      </c>
      <c r="P17" s="9">
        <v>8</v>
      </c>
      <c r="Q17">
        <v>12</v>
      </c>
      <c r="R17" s="9">
        <v>12</v>
      </c>
      <c r="S17" s="9" t="s">
        <v>125</v>
      </c>
    </row>
    <row r="18" spans="1:21">
      <c r="A18" t="s">
        <v>126</v>
      </c>
      <c r="B18">
        <v>27</v>
      </c>
      <c r="C18">
        <v>8</v>
      </c>
      <c r="D18">
        <v>12</v>
      </c>
      <c r="G18" s="9" t="s">
        <v>229</v>
      </c>
      <c r="H18" t="s">
        <v>219</v>
      </c>
      <c r="I18" t="s">
        <v>213</v>
      </c>
      <c r="J18" t="s">
        <v>209</v>
      </c>
      <c r="K18" s="9">
        <v>15</v>
      </c>
      <c r="L18" s="9" t="s">
        <v>238</v>
      </c>
      <c r="M18" t="s">
        <v>244</v>
      </c>
      <c r="N18" t="s">
        <v>250</v>
      </c>
      <c r="O18" t="s">
        <v>201</v>
      </c>
      <c r="P18" s="9">
        <v>15</v>
      </c>
      <c r="Q18">
        <v>5</v>
      </c>
      <c r="R18" s="9">
        <v>6</v>
      </c>
      <c r="S18" s="9" t="s">
        <v>126</v>
      </c>
    </row>
    <row r="19" spans="1:21">
      <c r="A19" t="s">
        <v>127</v>
      </c>
      <c r="B19">
        <v>26</v>
      </c>
      <c r="C19">
        <v>11</v>
      </c>
      <c r="D19">
        <v>9</v>
      </c>
      <c r="G19" s="9" t="s">
        <v>230</v>
      </c>
      <c r="H19" t="s">
        <v>220</v>
      </c>
      <c r="I19" t="s">
        <v>214</v>
      </c>
      <c r="J19" t="s">
        <v>205</v>
      </c>
      <c r="K19" s="9">
        <v>13</v>
      </c>
      <c r="L19" s="9" t="s">
        <v>239</v>
      </c>
      <c r="M19" t="s">
        <v>245</v>
      </c>
      <c r="N19" t="s">
        <v>251</v>
      </c>
      <c r="O19" t="s">
        <v>202</v>
      </c>
      <c r="P19" s="9">
        <v>13</v>
      </c>
      <c r="Q19">
        <v>7</v>
      </c>
      <c r="R19" s="9">
        <v>7</v>
      </c>
      <c r="S19" s="9" t="s">
        <v>127</v>
      </c>
    </row>
    <row r="20" spans="1:21">
      <c r="A20" t="s">
        <v>128</v>
      </c>
      <c r="B20">
        <v>25</v>
      </c>
      <c r="C20">
        <v>6</v>
      </c>
      <c r="D20">
        <v>14</v>
      </c>
      <c r="G20" s="9" t="s">
        <v>226</v>
      </c>
      <c r="H20" t="s">
        <v>221</v>
      </c>
      <c r="I20" t="s">
        <v>215</v>
      </c>
      <c r="J20" t="s">
        <v>204</v>
      </c>
      <c r="K20" s="9">
        <v>11</v>
      </c>
      <c r="L20" s="9" t="s">
        <v>240</v>
      </c>
      <c r="M20" t="s">
        <v>246</v>
      </c>
      <c r="N20" t="s">
        <v>252</v>
      </c>
      <c r="O20" t="s">
        <v>203</v>
      </c>
      <c r="P20" s="9">
        <v>11</v>
      </c>
      <c r="Q20">
        <v>9</v>
      </c>
      <c r="R20" s="9">
        <v>5</v>
      </c>
      <c r="S20" s="9" t="s">
        <v>128</v>
      </c>
    </row>
    <row r="22" spans="1:21">
      <c r="O22" t="s">
        <v>176</v>
      </c>
      <c r="P22" t="s">
        <v>169</v>
      </c>
      <c r="Q22" t="s">
        <v>170</v>
      </c>
      <c r="R22" t="s">
        <v>175</v>
      </c>
      <c r="U22" t="s">
        <v>261</v>
      </c>
    </row>
    <row r="23" spans="1:21">
      <c r="O23" t="s">
        <v>167</v>
      </c>
      <c r="P23" t="s">
        <v>168</v>
      </c>
      <c r="Q23" t="s">
        <v>168</v>
      </c>
      <c r="R23" t="s">
        <v>171</v>
      </c>
      <c r="U23" t="s">
        <v>262</v>
      </c>
    </row>
    <row r="24" spans="1:21">
      <c r="C24" t="s">
        <v>141</v>
      </c>
      <c r="D24" t="s">
        <v>142</v>
      </c>
      <c r="E24" s="8" t="s">
        <v>140</v>
      </c>
      <c r="F24" t="s">
        <v>140</v>
      </c>
      <c r="G24" t="s">
        <v>141</v>
      </c>
      <c r="H24" t="s">
        <v>142</v>
      </c>
      <c r="J24" t="s">
        <v>151</v>
      </c>
      <c r="K24" t="s">
        <v>152</v>
      </c>
      <c r="L24" t="s">
        <v>153</v>
      </c>
      <c r="M24" t="s">
        <v>155</v>
      </c>
      <c r="O24" t="s">
        <v>151</v>
      </c>
      <c r="P24" t="s">
        <v>152</v>
      </c>
      <c r="Q24" t="s">
        <v>151</v>
      </c>
      <c r="R24" t="s">
        <v>152</v>
      </c>
      <c r="S24" t="s">
        <v>173</v>
      </c>
      <c r="T24" t="s">
        <v>173</v>
      </c>
      <c r="U24" t="s">
        <v>263</v>
      </c>
    </row>
    <row r="25" spans="1:21">
      <c r="A25" t="s">
        <v>130</v>
      </c>
      <c r="B25" t="s">
        <v>109</v>
      </c>
      <c r="C25" t="s">
        <v>139</v>
      </c>
      <c r="D25" t="s">
        <v>139</v>
      </c>
      <c r="E25" s="8" t="s">
        <v>139</v>
      </c>
      <c r="F25" t="s">
        <v>145</v>
      </c>
      <c r="G25" t="s">
        <v>145</v>
      </c>
      <c r="H25" t="s">
        <v>145</v>
      </c>
      <c r="J25" t="s">
        <v>154</v>
      </c>
      <c r="K25" t="s">
        <v>154</v>
      </c>
      <c r="L25" t="s">
        <v>154</v>
      </c>
      <c r="O25" t="s">
        <v>166</v>
      </c>
      <c r="P25" t="s">
        <v>166</v>
      </c>
      <c r="Q25" t="s">
        <v>172</v>
      </c>
      <c r="R25" t="s">
        <v>172</v>
      </c>
      <c r="S25" t="s">
        <v>308</v>
      </c>
      <c r="T25" t="s">
        <v>312</v>
      </c>
      <c r="U25" t="s">
        <v>264</v>
      </c>
    </row>
    <row r="26" spans="1:21">
      <c r="A26" t="s">
        <v>131</v>
      </c>
      <c r="B26">
        <v>6</v>
      </c>
      <c r="C26">
        <v>12</v>
      </c>
      <c r="D26">
        <v>14</v>
      </c>
      <c r="E26" s="8">
        <v>13</v>
      </c>
      <c r="F26">
        <v>13</v>
      </c>
      <c r="G26">
        <v>12</v>
      </c>
      <c r="H26">
        <v>14</v>
      </c>
      <c r="J26">
        <v>13</v>
      </c>
      <c r="K26">
        <v>15</v>
      </c>
      <c r="L26">
        <v>14</v>
      </c>
      <c r="M26" t="s">
        <v>159</v>
      </c>
      <c r="O26">
        <v>18</v>
      </c>
      <c r="P26">
        <v>19</v>
      </c>
      <c r="Q26">
        <v>18</v>
      </c>
      <c r="R26">
        <v>19</v>
      </c>
      <c r="S26" t="s">
        <v>174</v>
      </c>
      <c r="T26" t="s">
        <v>178</v>
      </c>
      <c r="U26">
        <v>6</v>
      </c>
    </row>
    <row r="27" spans="1:21">
      <c r="A27" t="s">
        <v>132</v>
      </c>
      <c r="B27">
        <v>5</v>
      </c>
      <c r="C27">
        <v>9</v>
      </c>
      <c r="D27">
        <v>11</v>
      </c>
      <c r="E27" s="8">
        <v>10</v>
      </c>
      <c r="F27">
        <v>10</v>
      </c>
      <c r="G27">
        <v>9</v>
      </c>
      <c r="H27">
        <v>11</v>
      </c>
      <c r="J27">
        <v>12</v>
      </c>
      <c r="K27">
        <v>10</v>
      </c>
      <c r="L27">
        <v>11</v>
      </c>
      <c r="M27" t="s">
        <v>158</v>
      </c>
      <c r="O27">
        <v>17</v>
      </c>
      <c r="P27">
        <v>16</v>
      </c>
      <c r="Q27">
        <v>17</v>
      </c>
      <c r="R27">
        <v>16</v>
      </c>
      <c r="S27" t="s">
        <v>177</v>
      </c>
      <c r="T27" t="s">
        <v>179</v>
      </c>
      <c r="U27">
        <v>5</v>
      </c>
    </row>
    <row r="28" spans="1:21">
      <c r="A28" t="s">
        <v>133</v>
      </c>
      <c r="B28">
        <v>4</v>
      </c>
      <c r="C28">
        <v>5</v>
      </c>
      <c r="D28">
        <v>7</v>
      </c>
      <c r="E28" s="8">
        <v>6</v>
      </c>
      <c r="F28">
        <v>6</v>
      </c>
      <c r="G28">
        <v>5</v>
      </c>
      <c r="H28">
        <v>7</v>
      </c>
      <c r="O28">
        <v>14</v>
      </c>
      <c r="P28">
        <v>15</v>
      </c>
      <c r="Q28">
        <v>14</v>
      </c>
      <c r="R28">
        <v>15</v>
      </c>
      <c r="S28" t="s">
        <v>180</v>
      </c>
      <c r="T28" t="s">
        <v>186</v>
      </c>
      <c r="U28">
        <v>4</v>
      </c>
    </row>
    <row r="29" spans="1:21">
      <c r="A29" t="s">
        <v>134</v>
      </c>
      <c r="B29">
        <v>3</v>
      </c>
      <c r="C29">
        <v>4</v>
      </c>
      <c r="D29">
        <v>2</v>
      </c>
      <c r="E29" s="8">
        <v>3</v>
      </c>
      <c r="F29">
        <v>3</v>
      </c>
      <c r="G29">
        <v>4</v>
      </c>
      <c r="H29">
        <v>2</v>
      </c>
      <c r="J29">
        <v>5</v>
      </c>
      <c r="K29">
        <v>7</v>
      </c>
      <c r="L29">
        <v>6</v>
      </c>
      <c r="M29" t="s">
        <v>157</v>
      </c>
      <c r="O29">
        <v>13</v>
      </c>
      <c r="P29">
        <v>12</v>
      </c>
      <c r="Q29">
        <v>13</v>
      </c>
      <c r="R29">
        <v>12</v>
      </c>
      <c r="S29" t="s">
        <v>181</v>
      </c>
      <c r="T29" t="s">
        <v>187</v>
      </c>
      <c r="U29">
        <v>3</v>
      </c>
    </row>
    <row r="30" spans="1:21">
      <c r="C30" t="s">
        <v>143</v>
      </c>
      <c r="D30" t="s">
        <v>143</v>
      </c>
      <c r="E30" s="8" t="s">
        <v>143</v>
      </c>
      <c r="F30" t="s">
        <v>144</v>
      </c>
      <c r="G30" t="s">
        <v>144</v>
      </c>
      <c r="H30" t="s">
        <v>144</v>
      </c>
      <c r="U30" t="s">
        <v>265</v>
      </c>
    </row>
    <row r="31" spans="1:21">
      <c r="A31" t="s">
        <v>135</v>
      </c>
      <c r="B31">
        <v>7</v>
      </c>
      <c r="C31">
        <v>12</v>
      </c>
      <c r="D31">
        <v>14</v>
      </c>
      <c r="E31" s="8">
        <v>13</v>
      </c>
      <c r="F31">
        <v>13</v>
      </c>
      <c r="G31">
        <v>12</v>
      </c>
      <c r="H31">
        <v>14</v>
      </c>
      <c r="O31">
        <v>8</v>
      </c>
      <c r="P31">
        <v>9</v>
      </c>
      <c r="Q31">
        <v>8</v>
      </c>
      <c r="R31">
        <v>9</v>
      </c>
      <c r="S31" t="s">
        <v>182</v>
      </c>
      <c r="T31" t="s">
        <v>188</v>
      </c>
      <c r="U31">
        <v>6</v>
      </c>
    </row>
    <row r="32" spans="1:21">
      <c r="A32" t="s">
        <v>136</v>
      </c>
      <c r="B32">
        <v>8</v>
      </c>
      <c r="C32">
        <v>9</v>
      </c>
      <c r="D32">
        <v>11</v>
      </c>
      <c r="E32" s="8">
        <v>10</v>
      </c>
      <c r="F32">
        <v>10</v>
      </c>
      <c r="G32">
        <v>9</v>
      </c>
      <c r="H32">
        <v>11</v>
      </c>
      <c r="O32">
        <v>7</v>
      </c>
      <c r="P32">
        <v>6</v>
      </c>
      <c r="Q32">
        <v>7</v>
      </c>
      <c r="R32">
        <v>6</v>
      </c>
      <c r="S32" t="s">
        <v>183</v>
      </c>
      <c r="T32" t="s">
        <v>189</v>
      </c>
      <c r="U32">
        <v>5</v>
      </c>
    </row>
    <row r="33" spans="1:21">
      <c r="A33" t="s">
        <v>137</v>
      </c>
      <c r="B33">
        <v>9</v>
      </c>
      <c r="C33">
        <v>5</v>
      </c>
      <c r="D33">
        <v>7</v>
      </c>
      <c r="E33" s="8">
        <v>6</v>
      </c>
      <c r="F33">
        <v>6</v>
      </c>
      <c r="G33">
        <v>5</v>
      </c>
      <c r="H33">
        <v>7</v>
      </c>
      <c r="O33">
        <v>4</v>
      </c>
      <c r="P33">
        <v>5</v>
      </c>
      <c r="Q33">
        <v>4</v>
      </c>
      <c r="R33">
        <v>5</v>
      </c>
      <c r="S33" t="s">
        <v>184</v>
      </c>
      <c r="T33" t="s">
        <v>190</v>
      </c>
      <c r="U33">
        <v>4</v>
      </c>
    </row>
    <row r="34" spans="1:21">
      <c r="A34" t="s">
        <v>138</v>
      </c>
      <c r="B34">
        <v>10</v>
      </c>
      <c r="C34">
        <v>4</v>
      </c>
      <c r="D34">
        <v>2</v>
      </c>
      <c r="E34" s="8">
        <v>3</v>
      </c>
      <c r="F34">
        <v>3</v>
      </c>
      <c r="G34">
        <v>4</v>
      </c>
      <c r="H34">
        <v>2</v>
      </c>
      <c r="J34">
        <v>4</v>
      </c>
      <c r="K34">
        <v>2</v>
      </c>
      <c r="L34">
        <v>3</v>
      </c>
      <c r="M34" t="s">
        <v>156</v>
      </c>
      <c r="O34">
        <v>3</v>
      </c>
      <c r="P34">
        <v>2</v>
      </c>
      <c r="Q34">
        <v>3</v>
      </c>
      <c r="R34">
        <v>2</v>
      </c>
      <c r="S34" t="s">
        <v>185</v>
      </c>
      <c r="T34" t="s">
        <v>191</v>
      </c>
      <c r="U34">
        <v>3</v>
      </c>
    </row>
    <row r="35" spans="1:21">
      <c r="E35" s="8"/>
      <c r="J35">
        <v>9</v>
      </c>
      <c r="M35" t="s">
        <v>162</v>
      </c>
    </row>
    <row r="36" spans="1:21">
      <c r="A36" t="s">
        <v>266</v>
      </c>
      <c r="D36" t="s">
        <v>267</v>
      </c>
      <c r="E36" s="8">
        <v>15</v>
      </c>
      <c r="F36">
        <v>15</v>
      </c>
      <c r="G36" s="1" t="s">
        <v>268</v>
      </c>
      <c r="R36" t="s">
        <v>283</v>
      </c>
      <c r="S36">
        <v>3</v>
      </c>
    </row>
    <row r="37" spans="1:21">
      <c r="E37" s="8"/>
      <c r="R37" t="s">
        <v>284</v>
      </c>
      <c r="S37">
        <v>4</v>
      </c>
    </row>
    <row r="38" spans="1:21">
      <c r="E38" s="8" t="s">
        <v>146</v>
      </c>
      <c r="G38" t="s">
        <v>149</v>
      </c>
      <c r="J38" t="s">
        <v>160</v>
      </c>
      <c r="M38" t="s">
        <v>163</v>
      </c>
      <c r="R38" t="s">
        <v>285</v>
      </c>
      <c r="S38">
        <v>13</v>
      </c>
    </row>
    <row r="39" spans="1:21">
      <c r="E39" s="8" t="s">
        <v>147</v>
      </c>
      <c r="G39" t="s">
        <v>150</v>
      </c>
      <c r="J39" t="s">
        <v>161</v>
      </c>
      <c r="M39" t="s">
        <v>164</v>
      </c>
      <c r="R39" t="s">
        <v>286</v>
      </c>
      <c r="S39">
        <v>15</v>
      </c>
    </row>
    <row r="40" spans="1:21">
      <c r="E40" s="8" t="s">
        <v>148</v>
      </c>
      <c r="G40" t="s">
        <v>269</v>
      </c>
      <c r="M40" t="s">
        <v>165</v>
      </c>
    </row>
    <row r="43" spans="1:21">
      <c r="A43" t="s">
        <v>257</v>
      </c>
      <c r="B43" t="s">
        <v>259</v>
      </c>
    </row>
    <row r="44" spans="1:21">
      <c r="A44" t="s">
        <v>258</v>
      </c>
      <c r="B44" t="s">
        <v>260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1"/>
  <sheetViews>
    <sheetView topLeftCell="G7" zoomScaleNormal="100" workbookViewId="0">
      <selection activeCell="Q27" sqref="Q27"/>
    </sheetView>
  </sheetViews>
  <sheetFormatPr defaultRowHeight="15"/>
  <cols>
    <col min="9" max="9" width="17.7109375" bestFit="1" customWidth="1"/>
    <col min="15" max="15" width="8.28515625" bestFit="1" customWidth="1"/>
    <col min="16" max="16" width="12.140625" bestFit="1" customWidth="1"/>
    <col min="17" max="17" width="15" bestFit="1" customWidth="1"/>
    <col min="19" max="19" width="40.42578125" bestFit="1" customWidth="1"/>
  </cols>
  <sheetData>
    <row r="1" spans="1:19">
      <c r="A1" t="s">
        <v>287</v>
      </c>
      <c r="G1" t="s">
        <v>319</v>
      </c>
    </row>
    <row r="2" spans="1:19">
      <c r="A2" t="s">
        <v>288</v>
      </c>
      <c r="B2" t="s">
        <v>289</v>
      </c>
      <c r="C2" t="s">
        <v>290</v>
      </c>
      <c r="D2" t="s">
        <v>291</v>
      </c>
      <c r="E2" t="s">
        <v>292</v>
      </c>
      <c r="G2" t="s">
        <v>320</v>
      </c>
      <c r="H2" t="s">
        <v>321</v>
      </c>
      <c r="I2" t="s">
        <v>330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</row>
    <row r="3" spans="1:19">
      <c r="A3" t="s">
        <v>293</v>
      </c>
      <c r="B3" t="s">
        <v>294</v>
      </c>
      <c r="C3" s="10">
        <v>8192</v>
      </c>
      <c r="D3" t="s">
        <v>295</v>
      </c>
      <c r="G3" t="s">
        <v>325</v>
      </c>
      <c r="H3" t="s">
        <v>323</v>
      </c>
      <c r="I3" t="s">
        <v>324</v>
      </c>
      <c r="M3" s="38" t="s">
        <v>326</v>
      </c>
      <c r="N3" s="39"/>
      <c r="O3" s="38" t="s">
        <v>327</v>
      </c>
      <c r="P3" s="39"/>
      <c r="Q3" s="26" t="s">
        <v>427</v>
      </c>
    </row>
    <row r="4" spans="1:19">
      <c r="A4" t="s">
        <v>293</v>
      </c>
      <c r="D4" t="s">
        <v>307</v>
      </c>
      <c r="E4" t="s">
        <v>48</v>
      </c>
      <c r="G4" t="s">
        <v>329</v>
      </c>
      <c r="H4" t="s">
        <v>328</v>
      </c>
      <c r="I4" t="s">
        <v>331</v>
      </c>
      <c r="J4" t="s">
        <v>368</v>
      </c>
      <c r="K4" t="s">
        <v>367</v>
      </c>
      <c r="L4" t="s">
        <v>366</v>
      </c>
      <c r="M4" t="s">
        <v>369</v>
      </c>
      <c r="N4" t="s">
        <v>370</v>
      </c>
      <c r="O4" t="s">
        <v>353</v>
      </c>
      <c r="P4" t="s">
        <v>361</v>
      </c>
      <c r="Q4" t="s">
        <v>333</v>
      </c>
      <c r="S4" t="s">
        <v>430</v>
      </c>
    </row>
    <row r="5" spans="1:19">
      <c r="A5" t="s">
        <v>299</v>
      </c>
      <c r="D5" t="s">
        <v>307</v>
      </c>
      <c r="E5" t="s">
        <v>50</v>
      </c>
      <c r="I5" t="s">
        <v>355</v>
      </c>
      <c r="L5" t="s">
        <v>429</v>
      </c>
      <c r="Q5" t="s">
        <v>348</v>
      </c>
    </row>
    <row r="6" spans="1:19">
      <c r="A6" t="s">
        <v>300</v>
      </c>
      <c r="D6" t="s">
        <v>307</v>
      </c>
      <c r="E6" t="s">
        <v>51</v>
      </c>
      <c r="I6" t="s">
        <v>357</v>
      </c>
      <c r="J6">
        <v>19</v>
      </c>
      <c r="K6">
        <v>16</v>
      </c>
      <c r="L6">
        <v>10</v>
      </c>
      <c r="M6">
        <v>8</v>
      </c>
      <c r="N6">
        <v>11</v>
      </c>
      <c r="O6" t="s">
        <v>348</v>
      </c>
      <c r="S6" t="s">
        <v>432</v>
      </c>
    </row>
    <row r="7" spans="1:19">
      <c r="A7" t="s">
        <v>301</v>
      </c>
      <c r="D7" t="s">
        <v>307</v>
      </c>
      <c r="E7" t="s">
        <v>52</v>
      </c>
      <c r="I7" t="s">
        <v>358</v>
      </c>
      <c r="J7">
        <v>20</v>
      </c>
      <c r="K7">
        <v>15</v>
      </c>
      <c r="L7">
        <v>9</v>
      </c>
      <c r="M7">
        <v>7</v>
      </c>
      <c r="N7">
        <v>12</v>
      </c>
      <c r="O7" t="s">
        <v>348</v>
      </c>
    </row>
    <row r="8" spans="1:19">
      <c r="A8" t="s">
        <v>302</v>
      </c>
      <c r="D8" t="s">
        <v>306</v>
      </c>
      <c r="E8" s="11" t="s">
        <v>296</v>
      </c>
      <c r="I8" t="s">
        <v>359</v>
      </c>
      <c r="J8">
        <v>21</v>
      </c>
      <c r="K8">
        <v>17</v>
      </c>
      <c r="N8">
        <v>13</v>
      </c>
      <c r="S8" t="s">
        <v>432</v>
      </c>
    </row>
    <row r="9" spans="1:19">
      <c r="A9" t="s">
        <v>303</v>
      </c>
      <c r="D9" t="s">
        <v>306</v>
      </c>
      <c r="E9" s="11" t="s">
        <v>297</v>
      </c>
      <c r="I9" t="s">
        <v>360</v>
      </c>
      <c r="J9">
        <v>22</v>
      </c>
      <c r="K9">
        <v>18</v>
      </c>
      <c r="N9">
        <v>14</v>
      </c>
    </row>
    <row r="10" spans="1:19">
      <c r="A10" t="s">
        <v>304</v>
      </c>
      <c r="D10" t="s">
        <v>306</v>
      </c>
      <c r="E10" s="11" t="s">
        <v>298</v>
      </c>
    </row>
    <row r="11" spans="1:19">
      <c r="A11" t="s">
        <v>305</v>
      </c>
      <c r="D11" t="s">
        <v>53</v>
      </c>
      <c r="E11" t="s">
        <v>54</v>
      </c>
    </row>
    <row r="12" spans="1:19">
      <c r="G12" t="s">
        <v>332</v>
      </c>
    </row>
    <row r="13" spans="1:19">
      <c r="A13" t="s">
        <v>308</v>
      </c>
      <c r="B13" t="s">
        <v>309</v>
      </c>
      <c r="C13" s="10">
        <v>8192</v>
      </c>
      <c r="D13" t="s">
        <v>310</v>
      </c>
      <c r="G13" t="s">
        <v>320</v>
      </c>
      <c r="H13" t="s">
        <v>321</v>
      </c>
      <c r="I13" t="s">
        <v>330</v>
      </c>
      <c r="J13" t="s">
        <v>131</v>
      </c>
      <c r="K13" t="s">
        <v>132</v>
      </c>
      <c r="L13" t="s">
        <v>133</v>
      </c>
      <c r="M13" t="s">
        <v>134</v>
      </c>
      <c r="N13" t="s">
        <v>135</v>
      </c>
      <c r="O13" t="s">
        <v>136</v>
      </c>
      <c r="P13" t="s">
        <v>137</v>
      </c>
      <c r="Q13" t="s">
        <v>138</v>
      </c>
    </row>
    <row r="14" spans="1:19">
      <c r="A14" t="s">
        <v>308</v>
      </c>
      <c r="D14" t="s">
        <v>311</v>
      </c>
      <c r="E14" t="s">
        <v>313</v>
      </c>
      <c r="G14" t="s">
        <v>322</v>
      </c>
      <c r="H14" t="s">
        <v>334</v>
      </c>
      <c r="I14" t="s">
        <v>353</v>
      </c>
      <c r="O14" t="s">
        <v>423</v>
      </c>
      <c r="P14" t="s">
        <v>424</v>
      </c>
      <c r="Q14" t="s">
        <v>425</v>
      </c>
    </row>
    <row r="15" spans="1:19">
      <c r="O15" t="s">
        <v>335</v>
      </c>
      <c r="P15" s="8" t="s">
        <v>336</v>
      </c>
      <c r="Q15" s="8" t="s">
        <v>337</v>
      </c>
    </row>
    <row r="16" spans="1:19">
      <c r="A16" t="s">
        <v>312</v>
      </c>
      <c r="D16" t="s">
        <v>311</v>
      </c>
      <c r="E16" t="s">
        <v>314</v>
      </c>
      <c r="G16" t="s">
        <v>338</v>
      </c>
      <c r="H16" t="s">
        <v>323</v>
      </c>
      <c r="I16" t="s">
        <v>339</v>
      </c>
      <c r="J16" t="s">
        <v>426</v>
      </c>
      <c r="K16" t="s">
        <v>340</v>
      </c>
      <c r="L16" t="s">
        <v>341</v>
      </c>
      <c r="M16" t="s">
        <v>342</v>
      </c>
      <c r="N16" t="s">
        <v>343</v>
      </c>
      <c r="O16" t="s">
        <v>344</v>
      </c>
      <c r="P16" t="s">
        <v>345</v>
      </c>
      <c r="Q16" t="s">
        <v>346</v>
      </c>
    </row>
    <row r="17" spans="1:19">
      <c r="G17" t="s">
        <v>329</v>
      </c>
      <c r="H17" t="s">
        <v>328</v>
      </c>
      <c r="I17" t="s">
        <v>347</v>
      </c>
      <c r="J17" t="s">
        <v>348</v>
      </c>
      <c r="K17" t="s">
        <v>348</v>
      </c>
      <c r="L17" t="s">
        <v>348</v>
      </c>
      <c r="M17" t="s">
        <v>348</v>
      </c>
      <c r="N17" t="s">
        <v>350</v>
      </c>
      <c r="O17" s="27" t="s">
        <v>349</v>
      </c>
      <c r="P17" t="s">
        <v>352</v>
      </c>
      <c r="Q17" t="s">
        <v>351</v>
      </c>
      <c r="S17" t="s">
        <v>431</v>
      </c>
    </row>
    <row r="18" spans="1:19">
      <c r="A18" t="s">
        <v>316</v>
      </c>
      <c r="B18" t="s">
        <v>317</v>
      </c>
      <c r="C18" s="10">
        <v>1024</v>
      </c>
      <c r="D18" t="s">
        <v>315</v>
      </c>
      <c r="E18" t="s">
        <v>318</v>
      </c>
      <c r="I18" t="s">
        <v>355</v>
      </c>
      <c r="J18" t="s">
        <v>348</v>
      </c>
      <c r="K18" t="s">
        <v>348</v>
      </c>
      <c r="L18" t="s">
        <v>348</v>
      </c>
      <c r="M18" t="s">
        <v>348</v>
      </c>
      <c r="N18">
        <v>4</v>
      </c>
      <c r="O18" t="s">
        <v>348</v>
      </c>
      <c r="P18">
        <v>5</v>
      </c>
      <c r="Q18">
        <v>6</v>
      </c>
    </row>
    <row r="19" spans="1:19">
      <c r="D19" t="s">
        <v>354</v>
      </c>
      <c r="I19" t="s">
        <v>356</v>
      </c>
      <c r="N19" t="s">
        <v>363</v>
      </c>
      <c r="P19" t="s">
        <v>364</v>
      </c>
      <c r="Q19" t="s">
        <v>365</v>
      </c>
    </row>
    <row r="20" spans="1:19">
      <c r="N20" t="s">
        <v>362</v>
      </c>
    </row>
    <row r="21" spans="1:19">
      <c r="P21" t="s">
        <v>397</v>
      </c>
    </row>
    <row r="22" spans="1:19">
      <c r="P22" s="25"/>
    </row>
    <row r="26" spans="1:19">
      <c r="J26" s="29"/>
      <c r="K26" s="29"/>
      <c r="L26" s="29"/>
      <c r="M26" s="29"/>
      <c r="N26" s="29"/>
      <c r="O26" s="29"/>
    </row>
    <row r="27" spans="1:19">
      <c r="J27" s="29"/>
      <c r="K27" s="29"/>
      <c r="L27" s="29"/>
      <c r="M27" s="29"/>
      <c r="N27" s="29"/>
      <c r="O27" s="29"/>
    </row>
    <row r="28" spans="1:19">
      <c r="J28" s="29"/>
      <c r="K28" s="29"/>
      <c r="L28" s="29"/>
      <c r="M28" s="29"/>
      <c r="N28" s="30"/>
      <c r="O28" s="29"/>
    </row>
    <row r="29" spans="1:19">
      <c r="J29" s="29"/>
      <c r="K29" s="29"/>
      <c r="L29" s="29"/>
      <c r="M29" s="29"/>
      <c r="N29" s="30"/>
      <c r="O29" s="29"/>
    </row>
    <row r="30" spans="1:19">
      <c r="J30" s="29"/>
      <c r="K30" s="29"/>
      <c r="L30" s="29"/>
      <c r="M30" s="29"/>
      <c r="N30" s="30"/>
      <c r="O30" s="29"/>
    </row>
    <row r="31" spans="1:19">
      <c r="J31" s="29"/>
      <c r="K31" s="29"/>
      <c r="L31" s="29"/>
      <c r="M31" s="29"/>
      <c r="N31" s="30"/>
      <c r="O31" s="29"/>
    </row>
  </sheetData>
  <mergeCells count="2">
    <mergeCell ref="O3:P3"/>
    <mergeCell ref="M3:N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G29" sqref="G29"/>
    </sheetView>
  </sheetViews>
  <sheetFormatPr defaultRowHeight="15"/>
  <cols>
    <col min="1" max="1" width="12.140625" customWidth="1"/>
    <col min="3" max="3" width="17.7109375" customWidth="1"/>
  </cols>
  <sheetData>
    <row r="1" spans="1:5">
      <c r="A1" t="s">
        <v>376</v>
      </c>
      <c r="B1" s="13">
        <v>1</v>
      </c>
      <c r="C1" t="s">
        <v>377</v>
      </c>
    </row>
    <row r="2" spans="1:5">
      <c r="A2" t="s">
        <v>376</v>
      </c>
      <c r="B2" s="13">
        <v>2</v>
      </c>
      <c r="C2" t="s">
        <v>376</v>
      </c>
    </row>
    <row r="3" spans="1:5">
      <c r="A3" t="s">
        <v>376</v>
      </c>
      <c r="B3" s="13">
        <v>3</v>
      </c>
      <c r="C3" t="s">
        <v>390</v>
      </c>
    </row>
    <row r="4" spans="1:5">
      <c r="A4" t="s">
        <v>391</v>
      </c>
      <c r="B4" s="13">
        <v>4</v>
      </c>
      <c r="C4" t="s">
        <v>390</v>
      </c>
    </row>
    <row r="5" spans="1:5">
      <c r="A5" t="s">
        <v>391</v>
      </c>
      <c r="B5" s="13">
        <v>5</v>
      </c>
      <c r="C5" t="s">
        <v>390</v>
      </c>
    </row>
    <row r="6" spans="1:5">
      <c r="A6" t="s">
        <v>391</v>
      </c>
      <c r="B6" s="13">
        <v>6</v>
      </c>
      <c r="C6" t="s">
        <v>390</v>
      </c>
    </row>
    <row r="7" spans="1:5">
      <c r="A7" t="s">
        <v>392</v>
      </c>
      <c r="B7" s="13">
        <v>7</v>
      </c>
      <c r="C7" t="s">
        <v>379</v>
      </c>
    </row>
    <row r="8" spans="1:5">
      <c r="A8" t="s">
        <v>392</v>
      </c>
      <c r="B8" s="13">
        <v>8</v>
      </c>
      <c r="C8" t="s">
        <v>380</v>
      </c>
    </row>
    <row r="9" spans="1:5">
      <c r="A9" t="s">
        <v>392</v>
      </c>
      <c r="B9" s="13">
        <v>9</v>
      </c>
      <c r="C9" t="s">
        <v>381</v>
      </c>
    </row>
    <row r="10" spans="1:5">
      <c r="A10" t="s">
        <v>396</v>
      </c>
      <c r="B10" s="13">
        <v>10</v>
      </c>
      <c r="C10" t="s">
        <v>382</v>
      </c>
    </row>
    <row r="11" spans="1:5">
      <c r="A11" t="s">
        <v>393</v>
      </c>
      <c r="B11" s="13">
        <v>11</v>
      </c>
      <c r="C11" t="s">
        <v>383</v>
      </c>
      <c r="D11" t="s">
        <v>384</v>
      </c>
      <c r="E11" t="s">
        <v>385</v>
      </c>
    </row>
    <row r="12" spans="1:5">
      <c r="A12" s="12" t="s">
        <v>371</v>
      </c>
      <c r="B12" s="13">
        <v>12</v>
      </c>
      <c r="E12" t="s">
        <v>386</v>
      </c>
    </row>
    <row r="13" spans="1:5">
      <c r="A13" s="12" t="s">
        <v>372</v>
      </c>
      <c r="B13" s="13">
        <v>13</v>
      </c>
      <c r="D13" t="s">
        <v>387</v>
      </c>
      <c r="E13" t="s">
        <v>385</v>
      </c>
    </row>
    <row r="14" spans="1:5">
      <c r="A14" t="s">
        <v>394</v>
      </c>
      <c r="B14" s="13">
        <v>14</v>
      </c>
      <c r="E14" t="s">
        <v>386</v>
      </c>
    </row>
    <row r="15" spans="1:5">
      <c r="A15" t="s">
        <v>395</v>
      </c>
      <c r="B15" s="13">
        <v>15</v>
      </c>
      <c r="C15" t="s">
        <v>388</v>
      </c>
      <c r="D15" t="s">
        <v>384</v>
      </c>
      <c r="E15" t="s">
        <v>386</v>
      </c>
    </row>
    <row r="16" spans="1:5">
      <c r="B16" s="13">
        <v>16</v>
      </c>
      <c r="E16" t="s">
        <v>385</v>
      </c>
    </row>
    <row r="17" spans="2:7">
      <c r="B17" s="13">
        <v>17</v>
      </c>
      <c r="D17" t="s">
        <v>387</v>
      </c>
      <c r="E17" t="s">
        <v>386</v>
      </c>
    </row>
    <row r="18" spans="2:7">
      <c r="B18" s="13">
        <v>18</v>
      </c>
      <c r="E18" t="s">
        <v>385</v>
      </c>
    </row>
    <row r="19" spans="2:7">
      <c r="B19" s="13">
        <v>19</v>
      </c>
      <c r="C19" t="s">
        <v>389</v>
      </c>
      <c r="D19" t="s">
        <v>384</v>
      </c>
      <c r="E19" t="s">
        <v>385</v>
      </c>
    </row>
    <row r="20" spans="2:7">
      <c r="B20" s="13">
        <v>20</v>
      </c>
      <c r="E20" t="s">
        <v>386</v>
      </c>
    </row>
    <row r="21" spans="2:7">
      <c r="B21" s="13">
        <v>21</v>
      </c>
      <c r="D21" t="s">
        <v>387</v>
      </c>
      <c r="E21" t="s">
        <v>385</v>
      </c>
    </row>
    <row r="22" spans="2:7">
      <c r="B22" s="13">
        <v>22</v>
      </c>
      <c r="E22" t="s">
        <v>386</v>
      </c>
    </row>
    <row r="23" spans="2:7">
      <c r="B23" s="13">
        <v>23</v>
      </c>
      <c r="C23" t="s">
        <v>378</v>
      </c>
      <c r="D23" t="s">
        <v>428</v>
      </c>
    </row>
    <row r="24" spans="2:7">
      <c r="B24" s="13">
        <v>24</v>
      </c>
      <c r="C24" t="s">
        <v>376</v>
      </c>
    </row>
    <row r="25" spans="2:7">
      <c r="B25" s="13">
        <v>25</v>
      </c>
      <c r="C25" t="s">
        <v>375</v>
      </c>
    </row>
    <row r="26" spans="2:7">
      <c r="C26" s="12" t="s">
        <v>373</v>
      </c>
    </row>
    <row r="27" spans="2:7">
      <c r="C27" s="12" t="s">
        <v>374</v>
      </c>
    </row>
    <row r="29" spans="2:7">
      <c r="G29" s="1"/>
    </row>
  </sheetData>
  <printOptions gridLines="1"/>
  <pageMargins left="0.7" right="0.7" top="0.75" bottom="0.75" header="0.3" footer="0.3"/>
  <pageSetup orientation="portrait" horizontalDpi="48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2" sqref="B2"/>
    </sheetView>
  </sheetViews>
  <sheetFormatPr defaultRowHeight="15"/>
  <cols>
    <col min="1" max="1" width="44.140625" bestFit="1" customWidth="1"/>
  </cols>
  <sheetData>
    <row r="1" spans="1:5">
      <c r="A1" s="5" t="s">
        <v>63</v>
      </c>
      <c r="B1" s="6" t="s">
        <v>70</v>
      </c>
      <c r="D1" s="6" t="s">
        <v>64</v>
      </c>
      <c r="E1" t="s">
        <v>65</v>
      </c>
    </row>
    <row r="2" spans="1:5">
      <c r="A2" s="5" t="s">
        <v>66</v>
      </c>
      <c r="B2">
        <f>HEX2DEC(B1)</f>
        <v>12574</v>
      </c>
      <c r="D2">
        <f>HEX2DEC(D1)</f>
        <v>14335</v>
      </c>
    </row>
    <row r="3" spans="1:5">
      <c r="A3" s="5" t="s">
        <v>67</v>
      </c>
      <c r="B3">
        <f>B2-8192</f>
        <v>4382</v>
      </c>
      <c r="D3">
        <f>D2-8192</f>
        <v>6143</v>
      </c>
    </row>
    <row r="4" spans="1:5">
      <c r="A4" s="5" t="s">
        <v>68</v>
      </c>
      <c r="B4">
        <f>INT(B3/32)</f>
        <v>136</v>
      </c>
      <c r="D4">
        <f>INT(D3/32)</f>
        <v>191</v>
      </c>
    </row>
    <row r="5" spans="1:5">
      <c r="A5" s="5" t="s">
        <v>69</v>
      </c>
      <c r="B5">
        <f>MOD(B3,32)</f>
        <v>30</v>
      </c>
      <c r="D5">
        <f>MOD(D3,32)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SIB 9451</vt:lpstr>
      <vt:lpstr>ROM Versions</vt:lpstr>
      <vt:lpstr>Netlists</vt:lpstr>
      <vt:lpstr>Ports</vt:lpstr>
      <vt:lpstr>Connectors</vt:lpstr>
      <vt:lpstr>VRAM hex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Bob</dc:creator>
  <cp:lastModifiedBy>Bob</cp:lastModifiedBy>
  <cp:lastPrinted>2013-02-16T17:11:31Z</cp:lastPrinted>
  <dcterms:created xsi:type="dcterms:W3CDTF">2012-03-24T18:27:17Z</dcterms:created>
  <dcterms:modified xsi:type="dcterms:W3CDTF">2023-03-18T21:54:13Z</dcterms:modified>
</cp:coreProperties>
</file>