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Random Stuff\School Stuff\Unitec\HTCS5607\htc5607\"/>
    </mc:Choice>
  </mc:AlternateContent>
  <xr:revisionPtr revIDLastSave="0" documentId="13_ncr:1_{C88FE9E3-21DC-4B68-B060-17E2215315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A4" i="1"/>
  <c r="A5" i="1" s="1"/>
  <c r="A6" i="1" s="1"/>
  <c r="G3" i="1"/>
  <c r="G4" i="1"/>
</calcChain>
</file>

<file path=xl/sharedStrings.xml><?xml version="1.0" encoding="utf-8"?>
<sst xmlns="http://schemas.openxmlformats.org/spreadsheetml/2006/main" count="97" uniqueCount="47">
  <si>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</si>
  <si>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</si>
  <si>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</si>
  <si>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</si>
  <si>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</si>
  <si>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</si>
  <si>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</si>
  <si>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</si>
  <si>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</si>
  <si>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</si>
  <si>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</si>
  <si>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</si>
  <si>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</si>
  <si>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</si>
  <si>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</si>
  <si>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</si>
  <si>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</si>
  <si>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</si>
  <si>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</si>
  <si>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</si>
  <si>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</si>
  <si>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</si>
  <si>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</si>
  <si>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</si>
  <si>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</si>
  <si>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</si>
  <si>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</si>
  <si>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</si>
  <si>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</si>
  <si>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</si>
  <si>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</si>
  <si>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</si>
  <si>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</si>
  <si>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</si>
  <si>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</si>
  <si>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</si>
  <si>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</si>
  <si>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</si>
  <si>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Network/Internet issues</t>
  </si>
  <si>
    <t>Device Issues</t>
  </si>
  <si>
    <t>Any issue that makes connectivity to internet resources and tools impossible or impaired</t>
  </si>
  <si>
    <t>Issues that prevent or limit the function of devices or hardware used in the development of the project</t>
  </si>
  <si>
    <t>Github/Version Control Problems</t>
  </si>
  <si>
    <t>Problems on Github's end that effect managing and viewing backups</t>
  </si>
  <si>
    <t>Framework Issues</t>
  </si>
  <si>
    <t>Problems on the framework developers end that prevent the project from functioning</t>
  </si>
  <si>
    <t>Try to get as much progress done possible without access to external resources/support, try seek fixes and alternatives immediately such as mobile data or other networks.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</si>
</sst>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/>
    </xf>
    <xf numFmtId="15" fontId="3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38"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"/>
  <sheetViews>
    <sheetView showGridLines="0" tabSelected="1" zoomScaleNormal="100" workbookViewId="0">
      <selection activeCell="H4" sqref="H4"/>
    </sheetView>
  </sheetViews>
  <sheetFormatPr defaultRowHeight="15" x14ac:dyDescent="0.25"/>
  <cols>
    <col min="1" max="1" width="8.5703125" style="35" bestFit="1" customWidth="1"/>
    <col min="2" max="2" width="30" style="8" customWidth="1"/>
    <col min="3" max="3" width="21.5703125" style="3" customWidth="1"/>
    <col min="4" max="4" width="48.85546875" style="11" customWidth="1"/>
    <col min="5" max="5" width="22.140625" style="7" customWidth="1"/>
    <col min="6" max="6" width="14" style="7" customWidth="1"/>
    <col min="7" max="7" width="22.28515625" style="22" customWidth="1"/>
    <col min="8" max="8" width="42" style="11" customWidth="1"/>
    <col min="9" max="9" width="15" style="5" customWidth="1"/>
    <col min="10" max="10" width="21.5703125" style="5" customWidth="1"/>
    <col min="11" max="11" width="9.7109375" style="22" customWidth="1"/>
    <col min="12" max="49" width="9.28515625" style="10"/>
  </cols>
  <sheetData>
    <row r="1" spans="1:49" ht="21" x14ac:dyDescent="0.25">
      <c r="A1" s="40" t="s">
        <v>35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49" s="31" customFormat="1" ht="30" customHeight="1" x14ac:dyDescent="0.25">
      <c r="A2" s="32" t="s">
        <v>31</v>
      </c>
      <c r="B2" s="26" t="s">
        <v>29</v>
      </c>
      <c r="C2" s="27" t="s">
        <v>0</v>
      </c>
      <c r="D2" s="28" t="s">
        <v>2</v>
      </c>
      <c r="E2" s="29" t="s">
        <v>3</v>
      </c>
      <c r="F2" s="29" t="s">
        <v>4</v>
      </c>
      <c r="G2" s="24" t="s">
        <v>5</v>
      </c>
      <c r="H2" s="28" t="s">
        <v>6</v>
      </c>
      <c r="I2" s="30" t="s">
        <v>7</v>
      </c>
      <c r="J2" s="30" t="s">
        <v>8</v>
      </c>
      <c r="K2" s="24" t="s">
        <v>21</v>
      </c>
    </row>
    <row r="3" spans="1:49" ht="63" customHeight="1" x14ac:dyDescent="0.25">
      <c r="A3" s="33">
        <v>1</v>
      </c>
      <c r="B3" s="9" t="s">
        <v>38</v>
      </c>
      <c r="C3" s="39">
        <v>44451</v>
      </c>
      <c r="D3" s="4" t="s">
        <v>40</v>
      </c>
      <c r="E3" s="19" t="s">
        <v>11</v>
      </c>
      <c r="F3" s="19" t="s">
        <v>15</v>
      </c>
      <c r="G3" s="20" t="str">
        <f>IFERROR(INDEX('Risk Matrix'!$C$6:$G$10,MATCH('Risk Register'!E3,'Risk Matrix'!$B$6:$B$10,0),MATCH('Risk Register'!F3,'Risk Matrix'!$C$5:$G$5,0)),"")</f>
        <v>Moderate</v>
      </c>
      <c r="H3" s="4" t="s">
        <v>46</v>
      </c>
      <c r="I3" s="6"/>
      <c r="J3" s="6"/>
      <c r="K3" s="2" t="s">
        <v>22</v>
      </c>
    </row>
    <row r="4" spans="1:49" ht="33" customHeight="1" x14ac:dyDescent="0.25">
      <c r="A4" s="33">
        <f>SUM(A3+0.1)</f>
        <v>1.1000000000000001</v>
      </c>
      <c r="B4" s="9" t="s">
        <v>39</v>
      </c>
      <c r="C4" s="39">
        <v>44451</v>
      </c>
      <c r="D4" s="4" t="s">
        <v>41</v>
      </c>
      <c r="E4" s="19" t="s">
        <v>12</v>
      </c>
      <c r="F4" s="19" t="s">
        <v>16</v>
      </c>
      <c r="G4" s="20" t="str">
        <f>IFERROR(INDEX('Risk Matrix'!$C$6:$G$10,MATCH('Risk Register'!E4,'Risk Matrix'!$B$6:$B$10,0),MATCH('Risk Register'!F4,'Risk Matrix'!$C$5:$G$5,0)),"")</f>
        <v>Moderate</v>
      </c>
      <c r="H4" s="4"/>
      <c r="I4" s="6"/>
      <c r="J4" s="6"/>
      <c r="K4" s="2" t="s">
        <v>22</v>
      </c>
    </row>
    <row r="5" spans="1:49" s="18" customFormat="1" ht="30" x14ac:dyDescent="0.25">
      <c r="A5" s="33">
        <f>SUM(A4+0.1)</f>
        <v>1.2000000000000002</v>
      </c>
      <c r="B5" s="9" t="s">
        <v>42</v>
      </c>
      <c r="C5" s="39">
        <v>44451</v>
      </c>
      <c r="D5" s="4" t="s">
        <v>43</v>
      </c>
      <c r="E5" s="19" t="s">
        <v>13</v>
      </c>
      <c r="F5" s="19" t="s">
        <v>17</v>
      </c>
      <c r="G5" s="20" t="str">
        <f>IFERROR(INDEX('Risk Matrix'!$C$6:$G$10,MATCH('Risk Register'!E5,'Risk Matrix'!$B$6:$B$10,0),MATCH('Risk Register'!F5,'Risk Matrix'!$C$5:$G$5,0)),"")</f>
        <v>Moderate</v>
      </c>
      <c r="H5" s="4"/>
      <c r="I5" s="6"/>
      <c r="J5" s="6"/>
      <c r="K5" s="2" t="s">
        <v>22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18" customFormat="1" ht="30" x14ac:dyDescent="0.25">
      <c r="A6" s="33">
        <f>SUM(A5+0.1)</f>
        <v>1.3000000000000003</v>
      </c>
      <c r="B6" s="9" t="s">
        <v>44</v>
      </c>
      <c r="C6" s="39">
        <v>44451</v>
      </c>
      <c r="D6" s="4" t="s">
        <v>45</v>
      </c>
      <c r="E6" s="19" t="s">
        <v>13</v>
      </c>
      <c r="F6" s="19" t="s">
        <v>16</v>
      </c>
      <c r="G6" s="20" t="str">
        <f>IFERROR(INDEX('Risk Matrix'!$C$6:$G$10,MATCH('Risk Register'!E6,'Risk Matrix'!$B$6:$B$10,0),MATCH('Risk Register'!F6,'Risk Matrix'!$C$5:$G$5,0)),"")</f>
        <v>Moderate</v>
      </c>
      <c r="H6" s="4"/>
      <c r="I6" s="6"/>
      <c r="J6" s="6"/>
      <c r="K6" s="2" t="s">
        <v>22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5">
      <c r="A7" s="34"/>
      <c r="B7" s="13"/>
      <c r="C7" s="14"/>
      <c r="D7" s="15"/>
      <c r="E7" s="12"/>
      <c r="F7" s="12"/>
      <c r="G7" s="21"/>
      <c r="H7" s="15"/>
      <c r="I7" s="16"/>
      <c r="J7" s="16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5">
      <c r="A8" s="34"/>
      <c r="B8" s="13"/>
      <c r="C8" s="14"/>
      <c r="D8" s="15"/>
      <c r="E8" s="12"/>
      <c r="F8" s="12"/>
      <c r="G8" s="21"/>
      <c r="H8" s="15"/>
      <c r="I8" s="16"/>
      <c r="J8" s="16"/>
      <c r="K8" s="2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5">
      <c r="A9" s="34"/>
      <c r="B9" s="13"/>
      <c r="C9" s="14"/>
      <c r="D9" s="15"/>
      <c r="E9" s="12"/>
      <c r="F9" s="12"/>
      <c r="G9" s="21"/>
      <c r="H9" s="15"/>
      <c r="I9" s="16"/>
      <c r="J9" s="16"/>
      <c r="K9" s="21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5">
      <c r="A10" s="34"/>
      <c r="B10" s="13"/>
      <c r="C10" s="14"/>
      <c r="D10" s="15"/>
      <c r="E10" s="12"/>
      <c r="F10" s="12"/>
      <c r="G10" s="21"/>
      <c r="H10" s="15"/>
      <c r="I10" s="16"/>
      <c r="J10" s="16"/>
      <c r="K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5">
      <c r="A11" s="34"/>
      <c r="B11" s="13"/>
      <c r="C11" s="14"/>
      <c r="D11" s="15"/>
      <c r="E11" s="12"/>
      <c r="F11" s="12"/>
      <c r="G11" s="21"/>
      <c r="H11" s="15"/>
      <c r="I11" s="16"/>
      <c r="J11" s="16"/>
      <c r="K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5">
      <c r="A12" s="34"/>
      <c r="B12" s="13"/>
      <c r="C12" s="14"/>
      <c r="D12" s="15"/>
      <c r="E12" s="12"/>
      <c r="F12" s="12"/>
      <c r="G12" s="21"/>
      <c r="H12" s="15"/>
      <c r="I12" s="16"/>
      <c r="J12" s="16"/>
      <c r="K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5">
      <c r="A13" s="34"/>
      <c r="B13" s="13"/>
      <c r="C13" s="14"/>
      <c r="D13" s="15"/>
      <c r="E13" s="12"/>
      <c r="F13" s="12"/>
      <c r="G13" s="21"/>
      <c r="H13" s="15"/>
      <c r="I13" s="16"/>
      <c r="J13" s="16"/>
      <c r="K13" s="2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5">
      <c r="A14" s="34"/>
      <c r="B14" s="13"/>
      <c r="C14" s="14"/>
      <c r="D14" s="15"/>
      <c r="E14" s="12"/>
      <c r="F14" s="12"/>
      <c r="G14" s="21"/>
      <c r="H14" s="15"/>
      <c r="I14" s="16"/>
      <c r="J14" s="16"/>
      <c r="K14" s="2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5">
      <c r="A15" s="34"/>
      <c r="B15" s="13"/>
      <c r="C15" s="14"/>
      <c r="D15" s="15"/>
      <c r="E15" s="12"/>
      <c r="F15" s="12"/>
      <c r="G15" s="21"/>
      <c r="H15" s="15"/>
      <c r="I15" s="16"/>
      <c r="J15" s="16"/>
      <c r="K15" s="2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5">
      <c r="A16" s="34"/>
      <c r="B16" s="13"/>
      <c r="C16" s="14"/>
      <c r="D16" s="15"/>
      <c r="E16" s="12"/>
      <c r="F16" s="12"/>
      <c r="G16" s="21"/>
      <c r="H16" s="15"/>
      <c r="I16" s="16"/>
      <c r="J16" s="16"/>
      <c r="K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5">
      <c r="A17" s="34"/>
      <c r="B17" s="13"/>
      <c r="C17" s="14"/>
      <c r="D17" s="15"/>
      <c r="E17" s="12"/>
      <c r="F17" s="12"/>
      <c r="G17" s="21"/>
      <c r="H17" s="15"/>
      <c r="I17" s="16"/>
      <c r="J17" s="16"/>
      <c r="K17" s="2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5">
      <c r="A18" s="34"/>
      <c r="B18" s="13"/>
      <c r="C18" s="14"/>
      <c r="D18" s="15"/>
      <c r="E18" s="12"/>
      <c r="F18" s="12"/>
      <c r="G18" s="21"/>
      <c r="H18" s="15"/>
      <c r="I18" s="16"/>
      <c r="J18" s="16"/>
      <c r="K18" s="2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5">
      <c r="A19" s="34"/>
      <c r="B19" s="13"/>
      <c r="C19" s="14"/>
      <c r="D19" s="15"/>
      <c r="E19" s="12"/>
      <c r="F19" s="12"/>
      <c r="G19" s="21"/>
      <c r="H19" s="15"/>
      <c r="I19" s="16"/>
      <c r="J19" s="16"/>
      <c r="K19" s="21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5">
      <c r="A20" s="34"/>
      <c r="B20" s="13"/>
      <c r="C20" s="14"/>
      <c r="D20" s="15"/>
      <c r="E20" s="12"/>
      <c r="F20" s="12"/>
      <c r="G20" s="21"/>
      <c r="H20" s="15"/>
      <c r="I20" s="16"/>
      <c r="J20" s="16"/>
      <c r="K20" s="21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5">
      <c r="A21" s="34"/>
      <c r="B21" s="13"/>
      <c r="C21" s="14"/>
      <c r="D21" s="15"/>
      <c r="E21" s="12"/>
      <c r="F21" s="12"/>
      <c r="G21" s="21"/>
      <c r="H21" s="15"/>
      <c r="I21" s="16"/>
      <c r="J21" s="16"/>
      <c r="K21" s="21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5">
      <c r="A22" s="34"/>
      <c r="B22" s="13"/>
      <c r="C22" s="14"/>
      <c r="D22" s="15"/>
      <c r="E22" s="12"/>
      <c r="F22" s="12"/>
      <c r="G22" s="21"/>
      <c r="H22" s="15"/>
      <c r="I22" s="16"/>
      <c r="J22" s="16"/>
      <c r="K22" s="2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5">
      <c r="A23" s="34"/>
      <c r="B23" s="13"/>
      <c r="C23" s="14"/>
      <c r="D23" s="15"/>
      <c r="E23" s="12"/>
      <c r="F23" s="12"/>
      <c r="G23" s="21"/>
      <c r="H23" s="15"/>
      <c r="I23" s="16"/>
      <c r="J23" s="16"/>
      <c r="K23" s="21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5">
      <c r="A24" s="34"/>
      <c r="B24" s="13"/>
      <c r="C24" s="14"/>
      <c r="D24" s="15"/>
      <c r="E24" s="12"/>
      <c r="F24" s="12"/>
      <c r="G24" s="21"/>
      <c r="H24" s="15"/>
      <c r="I24" s="16"/>
      <c r="J24" s="16"/>
      <c r="K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5">
      <c r="A25" s="34"/>
      <c r="B25" s="13"/>
      <c r="C25" s="14"/>
      <c r="D25" s="15"/>
      <c r="E25" s="12"/>
      <c r="F25" s="12"/>
      <c r="G25" s="21"/>
      <c r="H25" s="15"/>
      <c r="I25" s="16"/>
      <c r="J25" s="16"/>
      <c r="K25" s="21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5">
      <c r="A26" s="34"/>
      <c r="B26" s="13"/>
      <c r="C26" s="14"/>
      <c r="D26" s="15"/>
      <c r="E26" s="12"/>
      <c r="F26" s="12"/>
      <c r="G26" s="21"/>
      <c r="H26" s="15"/>
      <c r="I26" s="16"/>
      <c r="J26" s="16"/>
      <c r="K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5">
      <c r="A27" s="34"/>
      <c r="B27" s="13"/>
      <c r="C27" s="14"/>
      <c r="D27" s="15"/>
      <c r="E27" s="12"/>
      <c r="F27" s="12"/>
      <c r="G27" s="21"/>
      <c r="H27" s="15"/>
      <c r="I27" s="16"/>
      <c r="J27" s="16"/>
      <c r="K27" s="21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5">
      <c r="A28" s="34"/>
      <c r="B28" s="13"/>
      <c r="C28" s="14"/>
      <c r="D28" s="15"/>
      <c r="E28" s="12"/>
      <c r="F28" s="12"/>
      <c r="G28" s="21"/>
      <c r="H28" s="15"/>
      <c r="I28" s="16"/>
      <c r="J28" s="16"/>
      <c r="K28" s="21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5">
      <c r="A29" s="34"/>
      <c r="B29" s="13"/>
      <c r="C29" s="14"/>
      <c r="D29" s="15"/>
      <c r="E29" s="12"/>
      <c r="F29" s="12"/>
      <c r="G29" s="21"/>
      <c r="H29" s="15"/>
      <c r="I29" s="16"/>
      <c r="J29" s="16"/>
      <c r="K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5">
      <c r="A30" s="34"/>
      <c r="B30" s="13"/>
      <c r="C30" s="14"/>
      <c r="D30" s="15"/>
      <c r="E30" s="12"/>
      <c r="F30" s="12"/>
      <c r="G30" s="21"/>
      <c r="H30" s="15"/>
      <c r="I30" s="16"/>
      <c r="J30" s="16"/>
      <c r="K30" s="21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5">
      <c r="A31" s="34"/>
      <c r="B31" s="13"/>
      <c r="C31" s="14"/>
      <c r="D31" s="15"/>
      <c r="E31" s="12"/>
      <c r="F31" s="12"/>
      <c r="G31" s="21"/>
      <c r="H31" s="15"/>
      <c r="I31" s="16"/>
      <c r="J31" s="16"/>
      <c r="K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5">
      <c r="A32" s="34"/>
      <c r="B32" s="13"/>
      <c r="C32" s="14"/>
      <c r="D32" s="15"/>
      <c r="E32" s="12"/>
      <c r="F32" s="12"/>
      <c r="G32" s="21"/>
      <c r="H32" s="15"/>
      <c r="I32" s="16"/>
      <c r="J32" s="16"/>
      <c r="K32" s="2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5">
      <c r="A33" s="34"/>
      <c r="B33" s="13"/>
      <c r="C33" s="14"/>
      <c r="D33" s="15"/>
      <c r="E33" s="12"/>
      <c r="F33" s="12"/>
      <c r="G33" s="21"/>
      <c r="H33" s="15"/>
      <c r="I33" s="16"/>
      <c r="J33" s="16"/>
      <c r="K33" s="2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5">
      <c r="A34" s="34"/>
      <c r="B34" s="13"/>
      <c r="C34" s="14"/>
      <c r="D34" s="15"/>
      <c r="E34" s="12"/>
      <c r="F34" s="12"/>
      <c r="G34" s="21"/>
      <c r="H34" s="15"/>
      <c r="I34" s="16"/>
      <c r="J34" s="16"/>
      <c r="K34" s="2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5">
      <c r="A35" s="34"/>
      <c r="B35" s="13"/>
      <c r="C35" s="14"/>
      <c r="D35" s="15"/>
      <c r="E35" s="12"/>
      <c r="F35" s="12"/>
      <c r="G35" s="21"/>
      <c r="H35" s="15"/>
      <c r="I35" s="16"/>
      <c r="J35" s="16"/>
      <c r="K35" s="2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5">
      <c r="A36" s="34"/>
      <c r="B36" s="13"/>
      <c r="C36" s="14"/>
      <c r="D36" s="15"/>
      <c r="E36" s="12"/>
      <c r="F36" s="12"/>
      <c r="G36" s="21"/>
      <c r="H36" s="15"/>
      <c r="I36" s="16"/>
      <c r="J36" s="16"/>
      <c r="K36" s="2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5">
      <c r="A37" s="34"/>
      <c r="B37" s="13"/>
      <c r="C37" s="14"/>
      <c r="D37" s="15"/>
      <c r="E37" s="12"/>
      <c r="F37" s="12"/>
      <c r="G37" s="21"/>
      <c r="H37" s="15"/>
      <c r="I37" s="16"/>
      <c r="J37" s="16"/>
      <c r="K37" s="2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5">
      <c r="A38" s="34"/>
      <c r="B38" s="13"/>
      <c r="C38" s="14"/>
      <c r="D38" s="15"/>
      <c r="E38" s="12"/>
      <c r="F38" s="12"/>
      <c r="G38" s="21"/>
      <c r="H38" s="15"/>
      <c r="I38" s="16"/>
      <c r="J38" s="16"/>
      <c r="K38" s="21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5">
      <c r="A39" s="34"/>
      <c r="B39" s="13"/>
      <c r="C39" s="14"/>
      <c r="D39" s="15"/>
      <c r="E39" s="12"/>
      <c r="F39" s="12"/>
      <c r="G39" s="21"/>
      <c r="H39" s="15"/>
      <c r="I39" s="16"/>
      <c r="J39" s="16"/>
      <c r="K39" s="21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5">
      <c r="A40" s="34"/>
      <c r="B40" s="13"/>
      <c r="C40" s="14"/>
      <c r="D40" s="15"/>
      <c r="E40" s="12"/>
      <c r="F40" s="12"/>
      <c r="G40" s="21"/>
      <c r="H40" s="15"/>
      <c r="I40" s="16"/>
      <c r="J40" s="16"/>
      <c r="K40" s="21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5">
      <c r="A41" s="34"/>
      <c r="B41" s="13"/>
      <c r="C41" s="14"/>
      <c r="D41" s="15"/>
      <c r="E41" s="12"/>
      <c r="F41" s="12"/>
      <c r="G41" s="21"/>
      <c r="H41" s="15"/>
      <c r="I41" s="16"/>
      <c r="J41" s="16"/>
      <c r="K41" s="21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5">
      <c r="A42" s="34"/>
      <c r="B42" s="13"/>
      <c r="C42" s="14"/>
      <c r="D42" s="15"/>
      <c r="E42" s="12"/>
      <c r="F42" s="12"/>
      <c r="G42" s="21"/>
      <c r="H42" s="15"/>
      <c r="I42" s="16"/>
      <c r="J42" s="16"/>
      <c r="K42" s="21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5">
      <c r="A43" s="34"/>
      <c r="B43" s="13"/>
      <c r="C43" s="14"/>
      <c r="D43" s="15"/>
      <c r="E43" s="12"/>
      <c r="F43" s="12"/>
      <c r="G43" s="21"/>
      <c r="H43" s="15"/>
      <c r="I43" s="16"/>
      <c r="J43" s="16"/>
      <c r="K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5">
      <c r="A44" s="34"/>
      <c r="B44" s="13"/>
      <c r="C44" s="14"/>
      <c r="D44" s="15"/>
      <c r="E44" s="12"/>
      <c r="F44" s="12"/>
      <c r="G44" s="21"/>
      <c r="H44" s="15"/>
      <c r="I44" s="16"/>
      <c r="J44" s="16"/>
      <c r="K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5">
      <c r="A45" s="34"/>
      <c r="B45" s="13"/>
      <c r="C45" s="14"/>
      <c r="D45" s="15"/>
      <c r="E45" s="12"/>
      <c r="F45" s="12"/>
      <c r="G45" s="21"/>
      <c r="H45" s="15"/>
      <c r="I45" s="16"/>
      <c r="J45" s="16"/>
      <c r="K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5">
      <c r="A46" s="34"/>
      <c r="B46" s="13"/>
      <c r="C46" s="14"/>
      <c r="D46" s="15"/>
      <c r="E46" s="12"/>
      <c r="F46" s="12"/>
      <c r="G46" s="21"/>
      <c r="H46" s="15"/>
      <c r="I46" s="16"/>
      <c r="J46" s="16"/>
      <c r="K46" s="21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5">
      <c r="A47" s="34"/>
      <c r="B47" s="13"/>
      <c r="C47" s="14"/>
      <c r="D47" s="15"/>
      <c r="E47" s="12"/>
      <c r="F47" s="12"/>
      <c r="G47" s="21"/>
      <c r="H47" s="15"/>
      <c r="I47" s="16"/>
      <c r="J47" s="16"/>
      <c r="K47" s="21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5">
      <c r="A48" s="34"/>
      <c r="B48" s="13"/>
      <c r="C48" s="14"/>
      <c r="D48" s="15"/>
      <c r="E48" s="12"/>
      <c r="F48" s="12"/>
      <c r="G48" s="21"/>
      <c r="H48" s="15"/>
      <c r="I48" s="16"/>
      <c r="J48" s="16"/>
      <c r="K48" s="21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5">
      <c r="A49" s="34"/>
      <c r="B49" s="13"/>
      <c r="C49" s="14"/>
      <c r="D49" s="15"/>
      <c r="E49" s="12"/>
      <c r="F49" s="12"/>
      <c r="G49" s="21"/>
      <c r="H49" s="15"/>
      <c r="I49" s="16"/>
      <c r="J49" s="16"/>
      <c r="K49" s="21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</sheetData>
  <mergeCells count="1">
    <mergeCell ref="A1:K1"/>
  </mergeCells>
  <conditionalFormatting sqref="F3:F4 G3:I3 J4 K3">
    <cfRule type="expression" dxfId="37" priority="261">
      <formula>IF($K3="Closed",1,0)</formula>
    </cfRule>
  </conditionalFormatting>
  <conditionalFormatting sqref="G3">
    <cfRule type="containsText" dxfId="36" priority="257" operator="containsText" text="Extreme">
      <formula>NOT(ISERROR(SEARCH("Extreme",G3)))</formula>
    </cfRule>
    <cfRule type="containsText" dxfId="35" priority="258" operator="containsText" text="High">
      <formula>NOT(ISERROR(SEARCH("High",G3)))</formula>
    </cfRule>
    <cfRule type="containsText" dxfId="34" priority="259" operator="containsText" text="moderate">
      <formula>NOT(ISERROR(SEARCH("moderate",G3)))</formula>
    </cfRule>
    <cfRule type="containsText" dxfId="33" priority="260" operator="containsText" text="Low">
      <formula>NOT(ISERROR(SEARCH("Low",G3)))</formula>
    </cfRule>
  </conditionalFormatting>
  <conditionalFormatting sqref="C3:D3">
    <cfRule type="expression" dxfId="32" priority="256">
      <formula>IF($K3="Closed",1,0)</formula>
    </cfRule>
  </conditionalFormatting>
  <conditionalFormatting sqref="C4:D4 H4:I4 K4">
    <cfRule type="expression" dxfId="31" priority="236">
      <formula>IF($J4="Closed",1,0)</formula>
    </cfRule>
  </conditionalFormatting>
  <conditionalFormatting sqref="G4">
    <cfRule type="containsText" dxfId="30" priority="136" operator="containsText" text="Extreme">
      <formula>NOT(ISERROR(SEARCH("Extreme",G4)))</formula>
    </cfRule>
    <cfRule type="containsText" dxfId="29" priority="137" operator="containsText" text="High">
      <formula>NOT(ISERROR(SEARCH("High",G4)))</formula>
    </cfRule>
    <cfRule type="containsText" dxfId="28" priority="138" operator="containsText" text="moderate">
      <formula>NOT(ISERROR(SEARCH("moderate",G4)))</formula>
    </cfRule>
    <cfRule type="containsText" dxfId="27" priority="139" operator="containsText" text="Low">
      <formula>NOT(ISERROR(SEARCH("Low",G4)))</formula>
    </cfRule>
  </conditionalFormatting>
  <conditionalFormatting sqref="G4">
    <cfRule type="expression" dxfId="26" priority="135">
      <formula>IF($K4="Closed",1,0)</formula>
    </cfRule>
  </conditionalFormatting>
  <conditionalFormatting sqref="E4">
    <cfRule type="expression" dxfId="25" priority="87">
      <formula>IF($J4="Closed",1,0)</formula>
    </cfRule>
  </conditionalFormatting>
  <conditionalFormatting sqref="E3">
    <cfRule type="expression" dxfId="24" priority="85">
      <formula>IF($J3="Closed",1,0)</formula>
    </cfRule>
  </conditionalFormatting>
  <conditionalFormatting sqref="J3">
    <cfRule type="expression" dxfId="23" priority="28">
      <formula>IF($K3="Closed",1,0)</formula>
    </cfRule>
  </conditionalFormatting>
  <conditionalFormatting sqref="C2:C4 C7:C1048576">
    <cfRule type="expression" dxfId="22" priority="262">
      <formula>IF($K3="Closed",1,0)</formula>
    </cfRule>
  </conditionalFormatting>
  <conditionalFormatting sqref="F5 J5">
    <cfRule type="expression" dxfId="21" priority="26">
      <formula>IF($K5="Closed",1,0)</formula>
    </cfRule>
  </conditionalFormatting>
  <conditionalFormatting sqref="C5:D5 H5:I5 K5">
    <cfRule type="expression" dxfId="20" priority="25">
      <formula>IF($J5="Closed",1,0)</formula>
    </cfRule>
  </conditionalFormatting>
  <conditionalFormatting sqref="G5">
    <cfRule type="containsText" dxfId="19" priority="21" operator="containsText" text="Extreme">
      <formula>NOT(ISERROR(SEARCH("Extreme",G5)))</formula>
    </cfRule>
    <cfRule type="containsText" dxfId="18" priority="22" operator="containsText" text="High">
      <formula>NOT(ISERROR(SEARCH("High",G5)))</formula>
    </cfRule>
    <cfRule type="containsText" dxfId="17" priority="23" operator="containsText" text="moderate">
      <formula>NOT(ISERROR(SEARCH("moderate",G5)))</formula>
    </cfRule>
    <cfRule type="containsText" dxfId="16" priority="24" operator="containsText" text="Low">
      <formula>NOT(ISERROR(SEARCH("Low",G5)))</formula>
    </cfRule>
  </conditionalFormatting>
  <conditionalFormatting sqref="G5">
    <cfRule type="expression" dxfId="15" priority="20">
      <formula>IF($K5="Closed",1,0)</formula>
    </cfRule>
  </conditionalFormatting>
  <conditionalFormatting sqref="E5">
    <cfRule type="expression" dxfId="14" priority="19">
      <formula>IF($J5="Closed",1,0)</formula>
    </cfRule>
  </conditionalFormatting>
  <conditionalFormatting sqref="C5">
    <cfRule type="expression" dxfId="13" priority="27">
      <formula>IF($K6="Closed",1,0)</formula>
    </cfRule>
  </conditionalFormatting>
  <conditionalFormatting sqref="F6 J6">
    <cfRule type="expression" dxfId="12" priority="17">
      <formula>IF($K6="Closed",1,0)</formula>
    </cfRule>
  </conditionalFormatting>
  <conditionalFormatting sqref="C6:D6 H6:I6 K6">
    <cfRule type="expression" dxfId="11" priority="16">
      <formula>IF($J6="Closed",1,0)</formula>
    </cfRule>
  </conditionalFormatting>
  <conditionalFormatting sqref="G6">
    <cfRule type="containsText" dxfId="10" priority="12" operator="containsText" text="Extreme">
      <formula>NOT(ISERROR(SEARCH("Extreme",G6)))</formula>
    </cfRule>
    <cfRule type="containsText" dxfId="9" priority="13" operator="containsText" text="High">
      <formula>NOT(ISERROR(SEARCH("High",G6)))</formula>
    </cfRule>
    <cfRule type="containsText" dxfId="8" priority="14" operator="containsText" text="moderate">
      <formula>NOT(ISERROR(SEARCH("moderate",G6)))</formula>
    </cfRule>
    <cfRule type="containsText" dxfId="7" priority="15" operator="containsText" text="Low">
      <formula>NOT(ISERROR(SEARCH("Low",G6)))</formula>
    </cfRule>
  </conditionalFormatting>
  <conditionalFormatting sqref="G6">
    <cfRule type="expression" dxfId="6" priority="11">
      <formula>IF($K6="Closed",1,0)</formula>
    </cfRule>
  </conditionalFormatting>
  <conditionalFormatting sqref="E6">
    <cfRule type="expression" dxfId="5" priority="10">
      <formula>IF($J6="Closed",1,0)</formula>
    </cfRule>
  </conditionalFormatting>
  <conditionalFormatting sqref="C6">
    <cfRule type="expression" dxfId="0" priority="263">
      <formula>IF(#REF!="Closed",1,0)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Data!$B$2:$B$9</xm:f>
          </x14:formula1>
          <xm:sqref>E3:E6</xm:sqref>
        </x14:dataValidation>
        <x14:dataValidation type="list" allowBlank="1" showInputMessage="1" showErrorMessage="1" xr:uid="{00000000-0002-0000-0000-000001000000}">
          <x14:formula1>
            <xm:f>Data!$C$2:$C$9</xm:f>
          </x14:formula1>
          <xm:sqref>F3:F6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Normal="100" workbookViewId="0">
      <selection activeCell="H7" sqref="H7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3" customFormat="1" ht="18.75" x14ac:dyDescent="0.3">
      <c r="A1" s="41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</row>
    <row r="3" spans="1:14" s="36" customFormat="1" ht="50.1" customHeight="1" x14ac:dyDescent="0.25">
      <c r="A3" s="37" t="s">
        <v>31</v>
      </c>
      <c r="B3" s="37" t="s">
        <v>0</v>
      </c>
      <c r="C3" s="37" t="s">
        <v>23</v>
      </c>
      <c r="D3" s="37" t="s">
        <v>24</v>
      </c>
      <c r="E3" s="37" t="s">
        <v>25</v>
      </c>
      <c r="F3" s="37" t="s">
        <v>33</v>
      </c>
      <c r="G3" s="37" t="s">
        <v>3</v>
      </c>
      <c r="H3" s="37" t="s">
        <v>4</v>
      </c>
      <c r="I3" s="37" t="s">
        <v>32</v>
      </c>
      <c r="J3" s="37" t="s">
        <v>34</v>
      </c>
      <c r="K3" s="37" t="s">
        <v>26</v>
      </c>
      <c r="L3" s="37" t="s">
        <v>8</v>
      </c>
      <c r="M3" s="37" t="s">
        <v>27</v>
      </c>
      <c r="N3" s="37" t="s">
        <v>28</v>
      </c>
    </row>
    <row r="4" spans="1:14" ht="30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30" customHeight="1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30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0" customHeight="1" x14ac:dyDescent="0.25">
      <c r="A7" s="38"/>
      <c r="B7" s="38"/>
      <c r="C7" s="38"/>
      <c r="D7" s="38"/>
      <c r="E7" s="38"/>
      <c r="F7" s="38"/>
      <c r="G7" s="38"/>
      <c r="I7" s="38"/>
      <c r="J7" s="38"/>
      <c r="K7" s="38"/>
      <c r="L7" s="38"/>
      <c r="M7" s="38"/>
      <c r="N7" s="38"/>
    </row>
    <row r="8" spans="1:14" ht="30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30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30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ht="30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30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30" customHeight="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4" ht="30" customHeight="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 ht="30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4" ht="30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ht="30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C14" sqref="C14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3" t="s">
        <v>37</v>
      </c>
    </row>
    <row r="5" spans="2:7" ht="30" customHeight="1" x14ac:dyDescent="0.25">
      <c r="B5" s="24" t="s">
        <v>30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2:7" ht="30" customHeight="1" x14ac:dyDescent="0.25">
      <c r="B6" s="25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5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5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5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5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4" priority="1" operator="containsText" text="Low">
      <formula>NOT(ISERROR(SEARCH("Low",C6)))</formula>
    </cfRule>
    <cfRule type="containsText" dxfId="3" priority="2" operator="containsText" text="Extreme">
      <formula>NOT(ISERROR(SEARCH("Extreme",C6)))</formula>
    </cfRule>
    <cfRule type="containsText" dxfId="2" priority="3" operator="containsText" text="High">
      <formula>NOT(ISERROR(SEARCH("High",C6)))</formula>
    </cfRule>
    <cfRule type="containsText" dxfId="1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G w 1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J G w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s N V M o i k e 4 D g A A A B E A A A A T A B w A R m 9 y b X V s Y X M v U 2 V j d G l v b j E u b S C i G A A o o B Q A A A A A A A A A A A A A A A A A A A A A A A A A A A A r T k 0 u y c z P U w i G 0 I b W A F B L A Q I t A B Q A A g A I A C R s N V O H I L 8 k p A A A A P U A A A A S A A A A A A A A A A A A A A A A A A A A A A B D b 2 5 m a W c v U G F j a 2 F n Z S 5 4 b W x Q S w E C L Q A U A A I A C A A k b D V T D 8 r p q 6 Q A A A D p A A A A E w A A A A A A A A A A A A A A A A D w A A A A W 0 N v b n R l b n R f V H l w Z X N d L n h t b F B L A Q I t A B Q A A g A I A C R s N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a 2 P X U G 4 b S L v O i l f Q 7 j C / A A A A A A I A A A A A A B B m A A A A A Q A A I A A A A L 3 L U s + w G 8 e F V q U Q 7 4 m P f H D x u j V y y O o 3 N 7 h k p j 7 V F k w o A A A A A A 6 A A A A A A g A A I A A A A F c Y g r Q U O t G 3 x y m R M f A g 7 r 5 M t i R p H i X E X h b s d X s 8 g Z F G U A A A A D / z x H 7 a H M i P 2 d x H G s a i x W h 0 1 R u 8 t Y m n a g Q C h q Y t H 3 h E e A 6 8 L P P / g V z a y r 4 D z B N l T R / I C V V U V W H Y K r f U b U p o B 0 Z U d b m o k Q k G H 9 U e 7 c D S 2 A X Z Q A A A A K r p b w H 2 g v 7 F y S Z o q M / D t + o X q N l g l E x l D j n t + 4 1 o m j 3 0 Y O R z L Z B F W / A I S C 9 I 3 O d c S S 6 E U + X i w C X V s o z j y t T y a 5 k = < / D a t a M a s h u p > 
</file>

<file path=customXml/itemProps1.xml><?xml version="1.0" encoding="utf-8"?>
<ds:datastoreItem xmlns:ds="http://schemas.openxmlformats.org/officeDocument/2006/customXml" ds:itemID="{B1D76303-AB20-4810-82BD-AE3A218F6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Burger</cp:lastModifiedBy>
  <cp:lastPrinted>2019-07-24T23:36:12Z</cp:lastPrinted>
  <dcterms:created xsi:type="dcterms:W3CDTF">2017-01-11T02:48:10Z</dcterms:created>
  <dcterms:modified xsi:type="dcterms:W3CDTF">2021-09-23T04:07:42Z</dcterms:modified>
</cp:coreProperties>
</file>