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wnleft/Desktop/Analytics_Course/"/>
    </mc:Choice>
  </mc:AlternateContent>
  <xr:revisionPtr revIDLastSave="0" documentId="13_ncr:1_{042040CC-FF49-5442-A81D-DEE7FF6D7FF8}" xr6:coauthVersionLast="47" xr6:coauthVersionMax="47" xr10:uidLastSave="{00000000-0000-0000-0000-000000000000}"/>
  <bookViews>
    <workbookView xWindow="-15600" yWindow="-20000" windowWidth="31700" windowHeight="17740" activeTab="3" xr2:uid="{00000000-000D-0000-FFFF-FFFF00000000}"/>
  </bookViews>
  <sheets>
    <sheet name="Crowdfunding" sheetId="1" r:id="rId1"/>
    <sheet name="Success by Category" sheetId="2" r:id="rId2"/>
    <sheet name="Success by Sub-category" sheetId="3" r:id="rId3"/>
    <sheet name="Success by Date" sheetId="4" r:id="rId4"/>
  </sheets>
  <calcPr calcId="191029"/>
  <pivotCaches>
    <pivotCache cacheId="30" r:id="rId5"/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<sst xmlns="http://schemas.openxmlformats.org/spreadsheetml/2006/main" count="8101" uniqueCount="2086">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</sst>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D-1041-9CDA-223A7BEE3410}"/>
            </c:ext>
          </c:extLst>
        </c:ser>
        <c:ser>
          <c:idx val="1"/>
          <c:order val="1"/>
          <c:tx>
            <c:strRef>
              <c:f>'Success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D-1041-9CDA-223A7BEE3410}"/>
            </c:ext>
          </c:extLst>
        </c:ser>
        <c:ser>
          <c:idx val="2"/>
          <c:order val="2"/>
          <c:tx>
            <c:strRef>
              <c:f>'Success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D-1041-9CDA-223A7BEE3410}"/>
            </c:ext>
          </c:extLst>
        </c:ser>
        <c:ser>
          <c:idx val="3"/>
          <c:order val="3"/>
          <c:tx>
            <c:strRef>
              <c:f>'Success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D-1041-9CDA-223A7BEE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5907087"/>
        <c:axId val="406688735"/>
      </c:barChart>
      <c:catAx>
        <c:axId val="4059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88735"/>
        <c:crosses val="autoZero"/>
        <c:auto val="1"/>
        <c:lblAlgn val="ctr"/>
        <c:lblOffset val="100"/>
        <c:noMultiLvlLbl val="0"/>
      </c:catAx>
      <c:valAx>
        <c:axId val="4066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Sub-category!PivotTable6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8-6D42-817E-F7E62ABACD41}"/>
            </c:ext>
          </c:extLst>
        </c:ser>
        <c:ser>
          <c:idx val="1"/>
          <c:order val="1"/>
          <c:tx>
            <c:strRef>
              <c:f>'Success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E8-6D42-817E-F7E62ABACD41}"/>
            </c:ext>
          </c:extLst>
        </c:ser>
        <c:ser>
          <c:idx val="2"/>
          <c:order val="2"/>
          <c:tx>
            <c:strRef>
              <c:f>'Success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E8-6D42-817E-F7E62ABACD41}"/>
            </c:ext>
          </c:extLst>
        </c:ser>
        <c:ser>
          <c:idx val="3"/>
          <c:order val="3"/>
          <c:tx>
            <c:strRef>
              <c:f>'Success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E8-6D42-817E-F7E62ABA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490143"/>
        <c:axId val="43809071"/>
      </c:barChart>
      <c:catAx>
        <c:axId val="3949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071"/>
        <c:crosses val="autoZero"/>
        <c:auto val="1"/>
        <c:lblAlgn val="ctr"/>
        <c:lblOffset val="100"/>
        <c:noMultiLvlLbl val="0"/>
      </c:catAx>
      <c:valAx>
        <c:axId val="438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Date!PivotTable13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'Success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7-D04D-A601-4266132DD8C9}"/>
            </c:ext>
          </c:extLst>
        </c:ser>
        <c:ser>
          <c:idx val="1"/>
          <c:order val="1"/>
          <c:tx>
            <c:strRef>
              <c:f>'Success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7-D04D-A601-4266132DD8C9}"/>
            </c:ext>
          </c:extLst>
        </c:ser>
        <c:ser>
          <c:idx val="2"/>
          <c:order val="2"/>
          <c:tx>
            <c:strRef>
              <c:f>'Success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7-D04D-A601-4266132DD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206591"/>
        <c:axId val="18789967"/>
      </c:lineChart>
      <c:catAx>
        <c:axId val="4062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967"/>
        <c:crosses val="autoZero"/>
        <c:auto val="1"/>
        <c:lblAlgn val="ctr"/>
        <c:lblOffset val="100"/>
        <c:noMultiLvlLbl val="0"/>
      </c:catAx>
      <c:valAx>
        <c:axId val="1878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553357</xdr:colOff>
      <xdr:row>2</xdr:row>
      <xdr:rowOff>75292</xdr:rowOff>
    </xdr:from>
    <xdr:to>
      <xdr:col>13</xdr:col>
      <xdr:colOff>435428</xdr:colOff>
      <xdr:row>20</xdr:row>
      <xdr:rowOff>90713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44E55-5E22-F98F-0CFA-B3918421B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263072</xdr:colOff>
      <xdr:row>2</xdr:row>
      <xdr:rowOff>156934</xdr:rowOff>
    </xdr:from>
    <xdr:to>
      <xdr:col>14</xdr:col>
      <xdr:colOff>217714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9AE82-CF14-7DC5-237B-59B177127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253999</xdr:colOff>
      <xdr:row>1</xdr:row>
      <xdr:rowOff>120650</xdr:rowOff>
    </xdr:from>
    <xdr:to>
      <xdr:col>10</xdr:col>
      <xdr:colOff>934357</xdr:colOff>
      <xdr:row>18</xdr:row>
      <xdr:rowOff>36285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53A43-B427-D452-54F0-4078D595A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dy Upright" refreshedDate="45265.902664236113" createdVersion="8" refreshedVersion="8" minRefreshableVersion="3" recordCount="1000" xr:uid="{48911216-1008-F846-B461-C4A1DAB711B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dy Upright" refreshedDate="45266.763132523149" createdVersion="8" refreshedVersion="8" minRefreshableVersion="3" recordCount="1001" xr:uid="{CC16A9E3-7B66-2943-B7F6-98836DF2A122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352FC-1C49-A847-B2BA-4B95E3B4C3D4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010AE-F583-FE49-B560-292667D1A329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ACC3A-DD3A-984A-B400-931556F62102}" name="PivotTable1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130" zoomScaleNormal="130" workbookViewId="0">
      <pane xSplit="1" topLeftCell="J1" activePane="topRight" state="frozen"/>
      <selection pane="topRight" activeCell="L2" sqref="L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4" max="14" width="22.83203125" bestFit="1" customWidth="1"/>
    <col min="15" max="15" width="21.5" bestFit="1" customWidth="1"/>
    <col min="18" max="18" width="28" bestFit="1" customWidth="1"/>
    <col min="19" max="19" width="15.1640625" bestFit="1" customWidth="1"/>
    <col min="20" max="20" width="16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E2/D2*100</f>
        <v>0</v>
      </c>
      <c r="G2" t="s">
        <v>14</v>
      </c>
      <c r="H2">
        <v>0</v>
      </c>
      <c r="I2">
        <f>E2</f>
        <v>0</v>
      </c>
      <c r="J2" t="s">
        <v>15</v>
      </c>
      <c r="K2" t="s">
        <v>16</v>
      </c>
      <c r="L2">
        <v>1448690400</v>
      </c>
      <c r="M2">
        <v>1450159200</v>
      </c>
      <c r="N2" s="6">
        <f>L2/86400+DATE(1970,1,1)</f>
        <v>42336.25</v>
      </c>
      <c r="O2" s="6">
        <f>M2/86400+DATE(1970,1,1)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L3/86400+DATE(1970,1,1)</f>
        <v>41870.208333333336</v>
      </c>
      <c r="O3" s="6">
        <f t="shared" ref="O3:O66" si="3">M3/86400+DATE(1970,1,1)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4">E66/D66*100</f>
        <v>97.642857142857139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4"/>
        <v>236.14754098360655</v>
      </c>
      <c r="G67" t="s">
        <v>20</v>
      </c>
      <c r="H67">
        <v>236</v>
      </c>
      <c r="I6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L67/86400+DATE(1970,1,1)</f>
        <v>40570.25</v>
      </c>
      <c r="O67" s="6">
        <f t="shared" ref="O67:O130" si="7">M67/86400+DATE(1970,1,1)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45.068965517241381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162.38567493112947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254.52631578947367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24.063291139240505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123.74140625000001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108.06666666666666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670.33333333333326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660.92857142857144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122.46153846153847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150.57731958762886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78.106590724165997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46.94736842105263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300.8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69.598615916955026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637.4545454545455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225.33928571428569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1497.3000000000002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37.590225563909776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132.36942675159236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131.22448979591837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167.63513513513513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61.984886649874063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260.75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252.58823529411765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78.615384615384613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48.404406999351913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258.875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60.548713235294116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303.68965517241378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112.99999999999999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217.37876614060258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926.69230769230762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33.692229038854805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196.7236842105263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1021.4444444444445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281.67567567567568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24.610000000000003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143.14010067114094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144.54411764705884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359.12820512820514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186.48571428571427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595.26666666666665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59.21153846153846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14.962780898876405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119.95602605863192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268.82978723404256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376.87878787878788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727.15789473684208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87.211757648470297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173.9387755102041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117.61111111111111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214.96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149.49667110519306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219.33995584988963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64.367690058479525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18.622397298818232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367.76923076923077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159.90566037735849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38.633185349611544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51.42151162790698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8">E130/D130*100</f>
        <v>60.334277620396605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8"/>
        <v>3.202693602693603</v>
      </c>
      <c r="G131" t="s">
        <v>74</v>
      </c>
      <c r="H131">
        <v>55</v>
      </c>
      <c r="I131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L131/86400+DATE(1970,1,1)</f>
        <v>42038.25</v>
      </c>
      <c r="O131" s="6">
        <f t="shared" ref="O131:O194" si="11">M131/86400+DATE(1970,1,1)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155.46875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100.85974499089254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116.18181818181819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310.77777777777777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89.73668341708543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71.27272727272728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3.2862318840579712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261.77777777777777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20.896851248642779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223.16363636363636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101.59097978227061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230.03999999999996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135.59259259259261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129.1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236.512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17.25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112.49397590361446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121.02150537634408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219.87096774193549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64.166909620991248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423.06746987951806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92.984160506863773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58.756567425569173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65.022222222222226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73.939560439560438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52.666666666666664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220.95238095238096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100.01150627615063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162.3125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78.181818181818187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149.73770491803279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253.25714285714284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100.16943521594683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121.99004424778761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137.13265306122449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415.53846153846149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31.30913348946136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424.08154506437768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2.93886230728336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10.63265306122449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82.875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163.01447776628748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894.66666666666674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26.191501103752756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74.834782608695647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416.47680412371136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96.208333333333329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357.71910112359546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308.45714285714286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61.802325581395344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722.32472324723244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69.117647058823522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293.05555555555554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71.8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31.934684684684683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229.87375415282392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32.012195121951223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23.525352848928385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68.594594594594597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37.952380952380956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12">E194/D194*100</f>
        <v>19.992957746478872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2"/>
        <v>45.636363636363633</v>
      </c>
      <c r="G195" t="s">
        <v>14</v>
      </c>
      <c r="H195">
        <v>65</v>
      </c>
      <c r="I19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L195/86400+DATE(1970,1,1)</f>
        <v>43198.208333333328</v>
      </c>
      <c r="O195" s="6">
        <f t="shared" ref="O195:O258" si="15">M195/86400+DATE(1970,1,1)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122.7605633802817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361.75316455696202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63.146341463414636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298.20475319926874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9.5585443037974684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53.777777777777779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681.19047619047615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78.831325301204828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134.40792216817235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3.3719999999999999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431.84615384615387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38.844444444444441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425.7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101.12239715591672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21.188688946015425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67.425531914893625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94.923371647509583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151.85185185185185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195.16382252559728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1023.1428571428571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3.841836734693878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155.07066557107643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44.753477588871718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215.94736842105263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332.12709832134288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8.4430379746835449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98.625514403292186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137.97916666666669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93.81099656357388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403.63930885529157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260.1740412979351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366.63333333333333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168.72085385878489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119.90717911530093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193.68925233644859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420.16666666666669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76.708333333333329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171.26470588235293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157.89473684210526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109.08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41.732558139534881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10.944303797468354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159.3763440860215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422.41666666666669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97.71875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418.78911564625849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101.91632047477745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127.72619047619047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445.21739130434781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569.71428571428578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509.34482758620686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325.5333333333333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932.61616161616166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211.33870967741933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273.32520325203251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54.084507042253513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626.29999999999995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89.021399176954731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184.89130434782609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120.16770186335404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16">E258/D258*100</f>
        <v>23.390243902439025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6"/>
        <v>146</v>
      </c>
      <c r="G259" t="s">
        <v>20</v>
      </c>
      <c r="H259">
        <v>92</v>
      </c>
      <c r="I259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L259/86400+DATE(1970,1,1)</f>
        <v>41338.25</v>
      </c>
      <c r="O259" s="6">
        <f t="shared" ref="O259:O322" si="19">M259/86400+DATE(1970,1,1)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268.48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597.5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157.69841269841268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31.201660735468568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313.41176470588238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370.89655172413791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362.66447368421052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123.08163265306122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76.766756032171585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233.62012987012989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180.53333333333333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252.62857142857143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27.176538240368025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1.2706571242680547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304.0097847358121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137.23076923076923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32.208333333333336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241.51282051282053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96.8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1066.4285714285716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325.88888888888891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170.70000000000002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581.44000000000005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91.520972644376897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108.04761904761904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18.728395061728396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83.193877551020407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706.33333333333337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17.446030330062445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209.73015873015873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97.785714285714292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1684.25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54.402135231316727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456.61111111111109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9.8219178082191778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16.384615384615383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1339.6666666666667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35.650077760497666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54.950819672131146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94.236111111111114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143.91428571428571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51.421052631578945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1344.6666666666667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31.844940867279899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82.617647058823536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546.14285714285722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286.21428571428572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7.9076923076923071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132.13677811550153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74.077834179357026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75.292682926829272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20.333333333333332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203.36507936507937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310.2284263959391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395.31818181818181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294.71428571428572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33.89473684210526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66.677083333333329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19.227272727272727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15.842105263157894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38.702380952380956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20">E322/D322*100</f>
        <v>9.5876777251184837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0"/>
        <v>94.144366197183089</v>
      </c>
      <c r="G323" t="s">
        <v>14</v>
      </c>
      <c r="H323">
        <v>2468</v>
      </c>
      <c r="I323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L323/86400+DATE(1970,1,1)</f>
        <v>40634.208333333336</v>
      </c>
      <c r="O323" s="6">
        <f t="shared" ref="O323:O386" si="23">M323/86400+DATE(1970,1,1)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166.56234096692114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24.134831460674157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164.05633802816902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90.723076923076931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46.194444444444443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38.53846153846154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133.56231003039514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22.896588486140725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184.95548961424333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443.72727272727275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199.9806763285024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123.95833333333333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186.61329305135951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114.28538550057536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97.032531824611041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122.81904761904762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179.14326647564468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79.951577402787962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94.242587601078171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84.669291338582681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66.521920668058456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53.922222222222224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41.983299595141702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14.69479695431472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34.475000000000001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1400.7777777777778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71.770351758793964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53.074115044247783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127.70715249662618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34.892857142857139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410.59821428571428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123.73770491803278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58.973684210526315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36.892473118279568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184.91304347826087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11.814432989690722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298.7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226.35175879396985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173.56363636363636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371.75675675675677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160.19230769230771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1616.3333333333335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733.4375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592.11111111111109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18.888888888888889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276.80769230769232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273.01851851851848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159.36331255565449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67.869978858350947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1591.5555555555554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730.18222222222221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13.185782556750297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54.777777777777779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361.02941176470591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10.257545271629779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13.962962962962964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40.444444444444443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160.32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183.9433962264151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63.769230769230766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225.38095238095238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24">E386/D386*100</f>
        <v>172.00961538461539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4"/>
        <v>146.16709511568124</v>
      </c>
      <c r="G387" t="s">
        <v>20</v>
      </c>
      <c r="H387">
        <v>1137</v>
      </c>
      <c r="I38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L387/86400+DATE(1970,1,1)</f>
        <v>43553.208333333328</v>
      </c>
      <c r="O387" s="6">
        <f t="shared" ref="O387:O450" si="27">M387/86400+DATE(1970,1,1)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76.42361623616236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39.261467889908261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11.270034843205574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122.11084337349398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186.54166666666669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7.2731788079470201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65.642371234207957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228.96178343949046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469.37499999999994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130.11267605633802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167.05422993492408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173.8641975308642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717.76470588235293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63.850976361767728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1530.2222222222222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40.356164383561641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86.220633299284984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315.58486707566465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89.618243243243242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182.14503816793894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355.88235294117646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131.83695652173913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46.315634218289084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36.132726089785294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104.62820512820512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668.85714285714289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62.072823218997364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84.699787460148784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11.059030837004405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43.838781575037146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55.470588235294116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57.399511301160658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123.43497363796135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128.46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63.989361702127653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127.29885057471265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10.638024357239512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40.470588235294116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287.66666666666663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572.94444444444446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112.90429799426933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46.387573964497044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90.675916230366497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67.740740740740748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192.49019607843135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82.714285714285722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54.163920922570021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16.722222222222221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116.87664041994749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1052.1538461538462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123.07407407407408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178.63855421686748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355.28169014084506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161.90634146341463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24.914285714285715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198.72222222222223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34.752688172043008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176.41935483870967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511.38095238095235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82.044117647058826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24.326030927835053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28">E450/D450*100</f>
        <v>50.482758620689658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8"/>
        <v>967</v>
      </c>
      <c r="G451" t="s">
        <v>20</v>
      </c>
      <c r="H451">
        <v>86</v>
      </c>
      <c r="I451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L451/86400+DATE(1970,1,1)</f>
        <v>43530.25</v>
      </c>
      <c r="O451" s="6">
        <f t="shared" ref="O451:O514" si="31">M451/86400+DATE(1970,1,1)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122.84501347708894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63.4375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56.331688596491226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44.074999999999996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118.37253218884121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104.1243169398907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26.640000000000004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351.20118343195264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90.063492063492063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171.625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141.04655870445345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30.57944915254237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108.16455696202532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133.45505617977528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187.85106382978722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575.21428571428578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40.5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184.42857142857144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285.80555555555554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39.234070221066318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178.14000000000001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365.15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113.94594594594594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29.828720626631856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54.270588235294113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236.34156976744185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512.91666666666663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100.65116279069768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81.348423194303152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16.404761904761905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52.774617067833695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260.20608108108109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30.73289183222958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13.5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178.62556663644605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220.0566037735849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101.5108695652174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191.5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305.34683098591546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23.995287958115181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723.77777777777771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547.36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414.49999999999994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0.90696409140369971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34.173469387755098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23.948810754912099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48.072649572649574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70.145182291666657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529.92307692307691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180.32549019607845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92.320000000000007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13.901001112347053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927.07777777777767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39.857142857142861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112.22929936305732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70.925816023738875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119.08974358974358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24.017591339648174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32">E514/D514*100</f>
        <v>139.31868131868131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2"/>
        <v>39.277108433734945</v>
      </c>
      <c r="G515" t="s">
        <v>74</v>
      </c>
      <c r="H515">
        <v>35</v>
      </c>
      <c r="I51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L515/86400+DATE(1970,1,1)</f>
        <v>40430.208333333336</v>
      </c>
      <c r="O515" s="6">
        <f t="shared" ref="O515:O578" si="35">M515/86400+DATE(1970,1,1)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22.439077144917089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55.779069767441861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42.523125996810208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112.00000000000001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7.0681818181818183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101.74563871693867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425.75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145.53947368421052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32.453465346534657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700.33333333333326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83.904860392967933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84.19047619047619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155.95180722891567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99.619450317124731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80.300000000000011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11.254901960784313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91.740952380952379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95.521156936261391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502.87499999999994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159.24394463667818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15.022446689113355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482.03846153846149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149.96938775510205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117.22156398104266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37.695968274950431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72.653061224489804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265.98113207547169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24.205617977528089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2.5064935064935066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16.329799764428738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276.5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88.803571428571431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163.57142857142856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270.91376701966715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284.21355932203392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58.6329816768462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98.51111111111112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43.975381008206334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151.66315789473683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223.63492063492063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239.75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199.33333333333334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137.34482758620689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100.9696106362773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794.16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369.7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12.818181818181817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138.02702702702703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83.813278008298752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204.60063224446787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44.344086021505376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218.60294117647058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186.03314917127071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237.33830845771143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305.65384615384613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94.142857142857139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54.400000000000006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111.88059701492537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369.14814814814815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62.930372148859547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36">E578/D578*100</f>
        <v>64.927835051546396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6"/>
        <v>18.853658536585368</v>
      </c>
      <c r="G579" t="s">
        <v>74</v>
      </c>
      <c r="H579">
        <v>37</v>
      </c>
      <c r="I579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L579/86400+DATE(1970,1,1)</f>
        <v>40613.25</v>
      </c>
      <c r="O579" s="6">
        <f t="shared" ref="O579:O642" si="39">M579/86400+DATE(1970,1,1)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16.754404145077721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101.11290322580646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341.5022831050228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64.016666666666666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52.080459770114942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322.40211640211641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119.50810185185186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146.79775280898878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950.57142857142856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72.893617021276597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79.008248730964468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64.721518987341781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82.028169014084511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1037.6666666666667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12.910076530612244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154.84210526315789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7.0991735537190088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208.52773826458036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99.683544303797461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201.59756097560978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162.09032258064516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3.6436208125445471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206.63492063492063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128.23628691983123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119.66037735849055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170.73055242390078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187.21212121212122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188.38235294117646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131.29869186046511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283.97435897435901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120.41999999999999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419.0560747663551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13.853658536585368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139.43548387096774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155.49056603773585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170.44705882352943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189.515625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249.71428571428572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48.860523665659613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28.461970393057683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268.02325581395348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619.80078125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3.1301587301587301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159.92152704135739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279.39215686274508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77.373333333333335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206.32812500000003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694.25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151.78947368421052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64.58207217694995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62.873684210526314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310.39864864864865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42.859916782246884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83.119402985074629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78.531302876480552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114.09352517985612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64.537683358624179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79.411764705882348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11.419117647058824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56.186046511627907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40">E642/D642*100</f>
        <v>16.501669449081803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40"/>
        <v>119.96808510638297</v>
      </c>
      <c r="G643" t="s">
        <v>20</v>
      </c>
      <c r="H643">
        <v>194</v>
      </c>
      <c r="I643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L643/86400+DATE(1970,1,1)</f>
        <v>42786.25</v>
      </c>
      <c r="O643" s="6">
        <f t="shared" ref="O643:O706" si="43">M643/86400+DATE(1970,1,1)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145.45652173913044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221.38255033557047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48.396694214876035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92.911504424778755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88.599797365754824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41.4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63.056795131845846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48.482333607230892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88.47941026944585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126.84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2338.833333333333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508.38857142857148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191.47826086956522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42.127533783783782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8.24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60.064638783269963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47.232808616404313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81.736263736263737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54.187265917603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97.868131868131869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77.239999999999995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33.464735516372798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239.58823529411765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64.032258064516128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176.15942028985506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20.33818181818182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358.64754098360658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468.85802469135803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122.05635245901641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55.931783729156137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43.660714285714285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33.53837141183363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122.97938144329896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189.74959871589084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83.622641509433961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17.968844221105527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1036.5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97.405219780219781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86.386203150461711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150.16666666666666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358.43478260869563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542.85714285714289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67.500714285714281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191.74666666666667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429.27586206896552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100.65753424657535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226.61111111111109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142.38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90.633333333333326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63.966740576496676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84.131868131868131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133.93478260869566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59.042047531992694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152.80062063615205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446.69121140142522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84.391891891891888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175.02692307692308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54.137931034482754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311.87381703470032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44">E706/D706*100</f>
        <v>122.78160919540231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4"/>
        <v>99.026517383618156</v>
      </c>
      <c r="G707" t="s">
        <v>14</v>
      </c>
      <c r="H707">
        <v>2025</v>
      </c>
      <c r="I70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L707/86400+DATE(1970,1,1)</f>
        <v>41619.25</v>
      </c>
      <c r="O707" s="6">
        <f t="shared" ref="O707:O770" si="47">M707/86400+DATE(1970,1,1)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127.84686346863469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158.61643835616439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707.05882352941171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142.38775510204081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147.86046511627907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20.322580645161288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1840.625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161.94202898550725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472.82077922077923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24.466101694915253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517.65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247.64285714285714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100.20481927710843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37.091954022988503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4.392394822006473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156.50721649484535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270.40816326530609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134.05952380952382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50.398033126293996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88.815837937384899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17.5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185.66071428571428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412.6631944444444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90.25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91.984615384615381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527.00632911392404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319.14285714285711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354.18867924528303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32.896103896103895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135.8918918918919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2.0843373493975905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30.037735849056602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1179.1666666666665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1126.0833333333335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12.923076923076923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30.304347826086957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212.50896057347671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228.85714285714286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34.959979476654695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157.29069767441862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232.30555555555554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92.448275862068968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256.70212765957444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168.47017045454547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166.57777777777778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772.07692307692309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406.85714285714283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564.20608108108115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68.426865671641792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34.351966873706004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655.4545454545455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177.25714285714284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113.17857142857144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728.18181818181824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208.33333333333334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31.171232876712331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56.967078189300416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48">E770/D770*100</f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8"/>
        <v>86.867834394904463</v>
      </c>
      <c r="G771" t="s">
        <v>14</v>
      </c>
      <c r="H771">
        <v>3410</v>
      </c>
      <c r="I771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L771/86400+DATE(1970,1,1)</f>
        <v>41501.208333333336</v>
      </c>
      <c r="O771" s="6">
        <f t="shared" ref="O771:O834" si="51">M771/86400+DATE(1970,1,1)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270.74418604651163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49.446428571428569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113.3596256684492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190.55555555555554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135.5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10.297872340425531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65.544223826714799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49.026652452025587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787.92307692307691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80.306347746090154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106.29411764705883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50.735632183908038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215.31372549019611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141.22972972972974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115.33745781777279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193.11940298507463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729.73333333333335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99.66339869281046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88.166666666666671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37.233333333333334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30.540075309306079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25.714285714285712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1185.909090909091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125.39393939393939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14.394366197183098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54.807692307692314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109.63157894736841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188.47058823529412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87.008284023668637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202.9130434782609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197.03225806451613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268.73076923076923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50.845360824742272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1180.2857142857142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30.44230769230769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62.880681818181813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193.125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77.102702702702715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225.52763819095478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239.40625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92.1875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130.23333333333335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615.21739130434787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368.79532163742692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1094.8571428571429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50.662921348314605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800.6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291.28571428571428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349.9666666666667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357.07317073170731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126.48941176470588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387.5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457.03571428571428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266.69565217391306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51.34375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1.1710526315789473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108.97734294541709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52">E834/D834*100</f>
        <v>315.17592592592592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2"/>
        <v>157.69117647058823</v>
      </c>
      <c r="G835" t="s">
        <v>20</v>
      </c>
      <c r="H835">
        <v>165</v>
      </c>
      <c r="I83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L835/86400+DATE(1970,1,1)</f>
        <v>40588.25</v>
      </c>
      <c r="O835" s="6">
        <f t="shared" ref="O835:O898" si="55">M835/86400+DATE(1970,1,1)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153.8082191780822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89.738979118329468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75.135802469135797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852.88135593220341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138.90625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190.18181818181819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100.24333619948409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142.75824175824175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563.13333333333333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30.715909090909086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99.39772727272728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197.54935622317598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508.5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237.74468085106383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338.46875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133.08955223880596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207.79999999999998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51.122448979591837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652.05847953216369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113.63099415204678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102.37606837606839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356.58333333333331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139.86792452830187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69.45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35.534246575342465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251.65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105.87500000000001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187.42857142857144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386.78571428571428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347.07142857142856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185.82098765432099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43.241247264770237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162.4375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184.84285714285716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23.703520691785052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89.870129870129873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272.6041958041958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170.04255319148936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188.28503562945369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346.93532338308455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69.177215189873422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25.433734939759034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77.400977995110026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37.481481481481481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543.79999999999995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228.52189349112427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38.948339483394832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237.91176470588232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64.036299765807954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118.27777777777777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84.824037184594957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29.346153846153843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209.89655172413794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169.78571428571431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115.95907738095239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258.59999999999997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230.58333333333331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128.21428571428572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188.70588235294116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6.9511889862327907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56">E898/D898*100</f>
        <v>774.43434343434342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6"/>
        <v>27.693181818181817</v>
      </c>
      <c r="G899" t="s">
        <v>14</v>
      </c>
      <c r="H899">
        <v>27</v>
      </c>
      <c r="I899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L899/86400+DATE(1970,1,1)</f>
        <v>43583.208333333328</v>
      </c>
      <c r="O899" s="6">
        <f t="shared" ref="O899:O962" si="59">M899/86400+DATE(1970,1,1)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52.479620323841424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407.09677419354841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156.17857142857144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252.42857142857144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1.729268292682927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12.230769230769232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163.98734177215189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162.98181818181817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20.252747252747252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319.24083769633506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478.94444444444446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19.556634304207122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198.94827586206895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50.621082621082621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57.4375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155.62827640984909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36.297297297297298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58.25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237.39473684210526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58.75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182.56603773584905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0.75436408977556113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175.95330739299609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237.88235294117646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488.05076142131981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224.06666666666669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18.126436781609197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45.847222222222221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117.31541218637993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217.30909090909088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112.28571428571428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72.51898734177216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212.30434782608697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239.74657534246577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181.93548387096774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164.13114754098362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1.6375968992248062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49.64385964912281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109.70652173913042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49.217948717948715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62.232323232323225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13.05813953488372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64.635416666666671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159.58666666666667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81.42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32.444767441860463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9.9141184124918666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26.694444444444443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62.957446808510639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161.35593220338984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1096.9379310344827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70.094158075601371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367.0985915492958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19.028784648187631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126.87755102040816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734.63636363636363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4.5731034482758623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1001" si="60">E962/D962*100</f>
        <v>85.054545454545448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60"/>
        <v>119.29824561403508</v>
      </c>
      <c r="G963" t="s">
        <v>20</v>
      </c>
      <c r="H963">
        <v>155</v>
      </c>
      <c r="I963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L963/86400+DATE(1970,1,1)</f>
        <v>40591.25</v>
      </c>
      <c r="O963" s="6">
        <f t="shared" ref="O963:O1001" si="63">M963/86400+DATE(1970,1,1)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296.02777777777777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84.694915254237287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355.7837837837838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386.40909090909093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792.23529411764707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137.03393665158373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338.20833333333337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108.22784810126582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60.757639620653315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27.725490196078432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228.3934426229508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21.615194054500414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373.875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154.92592592592592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322.14999999999998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73.957142857142856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864.1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143.26245847176079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40.281762295081968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178.22388059701493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84.930555555555557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145.93648334624322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152.46153846153848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67.129542790152414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40.307692307692307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216.79032258064518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52.117021276595743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499.58333333333337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87.679487179487182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113.17346938775511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426.54838709677421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77.632653061224488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52.496810772501767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157.46762589928059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72.939393939393938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60.565789473684205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56.791291291291287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56.542754275427541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theme="9" tint="0.39997558519241921"/>
        <color rgb="FF00B0F0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FAA8-6ED5-5B44-9BFB-6468F22D34F1}">
  <dimension ref="A1:F14"/>
  <sheetViews>
    <sheetView zoomScale="140" zoomScaleNormal="140" workbookViewId="0">
      <selection activeCell="E20" sqref="E20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2067</v>
      </c>
    </row>
    <row r="3" spans="1:6" x14ac:dyDescent="0.2">
      <c r="A3" s="4" t="s">
        <v>2066</v>
      </c>
      <c r="B3" s="4" t="s">
        <v>2070</v>
      </c>
    </row>
    <row r="4" spans="1:6" x14ac:dyDescent="0.2">
      <c r="A4" s="4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2064</v>
      </c>
      <c r="E8">
        <v>4</v>
      </c>
      <c r="F8">
        <v>4</v>
      </c>
    </row>
    <row r="9" spans="1:6" x14ac:dyDescent="0.2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6A7C-776F-7349-AE38-FD837C955868}">
  <dimension ref="A1:F30"/>
  <sheetViews>
    <sheetView topLeftCell="A3" zoomScale="140" zoomScaleNormal="140" workbookViewId="0">
      <selection activeCell="F2" sqref="F2"/>
    </sheetView>
  </sheetViews>
  <sheetFormatPr baseColWidth="10" defaultRowHeight="16" x14ac:dyDescent="0.2"/>
  <cols>
    <col min="1" max="1" width="17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2067</v>
      </c>
    </row>
    <row r="2" spans="1:6" x14ac:dyDescent="0.2">
      <c r="A2" s="4" t="s">
        <v>2031</v>
      </c>
      <c r="B2" t="s">
        <v>2067</v>
      </c>
    </row>
    <row r="4" spans="1:6" x14ac:dyDescent="0.2">
      <c r="A4" s="4" t="s">
        <v>2066</v>
      </c>
      <c r="B4" s="4" t="s">
        <v>2070</v>
      </c>
    </row>
    <row r="5" spans="1:6" x14ac:dyDescent="0.2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2065</v>
      </c>
      <c r="E7">
        <v>4</v>
      </c>
      <c r="F7">
        <v>4</v>
      </c>
    </row>
    <row r="8" spans="1:6" x14ac:dyDescent="0.2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2043</v>
      </c>
      <c r="C10">
        <v>8</v>
      </c>
      <c r="E10">
        <v>10</v>
      </c>
      <c r="F10">
        <v>18</v>
      </c>
    </row>
    <row r="11" spans="1:6" x14ac:dyDescent="0.2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2057</v>
      </c>
      <c r="C15">
        <v>3</v>
      </c>
      <c r="E15">
        <v>4</v>
      </c>
      <c r="F15">
        <v>7</v>
      </c>
    </row>
    <row r="16" spans="1:6" x14ac:dyDescent="0.2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2056</v>
      </c>
      <c r="C20">
        <v>4</v>
      </c>
      <c r="E20">
        <v>4</v>
      </c>
      <c r="F20">
        <v>8</v>
      </c>
    </row>
    <row r="21" spans="1:6" x14ac:dyDescent="0.2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2063</v>
      </c>
      <c r="C22">
        <v>9</v>
      </c>
      <c r="E22">
        <v>5</v>
      </c>
      <c r="F22">
        <v>14</v>
      </c>
    </row>
    <row r="23" spans="1:6" x14ac:dyDescent="0.2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2059</v>
      </c>
      <c r="C25">
        <v>7</v>
      </c>
      <c r="E25">
        <v>14</v>
      </c>
      <c r="F25">
        <v>21</v>
      </c>
    </row>
    <row r="26" spans="1:6" x14ac:dyDescent="0.2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2062</v>
      </c>
      <c r="E29">
        <v>3</v>
      </c>
      <c r="F29">
        <v>3</v>
      </c>
    </row>
    <row r="30" spans="1:6" x14ac:dyDescent="0.2">
      <c r="A30" s="5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3ACF-F535-4848-8945-D8003894E082}">
  <dimension ref="A1:E18"/>
  <sheetViews>
    <sheetView tabSelected="1" zoomScale="140" zoomScaleNormal="140" workbookViewId="0">
      <selection activeCell="H19" sqref="H19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57" width="15.5" bestFit="1" customWidth="1"/>
    <col min="58" max="58" width="13.1640625" bestFit="1" customWidth="1"/>
    <col min="59" max="401" width="11.83203125" bestFit="1" customWidth="1"/>
    <col min="402" max="402" width="10.5" bestFit="1" customWidth="1"/>
    <col min="403" max="416" width="11.83203125" bestFit="1" customWidth="1"/>
    <col min="417" max="417" width="8.83203125" bestFit="1" customWidth="1"/>
    <col min="418" max="938" width="12.33203125" bestFit="1" customWidth="1"/>
    <col min="939" max="939" width="14.1640625" bestFit="1" customWidth="1"/>
  </cols>
  <sheetData>
    <row r="1" spans="1:5" x14ac:dyDescent="0.2">
      <c r="A1" s="4" t="s">
        <v>2031</v>
      </c>
      <c r="B1" t="s">
        <v>2067</v>
      </c>
    </row>
    <row r="2" spans="1:5" x14ac:dyDescent="0.2">
      <c r="A2" s="4" t="s">
        <v>2085</v>
      </c>
      <c r="B2" t="s">
        <v>2067</v>
      </c>
    </row>
    <row r="4" spans="1:5" x14ac:dyDescent="0.2">
      <c r="A4" s="4" t="s">
        <v>2066</v>
      </c>
      <c r="B4" s="4" t="s">
        <v>2070</v>
      </c>
    </row>
    <row r="5" spans="1:5" x14ac:dyDescent="0.2">
      <c r="A5" s="4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5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5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5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5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5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5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5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5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5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5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5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5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5" t="s">
        <v>2069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Success by Category</vt:lpstr>
      <vt:lpstr>Success by Sub-category</vt:lpstr>
      <vt:lpstr>Success by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Jody Upright</cp:lastModifiedBy>
  <dcterms:created xsi:type="dcterms:W3CDTF">2021-09-29T18:52:28Z</dcterms:created>
  <dcterms:modified xsi:type="dcterms:W3CDTF">2023-12-06T23:36:32Z</dcterms:modified>
</cp:coreProperties>
</file>