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HTE Data/"/>
    </mc:Choice>
  </mc:AlternateContent>
  <xr:revisionPtr revIDLastSave="0" documentId="13_ncr:1_{E8684740-2A35-4E49-A8A4-965BDBFDC85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2" l="1"/>
  <c r="AM3" i="2"/>
  <c r="AN3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 l="1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2" i="2"/>
  <c r="AM81" i="2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M97" i="2"/>
  <c r="AN97" i="2"/>
  <c r="AO97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M72" i="2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O2" i="2"/>
</calcChain>
</file>

<file path=xl/sharedStrings.xml><?xml version="1.0" encoding="utf-8"?>
<sst xmlns="http://schemas.openxmlformats.org/spreadsheetml/2006/main" count="713" uniqueCount="161">
  <si>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</si>
  <si>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</si>
  <si>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</si>
  <si>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</si>
  <si>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</si>
  <si>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</si>
  <si>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</si>
  <si>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</si>
  <si>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</si>
  <si>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</si>
  <si>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</si>
  <si>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</si>
  <si>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</si>
  <si>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</si>
  <si>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</si>
  <si>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</si>
  <si>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</si>
  <si>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</si>
  <si>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</si>
  <si>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</si>
  <si>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</si>
  <si>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</si>
  <si>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</si>
  <si>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</si>
  <si>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</si>
  <si>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</si>
  <si>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</si>
  <si>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</si>
  <si>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</si>
  <si>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</si>
  <si>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</si>
  <si>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</si>
  <si>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</si>
  <si>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</si>
  <si>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</si>
  <si>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</si>
  <si>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</si>
  <si>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</si>
  <si>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</si>
  <si>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</si>
  <si>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</si>
  <si>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</si>
  <si>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</si>
  <si>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</si>
  <si>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</si>
  <si>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</si>
  <si>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</si>
  <si>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</si>
  <si>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</si>
  <si>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</si>
  <si>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</si>
  <si>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</si>
  <si>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</si>
  <si>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</si>
  <si>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% yield mono</t>
  </si>
  <si>
    <t>% yield di</t>
  </si>
  <si>
    <t>Response factor SM</t>
  </si>
  <si>
    <t>Response factor mono</t>
  </si>
  <si>
    <t>Response factor di</t>
  </si>
  <si>
    <t>% yield SM</t>
  </si>
  <si>
    <t>sgandhi3_27_A01</t>
  </si>
  <si>
    <t>sgandhi3_27_A02</t>
  </si>
  <si>
    <t>sgandhi3_27_A03</t>
  </si>
  <si>
    <t>sgandhi3_27_A04</t>
  </si>
  <si>
    <t>sgandhi3_27_A05</t>
  </si>
  <si>
    <t>sgandhi3_27_A06</t>
  </si>
  <si>
    <t>sgandhi3_27_A07</t>
  </si>
  <si>
    <t>sgandhi3_27_A08</t>
  </si>
  <si>
    <t>sgandhi3_27_A09</t>
  </si>
  <si>
    <t>sgandhi3_27_A10</t>
  </si>
  <si>
    <t>sgandhi3_27_A11</t>
  </si>
  <si>
    <t>sgandhi3_27_A12</t>
  </si>
  <si>
    <t>sgandhi3_27_B01</t>
  </si>
  <si>
    <t>sgandhi3_27_B02</t>
  </si>
  <si>
    <t>sgandhi3_27_B03</t>
  </si>
  <si>
    <t>sgandhi3_27_B04</t>
  </si>
  <si>
    <t>sgandhi3_27_B05</t>
  </si>
  <si>
    <t>sgandhi3_27_B06</t>
  </si>
  <si>
    <t>sgandhi3_27_B07</t>
  </si>
  <si>
    <t>sgandhi3_27_B08</t>
  </si>
  <si>
    <t>sgandhi3_27_B09</t>
  </si>
  <si>
    <t>sgandhi3_27_B10</t>
  </si>
  <si>
    <t>sgandhi3_27_B11</t>
  </si>
  <si>
    <t>sgandhi3_27_B12</t>
  </si>
  <si>
    <t>sgandhi3_27_C01</t>
  </si>
  <si>
    <t>sgandhi3_27_C02</t>
  </si>
  <si>
    <t>sgandhi3_27_C03</t>
  </si>
  <si>
    <t>sgandhi3_27_C04</t>
  </si>
  <si>
    <t>sgandhi3_27_C05</t>
  </si>
  <si>
    <t>sgandhi3_27_C06</t>
  </si>
  <si>
    <t>sgandhi3_27_C07</t>
  </si>
  <si>
    <t>sgandhi3_27_C08</t>
  </si>
  <si>
    <t>sgandhi3_27_C09</t>
  </si>
  <si>
    <t>sgandhi3_27_C10</t>
  </si>
  <si>
    <t>sgandhi3_27_C11</t>
  </si>
  <si>
    <t>sgandhi3_27_C12</t>
  </si>
  <si>
    <t>sgandhi3_27_D01</t>
  </si>
  <si>
    <t>sgandhi3_27_D02</t>
  </si>
  <si>
    <t>sgandhi3_27_D03</t>
  </si>
  <si>
    <t>sgandhi3_27_D04</t>
  </si>
  <si>
    <t>sgandhi3_27_D05</t>
  </si>
  <si>
    <t>sgandhi3_27_D06</t>
  </si>
  <si>
    <t>sgandhi3_27_D07</t>
  </si>
  <si>
    <t>sgandhi3_27_D08</t>
  </si>
  <si>
    <t>sgandhi3_27_D09</t>
  </si>
  <si>
    <t>sgandhi3_27_D10</t>
  </si>
  <si>
    <t>sgandhi3_27_D11</t>
  </si>
  <si>
    <t>sgandhi3_27_D12</t>
  </si>
  <si>
    <t>sgandhi3_27_E01</t>
  </si>
  <si>
    <t>sgandhi3_27_E02</t>
  </si>
  <si>
    <t>sgandhi3_27_E03</t>
  </si>
  <si>
    <t>sgandhi3_27_E04</t>
  </si>
  <si>
    <t>sgandhi3_27_E05</t>
  </si>
  <si>
    <t>sgandhi3_27_E06</t>
  </si>
  <si>
    <t>sgandhi3_27_E07</t>
  </si>
  <si>
    <t>sgandhi3_27_E08</t>
  </si>
  <si>
    <t>sgandhi3_27_E09</t>
  </si>
  <si>
    <t>sgandhi3_27_E10</t>
  </si>
  <si>
    <t>sgandhi3_27_E11</t>
  </si>
  <si>
    <t>sgandhi3_27_E12</t>
  </si>
  <si>
    <t>sgandhi3_27_F01</t>
  </si>
  <si>
    <t>sgandhi3_27_F02</t>
  </si>
  <si>
    <t>sgandhi3_27_F03</t>
  </si>
  <si>
    <t>sgandhi3_27_F04</t>
  </si>
  <si>
    <t>sgandhi3_27_F05</t>
  </si>
  <si>
    <t>sgandhi3_27_F06</t>
  </si>
  <si>
    <t>sgandhi3_27_F07</t>
  </si>
  <si>
    <t>sgandhi3_27_F08</t>
  </si>
  <si>
    <t>sgandhi3_27_F09</t>
  </si>
  <si>
    <t>sgandhi3_27_F10</t>
  </si>
  <si>
    <t>sgandhi3_27_F11</t>
  </si>
  <si>
    <t>sgandhi3_27_F12</t>
  </si>
  <si>
    <t>sgandhi3_27_G01</t>
  </si>
  <si>
    <t>sgandhi3_27_G02</t>
  </si>
  <si>
    <t>sgandhi3_27_G03</t>
  </si>
  <si>
    <t>sgandhi3_27_G04</t>
  </si>
  <si>
    <t>sgandhi3_27_G05</t>
  </si>
  <si>
    <t>sgandhi3_27_G06</t>
  </si>
  <si>
    <t>sgandhi3_27_G07</t>
  </si>
  <si>
    <t>sgandhi3_27_G08</t>
  </si>
  <si>
    <t>sgandhi3_27_G09</t>
  </si>
  <si>
    <t>sgandhi3_27_G10</t>
  </si>
  <si>
    <t>sgandhi3_27_G11</t>
  </si>
  <si>
    <t>sgandhi3_27_G12</t>
  </si>
  <si>
    <t>sgandhi3_27_H01</t>
  </si>
  <si>
    <t>sgandhi3_27_H02</t>
  </si>
  <si>
    <t>sgandhi3_27_H03</t>
  </si>
  <si>
    <t>sgandhi3_27_H04</t>
  </si>
  <si>
    <t>sgandhi3_27_H05</t>
  </si>
  <si>
    <t>sgandhi3_27_H06</t>
  </si>
  <si>
    <t>sgandhi3_27_H07</t>
  </si>
  <si>
    <t>sgandhi3_27_H08</t>
  </si>
  <si>
    <t>sgandhi3_27_H09</t>
  </si>
  <si>
    <t>sgandhi3_27_H10</t>
  </si>
  <si>
    <t>sgandhi3_27_H11</t>
  </si>
  <si>
    <t>sgandhi3_27_H12</t>
  </si>
  <si>
    <t>Sulfonamide</t>
  </si>
  <si>
    <t>Boronic acid</t>
  </si>
  <si>
    <t>Replicate</t>
  </si>
  <si>
    <t>Pyridine</t>
  </si>
  <si>
    <t>CF3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</si>
</sst>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4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11" fontId="0" fillId="0" borderId="0" xfId="0" applyNumberFormat="1" applyFont="1"/>
    <xf numFmtId="0" fontId="0" fillId="0" borderId="0" xfId="0" applyNumberFormat="1" applyFont="1"/>
    <xf numFmtId="0" fontId="3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topLeftCell="A42" workbookViewId="0">
      <selection activeCell="F60" sqref="F60:F61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3" style="3" customWidth="1"/>
    <col min="18" max="35" width="13" customWidth="1"/>
    <col min="36" max="41" width="18.25" customWidth="1"/>
  </cols>
  <sheetData>
    <row r="1" spans="1:41" s="6" customFormat="1" ht="45" customHeight="1" x14ac:dyDescent="0.15">
      <c r="A1" s="12" t="s">
        <v>156</v>
      </c>
      <c r="B1" s="12" t="s">
        <v>157</v>
      </c>
      <c r="C1" s="12" t="s">
        <v>158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5" t="s">
        <v>35</v>
      </c>
      <c r="K1" s="5" t="s">
        <v>34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36</v>
      </c>
      <c r="AI1" s="1" t="s">
        <v>37</v>
      </c>
      <c r="AJ1" s="6" t="s">
        <v>56</v>
      </c>
      <c r="AK1" s="6" t="s">
        <v>57</v>
      </c>
      <c r="AL1" s="6" t="s">
        <v>58</v>
      </c>
      <c r="AM1" s="6" t="s">
        <v>54</v>
      </c>
      <c r="AN1" s="6" t="s">
        <v>55</v>
      </c>
      <c r="AO1" s="6" t="s">
        <v>59</v>
      </c>
    </row>
    <row r="2" spans="1:41" x14ac:dyDescent="0.15">
      <c r="A2" t="s">
        <v>159</v>
      </c>
      <c r="B2" t="s">
        <v>160</v>
      </c>
      <c r="C2">
        <v>1</v>
      </c>
      <c r="D2" s="2" t="s">
        <v>60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7">
        <v>0</v>
      </c>
      <c r="K2" s="7">
        <v>0.20164010962168652</v>
      </c>
      <c r="L2" s="7">
        <v>0</v>
      </c>
      <c r="M2" s="7">
        <v>0</v>
      </c>
      <c r="N2" s="7">
        <v>0.19770784482363335</v>
      </c>
      <c r="O2" s="7">
        <v>0</v>
      </c>
      <c r="P2" s="7">
        <v>0.49060378576647401</v>
      </c>
      <c r="Q2" s="7">
        <v>0.79231540270508649</v>
      </c>
      <c r="R2" s="8"/>
      <c r="S2" s="9"/>
      <c r="T2" s="8">
        <v>1.1106</v>
      </c>
      <c r="U2" s="9">
        <v>150309.80340021441</v>
      </c>
      <c r="V2" s="8">
        <v>0.92400000000000004</v>
      </c>
      <c r="W2" s="9">
        <v>30308.485234833384</v>
      </c>
      <c r="X2" s="8">
        <v>0.74560000000000004</v>
      </c>
      <c r="Y2" s="9">
        <v>119092.77241156326</v>
      </c>
      <c r="Z2" s="8"/>
      <c r="AA2" s="9"/>
      <c r="AB2" s="8"/>
      <c r="AC2" s="9"/>
      <c r="AD2" s="8">
        <v>0.79979999999999996</v>
      </c>
      <c r="AE2" s="9">
        <v>29717.427286120426</v>
      </c>
      <c r="AF2" s="8"/>
      <c r="AG2" s="9"/>
      <c r="AH2" s="8">
        <v>0.28560000000000002</v>
      </c>
      <c r="AI2" s="9">
        <v>73742.558585959618</v>
      </c>
      <c r="AJ2" s="10">
        <v>1.066752597</v>
      </c>
      <c r="AK2" s="10">
        <v>2.2156598770000002</v>
      </c>
      <c r="AL2" s="10">
        <v>3.843030937</v>
      </c>
      <c r="AM2" s="11">
        <f>(W2/U2)/AK2*100</f>
        <v>9.1006797439824965</v>
      </c>
      <c r="AN2" s="11">
        <f>(S2/U2)/AL2*100</f>
        <v>0</v>
      </c>
      <c r="AO2" s="11">
        <f>(AI2/U2)/AJ2*100</f>
        <v>45.990399943359499</v>
      </c>
    </row>
    <row r="3" spans="1:41" x14ac:dyDescent="0.15">
      <c r="A3" t="s">
        <v>159</v>
      </c>
      <c r="B3" t="s">
        <v>160</v>
      </c>
      <c r="C3">
        <v>1</v>
      </c>
      <c r="D3" s="2" t="s">
        <v>61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7">
        <v>0</v>
      </c>
      <c r="K3" s="7">
        <v>0.72062098480109038</v>
      </c>
      <c r="L3" s="7">
        <v>0</v>
      </c>
      <c r="M3" s="7">
        <v>0</v>
      </c>
      <c r="N3" s="7">
        <v>0.56042099698036085</v>
      </c>
      <c r="O3" s="7">
        <v>0</v>
      </c>
      <c r="P3" s="7">
        <v>0.39196864227251599</v>
      </c>
      <c r="Q3" s="7">
        <v>0.2474861980484323</v>
      </c>
      <c r="R3" s="8"/>
      <c r="S3" s="9"/>
      <c r="T3" s="8">
        <v>1.1106</v>
      </c>
      <c r="U3" s="9">
        <v>150267.35887533872</v>
      </c>
      <c r="V3" s="8">
        <v>0.92400000000000004</v>
      </c>
      <c r="W3" s="9">
        <v>108285.81213620545</v>
      </c>
      <c r="X3" s="8">
        <v>0.74560000000000004</v>
      </c>
      <c r="Y3" s="9">
        <v>37189.097338836931</v>
      </c>
      <c r="Z3" s="8"/>
      <c r="AA3" s="9"/>
      <c r="AB3" s="8"/>
      <c r="AC3" s="9"/>
      <c r="AD3" s="8">
        <v>0.79979999999999996</v>
      </c>
      <c r="AE3" s="9">
        <v>84212.983074522999</v>
      </c>
      <c r="AF3" s="8"/>
      <c r="AG3" s="9"/>
      <c r="AH3" s="8">
        <v>0.28560000000000002</v>
      </c>
      <c r="AI3" s="9">
        <v>58900.092636243418</v>
      </c>
      <c r="AJ3" s="10">
        <v>1.066752597</v>
      </c>
      <c r="AK3" s="10">
        <v>2.2156598770000002</v>
      </c>
      <c r="AL3" s="10">
        <v>3.843030937</v>
      </c>
      <c r="AM3" s="11">
        <f t="shared" ref="AM3:AM13" si="0">(W3/U3)/AK3*100</f>
        <v>32.523989457118752</v>
      </c>
      <c r="AN3" s="11">
        <f t="shared" ref="AN3:AN13" si="1">(S3/U3)/AL3*100</f>
        <v>0</v>
      </c>
      <c r="AO3" s="11">
        <f t="shared" ref="AO3:AO13" si="2">(AI3/U3)/AJ3*100</f>
        <v>36.744100119825248</v>
      </c>
    </row>
    <row r="4" spans="1:41" x14ac:dyDescent="0.15">
      <c r="A4" t="s">
        <v>159</v>
      </c>
      <c r="B4" t="s">
        <v>160</v>
      </c>
      <c r="C4">
        <v>1</v>
      </c>
      <c r="D4" s="2" t="s">
        <v>62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7">
        <v>0.23550144902921258</v>
      </c>
      <c r="K4" s="7">
        <v>0.81109487710668648</v>
      </c>
      <c r="L4" s="7">
        <v>0.20712724464318888</v>
      </c>
      <c r="M4" s="7">
        <v>0.20712724464318888</v>
      </c>
      <c r="N4" s="7">
        <v>0.40970695604359486</v>
      </c>
      <c r="O4" s="7">
        <v>1.1326671922786815</v>
      </c>
      <c r="P4" s="7">
        <v>0</v>
      </c>
      <c r="Q4" s="7">
        <v>1.2969189297819337</v>
      </c>
      <c r="R4" s="8">
        <v>1.2273000000000001</v>
      </c>
      <c r="S4" s="9">
        <v>32665.495746717424</v>
      </c>
      <c r="T4" s="8">
        <v>1.1114999999999999</v>
      </c>
      <c r="U4" s="9">
        <v>138706.13485127839</v>
      </c>
      <c r="V4" s="8">
        <v>0.92479999999999996</v>
      </c>
      <c r="W4" s="9">
        <v>112503.83540114113</v>
      </c>
      <c r="X4" s="8">
        <v>0.73060000000000003</v>
      </c>
      <c r="Y4" s="9">
        <v>179890.61196550855</v>
      </c>
      <c r="Z4" s="8">
        <v>1.2815000000000001</v>
      </c>
      <c r="AA4" s="9">
        <v>28729.819526851887</v>
      </c>
      <c r="AB4" s="8">
        <v>1.2815000000000001</v>
      </c>
      <c r="AC4" s="9">
        <v>28729.819526851887</v>
      </c>
      <c r="AD4" s="8">
        <v>0.80059999999999998</v>
      </c>
      <c r="AE4" s="9">
        <v>56828.868294489657</v>
      </c>
      <c r="AF4" s="8">
        <v>0.9798</v>
      </c>
      <c r="AG4" s="9">
        <v>157107.88831382568</v>
      </c>
      <c r="AH4" s="8"/>
      <c r="AI4" s="9"/>
      <c r="AJ4" s="10">
        <v>1.066752597</v>
      </c>
      <c r="AK4" s="10">
        <v>2.2156598770000002</v>
      </c>
      <c r="AL4" s="10">
        <v>3.843030937</v>
      </c>
      <c r="AM4" s="11">
        <f t="shared" si="0"/>
        <v>36.607373068690826</v>
      </c>
      <c r="AN4" s="11">
        <f t="shared" si="1"/>
        <v>6.1280133542992754</v>
      </c>
      <c r="AO4" s="11">
        <f t="shared" si="2"/>
        <v>0</v>
      </c>
    </row>
    <row r="5" spans="1:41" x14ac:dyDescent="0.15">
      <c r="A5" t="s">
        <v>159</v>
      </c>
      <c r="B5" t="s">
        <v>160</v>
      </c>
      <c r="C5">
        <v>1</v>
      </c>
      <c r="D5" s="2" t="s">
        <v>63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7">
        <v>0.14523778562900685</v>
      </c>
      <c r="K5" s="7">
        <v>1.2070643435125805</v>
      </c>
      <c r="L5" s="7">
        <v>0.1469359763178105</v>
      </c>
      <c r="M5" s="7">
        <v>0</v>
      </c>
      <c r="N5" s="7">
        <v>0.51361494564812504</v>
      </c>
      <c r="O5" s="7">
        <v>3.5168456772428823E-2</v>
      </c>
      <c r="P5" s="7">
        <v>0.4978352068703682</v>
      </c>
      <c r="Q5" s="7">
        <v>0</v>
      </c>
      <c r="R5" s="8">
        <v>1.2264999999999999</v>
      </c>
      <c r="S5" s="9">
        <v>21680.27936086055</v>
      </c>
      <c r="T5" s="8">
        <v>1.1106</v>
      </c>
      <c r="U5" s="9">
        <v>149274.37282912259</v>
      </c>
      <c r="V5" s="8">
        <v>0.92400000000000004</v>
      </c>
      <c r="W5" s="9">
        <v>180183.77284223706</v>
      </c>
      <c r="X5" s="8"/>
      <c r="Y5" s="9"/>
      <c r="Z5" s="8">
        <v>1.2798</v>
      </c>
      <c r="AA5" s="9">
        <v>21933.775710875972</v>
      </c>
      <c r="AB5" s="8"/>
      <c r="AC5" s="9"/>
      <c r="AD5" s="8">
        <v>0.79979999999999996</v>
      </c>
      <c r="AE5" s="9">
        <v>76669.548887287747</v>
      </c>
      <c r="AF5" s="8">
        <v>0.97809999999999997</v>
      </c>
      <c r="AG5" s="9">
        <v>5249.7493280724211</v>
      </c>
      <c r="AH5" s="8">
        <v>0.28560000000000002</v>
      </c>
      <c r="AI5" s="9">
        <v>74314.03827783071</v>
      </c>
      <c r="AJ5" s="10">
        <v>1.066752597</v>
      </c>
      <c r="AK5" s="10">
        <v>2.2156598770000002</v>
      </c>
      <c r="AL5" s="10">
        <v>3.843030937</v>
      </c>
      <c r="AM5" s="11">
        <f t="shared" si="0"/>
        <v>54.478774293956334</v>
      </c>
      <c r="AN5" s="11">
        <f t="shared" si="1"/>
        <v>3.7792510133260695</v>
      </c>
      <c r="AO5" s="11">
        <f t="shared" si="2"/>
        <v>46.668291061152971</v>
      </c>
    </row>
    <row r="6" spans="1:41" x14ac:dyDescent="0.15">
      <c r="A6" t="s">
        <v>159</v>
      </c>
      <c r="B6" t="s">
        <v>160</v>
      </c>
      <c r="C6">
        <v>1</v>
      </c>
      <c r="D6" s="2" t="s">
        <v>64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7">
        <v>0.178260520935699</v>
      </c>
      <c r="K6" s="7">
        <v>1.3058867608363078</v>
      </c>
      <c r="L6" s="7">
        <v>0.14423618781235792</v>
      </c>
      <c r="M6" s="7">
        <v>0</v>
      </c>
      <c r="N6" s="7">
        <v>0.48429432023628971</v>
      </c>
      <c r="O6" s="7">
        <v>0</v>
      </c>
      <c r="P6" s="7">
        <v>0.49360737122902476</v>
      </c>
      <c r="Q6" s="7">
        <v>2.7433006843544546E-2</v>
      </c>
      <c r="R6" s="8">
        <v>1.2273000000000001</v>
      </c>
      <c r="S6" s="9">
        <v>25408.703821868188</v>
      </c>
      <c r="T6" s="8">
        <v>1.1114999999999999</v>
      </c>
      <c r="U6" s="9">
        <v>142536.90995906747</v>
      </c>
      <c r="V6" s="8">
        <v>0.92479999999999996</v>
      </c>
      <c r="W6" s="9">
        <v>186137.06364606309</v>
      </c>
      <c r="X6" s="8">
        <v>0.74560000000000004</v>
      </c>
      <c r="Y6" s="9">
        <v>3910.2160263647907</v>
      </c>
      <c r="Z6" s="8">
        <v>1.2806999999999999</v>
      </c>
      <c r="AA6" s="9">
        <v>20558.980515049207</v>
      </c>
      <c r="AB6" s="8"/>
      <c r="AC6" s="9"/>
      <c r="AD6" s="8">
        <v>0.79979999999999996</v>
      </c>
      <c r="AE6" s="9">
        <v>69029.815917207816</v>
      </c>
      <c r="AF6" s="8"/>
      <c r="AG6" s="9"/>
      <c r="AH6" s="8">
        <v>0.2848</v>
      </c>
      <c r="AI6" s="9">
        <v>70357.269428003492</v>
      </c>
      <c r="AJ6" s="10">
        <v>1.066752597</v>
      </c>
      <c r="AK6" s="10">
        <v>2.2156598770000002</v>
      </c>
      <c r="AL6" s="10">
        <v>3.843030937</v>
      </c>
      <c r="AM6" s="11">
        <f t="shared" si="0"/>
        <v>58.938954231751325</v>
      </c>
      <c r="AN6" s="11">
        <f t="shared" si="1"/>
        <v>4.6385398363421757</v>
      </c>
      <c r="AO6" s="11">
        <f t="shared" si="2"/>
        <v>46.271963397809728</v>
      </c>
    </row>
    <row r="7" spans="1:41" x14ac:dyDescent="0.15">
      <c r="A7" t="s">
        <v>159</v>
      </c>
      <c r="B7" t="s">
        <v>160</v>
      </c>
      <c r="C7">
        <v>1</v>
      </c>
      <c r="D7" s="2" t="s">
        <v>65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7">
        <v>0</v>
      </c>
      <c r="K7" s="7">
        <v>7.9718132837422864E-2</v>
      </c>
      <c r="L7" s="7">
        <v>5.4380009667902511E-2</v>
      </c>
      <c r="M7" s="7">
        <v>5.4380009667902511E-2</v>
      </c>
      <c r="N7" s="7">
        <v>0.58740618364689623</v>
      </c>
      <c r="O7" s="7">
        <v>7.2767277386286147E-2</v>
      </c>
      <c r="P7" s="7">
        <v>1.0166617230382355</v>
      </c>
      <c r="Q7" s="7">
        <v>0.19077566782250235</v>
      </c>
      <c r="R7" s="8"/>
      <c r="S7" s="9"/>
      <c r="T7" s="8">
        <v>1.1106</v>
      </c>
      <c r="U7" s="9">
        <v>153213.23729556514</v>
      </c>
      <c r="V7" s="8">
        <v>0.92479999999999996</v>
      </c>
      <c r="W7" s="9">
        <v>12213.873203179452</v>
      </c>
      <c r="X7" s="8">
        <v>0.74560000000000004</v>
      </c>
      <c r="Y7" s="9">
        <v>29229.357664308965</v>
      </c>
      <c r="Z7" s="8">
        <v>1.2865</v>
      </c>
      <c r="AA7" s="9">
        <v>8331.7373253834739</v>
      </c>
      <c r="AB7" s="8">
        <v>1.2865</v>
      </c>
      <c r="AC7" s="9">
        <v>8331.7373253834739</v>
      </c>
      <c r="AD7" s="8">
        <v>0.79979999999999996</v>
      </c>
      <c r="AE7" s="9">
        <v>89998.403003974221</v>
      </c>
      <c r="AF7" s="8">
        <v>0.97809999999999997</v>
      </c>
      <c r="AG7" s="9">
        <v>11148.91013753727</v>
      </c>
      <c r="AH7" s="8">
        <v>0.28560000000000002</v>
      </c>
      <c r="AI7" s="9">
        <v>155766.03382117531</v>
      </c>
      <c r="AJ7" s="10">
        <v>1.066752597</v>
      </c>
      <c r="AK7" s="10">
        <v>2.2156598770000002</v>
      </c>
      <c r="AL7" s="10">
        <v>3.843030937</v>
      </c>
      <c r="AM7" s="11">
        <f t="shared" si="0"/>
        <v>3.5979408962968216</v>
      </c>
      <c r="AN7" s="11">
        <f t="shared" si="1"/>
        <v>0</v>
      </c>
      <c r="AO7" s="11">
        <f t="shared" si="2"/>
        <v>95.304358845468613</v>
      </c>
    </row>
    <row r="8" spans="1:41" x14ac:dyDescent="0.15">
      <c r="A8" t="s">
        <v>159</v>
      </c>
      <c r="B8" t="s">
        <v>160</v>
      </c>
      <c r="C8">
        <v>1</v>
      </c>
      <c r="D8" s="2" t="s">
        <v>66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7">
        <v>0</v>
      </c>
      <c r="K8" s="7">
        <v>0.12846262942611039</v>
      </c>
      <c r="L8" s="7">
        <v>0</v>
      </c>
      <c r="M8" s="7">
        <v>0</v>
      </c>
      <c r="N8" s="7">
        <v>0</v>
      </c>
      <c r="O8" s="7">
        <v>2.3574567360088252E-2</v>
      </c>
      <c r="P8" s="7">
        <v>0.54930758161108562</v>
      </c>
      <c r="Q8" s="7">
        <v>1.0152322625688424</v>
      </c>
      <c r="R8" s="8"/>
      <c r="S8" s="9"/>
      <c r="T8" s="8">
        <v>1.1097999999999999</v>
      </c>
      <c r="U8" s="9">
        <v>144653.12629845229</v>
      </c>
      <c r="V8" s="8">
        <v>0.92310000000000003</v>
      </c>
      <c r="W8" s="9">
        <v>18582.520959006419</v>
      </c>
      <c r="X8" s="8">
        <v>0.74480000000000002</v>
      </c>
      <c r="Y8" s="9">
        <v>146856.52069963425</v>
      </c>
      <c r="Z8" s="8"/>
      <c r="AA8" s="9"/>
      <c r="AB8" s="8"/>
      <c r="AC8" s="9"/>
      <c r="AD8" s="8"/>
      <c r="AE8" s="9"/>
      <c r="AF8" s="8">
        <v>0.98399999999999999</v>
      </c>
      <c r="AG8" s="9">
        <v>3410.1348697702169</v>
      </c>
      <c r="AH8" s="8">
        <v>0.28399999999999997</v>
      </c>
      <c r="AI8" s="9">
        <v>79459.058979485751</v>
      </c>
      <c r="AJ8" s="10">
        <v>1.066752597</v>
      </c>
      <c r="AK8" s="10">
        <v>2.2156598770000002</v>
      </c>
      <c r="AL8" s="10">
        <v>3.843030937</v>
      </c>
      <c r="AM8" s="11">
        <f t="shared" si="0"/>
        <v>5.797939961798134</v>
      </c>
      <c r="AN8" s="11">
        <f t="shared" si="1"/>
        <v>0</v>
      </c>
      <c r="AO8" s="11">
        <f t="shared" si="2"/>
        <v>51.493437480807522</v>
      </c>
    </row>
    <row r="9" spans="1:41" x14ac:dyDescent="0.15">
      <c r="A9" t="s">
        <v>159</v>
      </c>
      <c r="B9" t="s">
        <v>160</v>
      </c>
      <c r="C9">
        <v>1</v>
      </c>
      <c r="D9" s="2" t="s">
        <v>67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7">
        <v>0</v>
      </c>
      <c r="K9" s="7">
        <v>2.1673359539487062E-2</v>
      </c>
      <c r="L9" s="7">
        <v>0</v>
      </c>
      <c r="M9" s="7">
        <v>0</v>
      </c>
      <c r="N9" s="7">
        <v>0</v>
      </c>
      <c r="O9" s="7">
        <v>0</v>
      </c>
      <c r="P9" s="7">
        <v>0.84408473603324385</v>
      </c>
      <c r="Q9" s="7">
        <v>1.0137873679524674</v>
      </c>
      <c r="R9" s="8"/>
      <c r="S9" s="9"/>
      <c r="T9" s="8">
        <v>1.1106</v>
      </c>
      <c r="U9" s="9">
        <v>150420.18482727522</v>
      </c>
      <c r="V9" s="8">
        <v>0.92400000000000004</v>
      </c>
      <c r="W9" s="9">
        <v>3260.1107477576325</v>
      </c>
      <c r="X9" s="8">
        <v>0.74480000000000002</v>
      </c>
      <c r="Y9" s="9">
        <v>152494.08326296703</v>
      </c>
      <c r="Z9" s="8"/>
      <c r="AA9" s="9"/>
      <c r="AB9" s="8"/>
      <c r="AC9" s="9"/>
      <c r="AD9" s="8"/>
      <c r="AE9" s="9"/>
      <c r="AF9" s="8"/>
      <c r="AG9" s="9"/>
      <c r="AH9" s="8">
        <v>0.28560000000000002</v>
      </c>
      <c r="AI9" s="9">
        <v>126967.38200400236</v>
      </c>
      <c r="AJ9" s="10">
        <v>1.066752597</v>
      </c>
      <c r="AK9" s="10">
        <v>2.2156598770000002</v>
      </c>
      <c r="AL9" s="10">
        <v>3.843030937</v>
      </c>
      <c r="AM9" s="11">
        <f t="shared" si="0"/>
        <v>0.9781898279817548</v>
      </c>
      <c r="AN9" s="11">
        <f t="shared" si="1"/>
        <v>0</v>
      </c>
      <c r="AO9" s="11">
        <f t="shared" si="2"/>
        <v>79.126569591397384</v>
      </c>
    </row>
    <row r="10" spans="1:41" x14ac:dyDescent="0.15">
      <c r="A10" t="s">
        <v>159</v>
      </c>
      <c r="B10" t="s">
        <v>160</v>
      </c>
      <c r="C10">
        <v>1</v>
      </c>
      <c r="D10" s="2" t="s">
        <v>68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7">
        <v>0.14654621066472817</v>
      </c>
      <c r="K10" s="7">
        <v>1.0099792050897223</v>
      </c>
      <c r="L10" s="7">
        <v>0</v>
      </c>
      <c r="M10" s="7">
        <v>0</v>
      </c>
      <c r="N10" s="7">
        <v>0.16710777115539246</v>
      </c>
      <c r="O10" s="7">
        <v>0</v>
      </c>
      <c r="P10" s="7">
        <v>0.18954827508532537</v>
      </c>
      <c r="Q10" s="7">
        <v>0.68648608194710836</v>
      </c>
      <c r="R10" s="8">
        <v>1.2264999999999999</v>
      </c>
      <c r="S10" s="9">
        <v>22450.298575146371</v>
      </c>
      <c r="T10" s="8">
        <v>1.1106</v>
      </c>
      <c r="U10" s="9">
        <v>153196.0360715753</v>
      </c>
      <c r="V10" s="8">
        <v>0.92400000000000004</v>
      </c>
      <c r="W10" s="9">
        <v>154724.81073446604</v>
      </c>
      <c r="X10" s="8">
        <v>0.73060000000000003</v>
      </c>
      <c r="Y10" s="9">
        <v>105166.94657260361</v>
      </c>
      <c r="Z10" s="8"/>
      <c r="AA10" s="9"/>
      <c r="AB10" s="8"/>
      <c r="AC10" s="9"/>
      <c r="AD10" s="8">
        <v>0.79900000000000004</v>
      </c>
      <c r="AE10" s="9">
        <v>25600.248137762053</v>
      </c>
      <c r="AF10" s="8"/>
      <c r="AG10" s="9"/>
      <c r="AH10" s="8">
        <v>0.29771642904281614</v>
      </c>
      <c r="AI10" s="9">
        <v>29038.044387276386</v>
      </c>
      <c r="AJ10" s="10">
        <v>1.066752597</v>
      </c>
      <c r="AK10" s="10">
        <v>2.2156598770000002</v>
      </c>
      <c r="AL10" s="10">
        <v>3.843030937</v>
      </c>
      <c r="AM10" s="11">
        <f t="shared" si="0"/>
        <v>45.583675345388862</v>
      </c>
      <c r="AN10" s="11">
        <f t="shared" si="1"/>
        <v>3.8132977086863398</v>
      </c>
      <c r="AO10" s="11">
        <f t="shared" si="2"/>
        <v>17.768719346771402</v>
      </c>
    </row>
    <row r="11" spans="1:41" x14ac:dyDescent="0.15">
      <c r="A11" t="s">
        <v>159</v>
      </c>
      <c r="B11" t="s">
        <v>160</v>
      </c>
      <c r="C11">
        <v>1</v>
      </c>
      <c r="D11" s="2" t="s">
        <v>69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7">
        <v>0</v>
      </c>
      <c r="K11" s="7">
        <v>1.1469307848049148</v>
      </c>
      <c r="L11" s="7">
        <v>0.11932382065881124</v>
      </c>
      <c r="M11" s="7">
        <v>0.11932382065881124</v>
      </c>
      <c r="N11" s="7">
        <v>5.04902098274689E-2</v>
      </c>
      <c r="O11" s="7">
        <v>1.2185425834069279</v>
      </c>
      <c r="P11" s="7">
        <v>0.1709814239037199</v>
      </c>
      <c r="Q11" s="7">
        <v>0</v>
      </c>
      <c r="R11" s="8"/>
      <c r="S11" s="9"/>
      <c r="T11" s="8">
        <v>1.1106</v>
      </c>
      <c r="U11" s="9">
        <v>161070.23544886915</v>
      </c>
      <c r="V11" s="8">
        <v>0.92400000000000004</v>
      </c>
      <c r="W11" s="9">
        <v>184736.41155208391</v>
      </c>
      <c r="X11" s="8"/>
      <c r="Y11" s="9"/>
      <c r="Z11" s="8">
        <v>1.2873000000000001</v>
      </c>
      <c r="AA11" s="9">
        <v>19219.515888173362</v>
      </c>
      <c r="AB11" s="8">
        <v>1.2873000000000001</v>
      </c>
      <c r="AC11" s="9">
        <v>19219.515888173362</v>
      </c>
      <c r="AD11" s="8">
        <v>0.79979999999999996</v>
      </c>
      <c r="AE11" s="9">
        <v>8132.4699847732227</v>
      </c>
      <c r="AF11" s="8">
        <v>0.98480000000000001</v>
      </c>
      <c r="AG11" s="9">
        <v>196270.94081382715</v>
      </c>
      <c r="AH11" s="8">
        <v>0.27979999999999999</v>
      </c>
      <c r="AI11" s="9">
        <v>27540.018205555069</v>
      </c>
      <c r="AJ11" s="10">
        <v>1.066752597</v>
      </c>
      <c r="AK11" s="10">
        <v>2.2156598770000002</v>
      </c>
      <c r="AL11" s="10">
        <v>3.843030937</v>
      </c>
      <c r="AM11" s="11">
        <f t="shared" si="0"/>
        <v>51.764749486634074</v>
      </c>
      <c r="AN11" s="11">
        <f t="shared" si="1"/>
        <v>0</v>
      </c>
      <c r="AO11" s="11">
        <f t="shared" si="2"/>
        <v>16.028217262799867</v>
      </c>
    </row>
    <row r="12" spans="1:41" x14ac:dyDescent="0.15">
      <c r="A12" t="s">
        <v>159</v>
      </c>
      <c r="B12" t="s">
        <v>160</v>
      </c>
      <c r="C12">
        <v>1</v>
      </c>
      <c r="D12" s="2" t="s">
        <v>70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7">
        <v>0</v>
      </c>
      <c r="K12" s="7">
        <v>1.7622794662367931</v>
      </c>
      <c r="L12" s="7">
        <v>0.19725364183120567</v>
      </c>
      <c r="M12" s="7">
        <v>0.19725364183120567</v>
      </c>
      <c r="N12" s="7">
        <v>8.6329851399877713E-2</v>
      </c>
      <c r="O12" s="7">
        <v>0.65391273756944446</v>
      </c>
      <c r="P12" s="7">
        <v>0.15004639451626453</v>
      </c>
      <c r="Q12" s="7">
        <v>0</v>
      </c>
      <c r="R12" s="8"/>
      <c r="S12" s="9"/>
      <c r="T12" s="8">
        <v>1.1106</v>
      </c>
      <c r="U12" s="9">
        <v>153122.67868392891</v>
      </c>
      <c r="V12" s="8">
        <v>0.92400000000000004</v>
      </c>
      <c r="W12" s="9">
        <v>269844.95245986222</v>
      </c>
      <c r="X12" s="8"/>
      <c r="Y12" s="9"/>
      <c r="Z12" s="8">
        <v>1.2873000000000001</v>
      </c>
      <c r="AA12" s="9">
        <v>30204.006017354506</v>
      </c>
      <c r="AB12" s="8">
        <v>1.2873000000000001</v>
      </c>
      <c r="AC12" s="9">
        <v>30204.006017354506</v>
      </c>
      <c r="AD12" s="8">
        <v>0.79900000000000004</v>
      </c>
      <c r="AE12" s="9">
        <v>13219.058096734805</v>
      </c>
      <c r="AF12" s="8">
        <v>0.98480000000000001</v>
      </c>
      <c r="AG12" s="9">
        <v>100128.87000217437</v>
      </c>
      <c r="AH12" s="8">
        <v>0.27900000000000003</v>
      </c>
      <c r="AI12" s="9">
        <v>22975.505855196006</v>
      </c>
      <c r="AJ12" s="10">
        <v>1.066752597</v>
      </c>
      <c r="AK12" s="10">
        <v>2.2156598770000002</v>
      </c>
      <c r="AL12" s="10">
        <v>3.843030937</v>
      </c>
      <c r="AM12" s="11">
        <f t="shared" si="0"/>
        <v>79.53745448615139</v>
      </c>
      <c r="AN12" s="11">
        <f t="shared" si="1"/>
        <v>0</v>
      </c>
      <c r="AO12" s="11">
        <f t="shared" si="2"/>
        <v>14.065716356185682</v>
      </c>
    </row>
    <row r="13" spans="1:41" x14ac:dyDescent="0.15">
      <c r="A13" t="s">
        <v>159</v>
      </c>
      <c r="B13" t="s">
        <v>160</v>
      </c>
      <c r="C13">
        <v>1</v>
      </c>
      <c r="D13" s="2" t="s">
        <v>71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7">
        <v>4.2247947125144091E-2</v>
      </c>
      <c r="K13" s="7">
        <v>1.6781873807130956</v>
      </c>
      <c r="L13" s="7">
        <v>0.10382060497327493</v>
      </c>
      <c r="M13" s="7">
        <v>0.10382060497327493</v>
      </c>
      <c r="N13" s="7">
        <v>8.012035817602349E-2</v>
      </c>
      <c r="O13" s="7">
        <v>5.0674718193074016E-2</v>
      </c>
      <c r="P13" s="7">
        <v>0.25108910462830064</v>
      </c>
      <c r="Q13" s="7">
        <v>0</v>
      </c>
      <c r="R13" s="8">
        <v>1.2256</v>
      </c>
      <c r="S13" s="9">
        <v>6620.7849345623908</v>
      </c>
      <c r="T13" s="8">
        <v>1.1106</v>
      </c>
      <c r="U13" s="9">
        <v>156712.58333454019</v>
      </c>
      <c r="V13" s="8">
        <v>0.92400000000000004</v>
      </c>
      <c r="W13" s="9">
        <v>262993.07975097472</v>
      </c>
      <c r="X13" s="8"/>
      <c r="Y13" s="9"/>
      <c r="Z13" s="8">
        <v>1.2873000000000001</v>
      </c>
      <c r="AA13" s="9">
        <v>16269.995208716726</v>
      </c>
      <c r="AB13" s="8">
        <v>1.2873000000000001</v>
      </c>
      <c r="AC13" s="9">
        <v>16269.995208716726</v>
      </c>
      <c r="AD13" s="8">
        <v>0.79900000000000004</v>
      </c>
      <c r="AE13" s="9">
        <v>12555.868307453289</v>
      </c>
      <c r="AF13" s="8">
        <v>0.9747991464614868</v>
      </c>
      <c r="AG13" s="9">
        <v>7941.3659977864518</v>
      </c>
      <c r="AH13" s="8">
        <v>0.28399999999999997</v>
      </c>
      <c r="AI13" s="9">
        <v>39348.822233457649</v>
      </c>
      <c r="AJ13" s="10">
        <v>1.066752597</v>
      </c>
      <c r="AK13" s="10">
        <v>2.2156598770000002</v>
      </c>
      <c r="AL13" s="10">
        <v>3.843030937</v>
      </c>
      <c r="AM13" s="11">
        <f t="shared" si="0"/>
        <v>75.742102753846794</v>
      </c>
      <c r="AN13" s="11">
        <f t="shared" si="1"/>
        <v>1.0993392407640692</v>
      </c>
      <c r="AO13" s="11">
        <f t="shared" si="2"/>
        <v>23.537707368553107</v>
      </c>
    </row>
    <row r="14" spans="1:41" x14ac:dyDescent="0.15">
      <c r="A14" t="s">
        <v>159</v>
      </c>
      <c r="B14" t="s">
        <v>160</v>
      </c>
      <c r="C14">
        <v>1</v>
      </c>
      <c r="D14" s="2" t="s">
        <v>72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7">
        <v>0</v>
      </c>
      <c r="K14" s="7">
        <v>0.15342340254495945</v>
      </c>
      <c r="L14" s="7">
        <v>0</v>
      </c>
      <c r="M14" s="7">
        <v>0</v>
      </c>
      <c r="N14" s="7">
        <v>0.12998312614765922</v>
      </c>
      <c r="O14" s="7">
        <v>0</v>
      </c>
      <c r="P14" s="7">
        <v>0.59447957672436935</v>
      </c>
      <c r="Q14" s="7">
        <v>0.85235014118319752</v>
      </c>
      <c r="R14" s="8"/>
      <c r="S14" s="9"/>
      <c r="T14" s="8">
        <v>1.1097999999999999</v>
      </c>
      <c r="U14" s="9">
        <v>148473.62375985202</v>
      </c>
      <c r="V14" s="8">
        <v>0.92400000000000004</v>
      </c>
      <c r="W14" s="9">
        <v>22779.328545416633</v>
      </c>
      <c r="X14" s="8">
        <v>0.74480000000000002</v>
      </c>
      <c r="Y14" s="9">
        <v>126551.51417369083</v>
      </c>
      <c r="Z14" s="8"/>
      <c r="AA14" s="9"/>
      <c r="AB14" s="8"/>
      <c r="AC14" s="9"/>
      <c r="AD14" s="8">
        <v>0.79900000000000004</v>
      </c>
      <c r="AE14" s="9">
        <v>19299.065766776937</v>
      </c>
      <c r="AF14" s="8"/>
      <c r="AG14" s="9"/>
      <c r="AH14" s="8">
        <v>0.2848</v>
      </c>
      <c r="AI14" s="9">
        <v>88264.5370074901</v>
      </c>
      <c r="AJ14" s="10">
        <v>1.066752597</v>
      </c>
      <c r="AK14" s="10">
        <v>2.2156598770000002</v>
      </c>
      <c r="AL14" s="10">
        <v>3.843030937</v>
      </c>
      <c r="AM14" s="11">
        <f t="shared" ref="AM14:AM18" si="3">(W14/U14)/AK14*100</f>
        <v>6.9245015508740666</v>
      </c>
      <c r="AN14" s="11">
        <f t="shared" ref="AN14:AN18" si="4">(S14/U14)/AL14*100</f>
        <v>0</v>
      </c>
      <c r="AO14" s="11">
        <f t="shared" ref="AO14:AO18" si="5">(AI14/U14)/AJ14*100</f>
        <v>55.72797088998972</v>
      </c>
    </row>
    <row r="15" spans="1:41" x14ac:dyDescent="0.15">
      <c r="A15" t="s">
        <v>159</v>
      </c>
      <c r="B15" t="s">
        <v>160</v>
      </c>
      <c r="C15">
        <v>1</v>
      </c>
      <c r="D15" s="2" t="s">
        <v>73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7">
        <v>0</v>
      </c>
      <c r="K15" s="7">
        <v>0.76109862967811048</v>
      </c>
      <c r="L15" s="7">
        <v>0</v>
      </c>
      <c r="M15" s="7">
        <v>0</v>
      </c>
      <c r="N15" s="7">
        <v>0.54945873049070748</v>
      </c>
      <c r="O15" s="7">
        <v>0</v>
      </c>
      <c r="P15" s="7">
        <v>0.44881801468057692</v>
      </c>
      <c r="Q15" s="7">
        <v>0.25165380347739841</v>
      </c>
      <c r="R15" s="8"/>
      <c r="S15" s="9"/>
      <c r="T15" s="8">
        <v>1.1114999999999999</v>
      </c>
      <c r="U15" s="9">
        <v>140306.34940150284</v>
      </c>
      <c r="V15" s="8">
        <v>0.92479999999999996</v>
      </c>
      <c r="W15" s="9">
        <v>106786.970264622</v>
      </c>
      <c r="X15" s="8">
        <v>0.74560000000000004</v>
      </c>
      <c r="Y15" s="9">
        <v>35308.626478916995</v>
      </c>
      <c r="Z15" s="8"/>
      <c r="AA15" s="9"/>
      <c r="AB15" s="8"/>
      <c r="AC15" s="9"/>
      <c r="AD15" s="8">
        <v>0.79979999999999996</v>
      </c>
      <c r="AE15" s="9">
        <v>77092.548621935392</v>
      </c>
      <c r="AF15" s="8"/>
      <c r="AG15" s="9"/>
      <c r="AH15" s="8">
        <v>0.28560000000000002</v>
      </c>
      <c r="AI15" s="9">
        <v>62972.017185461853</v>
      </c>
      <c r="AJ15" s="10">
        <v>1.066752597</v>
      </c>
      <c r="AK15" s="10">
        <v>2.2156598770000002</v>
      </c>
      <c r="AL15" s="10">
        <v>3.843030937</v>
      </c>
      <c r="AM15" s="11">
        <f t="shared" si="3"/>
        <v>34.350878380694276</v>
      </c>
      <c r="AN15" s="11">
        <f t="shared" si="4"/>
        <v>0</v>
      </c>
      <c r="AO15" s="11">
        <f t="shared" si="5"/>
        <v>42.073299464447132</v>
      </c>
    </row>
    <row r="16" spans="1:41" x14ac:dyDescent="0.15">
      <c r="A16" t="s">
        <v>159</v>
      </c>
      <c r="B16" t="s">
        <v>160</v>
      </c>
      <c r="C16">
        <v>1</v>
      </c>
      <c r="D16" s="2" t="s">
        <v>74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7">
        <v>4.5547035533509035E-2</v>
      </c>
      <c r="K16" s="7">
        <v>0.78776656464829342</v>
      </c>
      <c r="L16" s="7">
        <v>0.44400923695684136</v>
      </c>
      <c r="M16" s="7">
        <v>0</v>
      </c>
      <c r="N16" s="7">
        <v>0.50101148770464854</v>
      </c>
      <c r="O16" s="7">
        <v>0.22578243278335883</v>
      </c>
      <c r="P16" s="7">
        <v>0</v>
      </c>
      <c r="Q16" s="7">
        <v>0</v>
      </c>
      <c r="R16" s="8">
        <v>1.2264999999999999</v>
      </c>
      <c r="S16" s="9">
        <v>6549.4517571113192</v>
      </c>
      <c r="T16" s="8">
        <v>1.1106</v>
      </c>
      <c r="U16" s="9">
        <v>143795.3465114733</v>
      </c>
      <c r="V16" s="8">
        <v>0.92400000000000004</v>
      </c>
      <c r="W16" s="9">
        <v>113277.16613375428</v>
      </c>
      <c r="X16" s="8"/>
      <c r="Y16" s="9"/>
      <c r="Z16" s="8">
        <v>1.2806999999999999</v>
      </c>
      <c r="AA16" s="9">
        <v>63846.462082503858</v>
      </c>
      <c r="AB16" s="8"/>
      <c r="AC16" s="9"/>
      <c r="AD16" s="8">
        <v>0.79979999999999996</v>
      </c>
      <c r="AE16" s="9">
        <v>72043.120480718688</v>
      </c>
      <c r="AF16" s="8">
        <v>0.9798</v>
      </c>
      <c r="AG16" s="9">
        <v>32466.463158286511</v>
      </c>
      <c r="AH16" s="8"/>
      <c r="AI16" s="9"/>
      <c r="AJ16" s="10">
        <v>1.066752597</v>
      </c>
      <c r="AK16" s="10">
        <v>2.2156598770000002</v>
      </c>
      <c r="AL16" s="10">
        <v>3.843030937</v>
      </c>
      <c r="AM16" s="11">
        <f t="shared" si="3"/>
        <v>35.554489785450642</v>
      </c>
      <c r="AN16" s="11">
        <f t="shared" si="4"/>
        <v>1.1851852425904381</v>
      </c>
      <c r="AO16" s="11">
        <f t="shared" si="5"/>
        <v>0</v>
      </c>
    </row>
    <row r="17" spans="1:41" x14ac:dyDescent="0.15">
      <c r="A17" t="s">
        <v>159</v>
      </c>
      <c r="B17" t="s">
        <v>160</v>
      </c>
      <c r="C17">
        <v>1</v>
      </c>
      <c r="D17" s="2" t="s">
        <v>75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7">
        <v>6.5137298802722537E-2</v>
      </c>
      <c r="K17" s="7">
        <v>1.4150228776353917</v>
      </c>
      <c r="L17" s="7">
        <v>0.22953843647438765</v>
      </c>
      <c r="M17" s="7">
        <v>0.22953843647438765</v>
      </c>
      <c r="N17" s="7">
        <v>0.18945474826655831</v>
      </c>
      <c r="O17" s="7">
        <v>0.11003941494251157</v>
      </c>
      <c r="P17" s="7">
        <v>0.41916693797429011</v>
      </c>
      <c r="Q17" s="7">
        <v>5.773507660331631E-2</v>
      </c>
      <c r="R17" s="8">
        <v>1.2256</v>
      </c>
      <c r="S17" s="9">
        <v>9614.59351466505</v>
      </c>
      <c r="T17" s="8">
        <v>1.1106</v>
      </c>
      <c r="U17" s="9">
        <v>147605.03876257132</v>
      </c>
      <c r="V17" s="8">
        <v>0.92400000000000004</v>
      </c>
      <c r="W17" s="9">
        <v>208864.5067032972</v>
      </c>
      <c r="X17" s="8">
        <v>0.73060000000000003</v>
      </c>
      <c r="Y17" s="9">
        <v>8521.9882199925287</v>
      </c>
      <c r="Z17" s="8">
        <v>1.2857000000000001</v>
      </c>
      <c r="AA17" s="9">
        <v>33881.029813302004</v>
      </c>
      <c r="AB17" s="8">
        <v>1.2857000000000001</v>
      </c>
      <c r="AC17" s="9">
        <v>33881.029813302004</v>
      </c>
      <c r="AD17" s="8">
        <v>0.79900000000000004</v>
      </c>
      <c r="AE17" s="9">
        <v>27964.475461638529</v>
      </c>
      <c r="AF17" s="8">
        <v>0.97729999999999995</v>
      </c>
      <c r="AG17" s="9">
        <v>16242.372108000091</v>
      </c>
      <c r="AH17" s="8">
        <v>0.2848</v>
      </c>
      <c r="AI17" s="9">
        <v>61871.152127683417</v>
      </c>
      <c r="AJ17" s="10">
        <v>1.066752597</v>
      </c>
      <c r="AK17" s="10">
        <v>2.2156598770000002</v>
      </c>
      <c r="AL17" s="10">
        <v>3.843030937</v>
      </c>
      <c r="AM17" s="11">
        <f t="shared" si="3"/>
        <v>63.864625266912824</v>
      </c>
      <c r="AN17" s="11">
        <f t="shared" si="4"/>
        <v>1.6949459910820002</v>
      </c>
      <c r="AO17" s="11">
        <f t="shared" si="5"/>
        <v>39.293734944081891</v>
      </c>
    </row>
    <row r="18" spans="1:41" x14ac:dyDescent="0.15">
      <c r="A18" t="s">
        <v>159</v>
      </c>
      <c r="B18" t="s">
        <v>160</v>
      </c>
      <c r="C18">
        <v>1</v>
      </c>
      <c r="D18" s="2" t="s">
        <v>76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7">
        <v>9.0658076941270038E-2</v>
      </c>
      <c r="K18" s="7">
        <v>1.5269136464411612</v>
      </c>
      <c r="L18" s="7">
        <v>0.43899410892287838</v>
      </c>
      <c r="M18" s="7">
        <v>0.43899410892287838</v>
      </c>
      <c r="N18" s="7">
        <v>0.24279080718985024</v>
      </c>
      <c r="O18" s="7">
        <v>6.0816603834363422E-2</v>
      </c>
      <c r="P18" s="7">
        <v>0.45371340352563533</v>
      </c>
      <c r="Q18" s="7">
        <v>3.5206411414893342E-2</v>
      </c>
      <c r="R18" s="8">
        <v>1.2264999999999999</v>
      </c>
      <c r="S18" s="9">
        <v>12851.766922863793</v>
      </c>
      <c r="T18" s="8">
        <v>1.1106</v>
      </c>
      <c r="U18" s="9">
        <v>141760.85966603289</v>
      </c>
      <c r="V18" s="8">
        <v>0.92400000000000004</v>
      </c>
      <c r="W18" s="9">
        <v>216456.59115529602</v>
      </c>
      <c r="X18" s="8">
        <v>0.73060000000000003</v>
      </c>
      <c r="Y18" s="9">
        <v>4990.8911479313138</v>
      </c>
      <c r="Z18" s="8">
        <v>1.2865</v>
      </c>
      <c r="AA18" s="9">
        <v>62232.182269231322</v>
      </c>
      <c r="AB18" s="8">
        <v>1.2865</v>
      </c>
      <c r="AC18" s="9">
        <v>62232.182269231322</v>
      </c>
      <c r="AD18" s="8">
        <v>0.79900000000000004</v>
      </c>
      <c r="AE18" s="9">
        <v>34418.233546243209</v>
      </c>
      <c r="AF18" s="8">
        <v>0.97729999999999995</v>
      </c>
      <c r="AG18" s="9">
        <v>8621.4140415279107</v>
      </c>
      <c r="AH18" s="8">
        <v>0.2848</v>
      </c>
      <c r="AI18" s="9">
        <v>64318.802125795744</v>
      </c>
      <c r="AJ18" s="10">
        <v>1.066752597</v>
      </c>
      <c r="AK18" s="10">
        <v>2.2156598770000002</v>
      </c>
      <c r="AL18" s="10">
        <v>3.843030937</v>
      </c>
      <c r="AM18" s="11">
        <f t="shared" si="3"/>
        <v>68.914622785361786</v>
      </c>
      <c r="AN18" s="11">
        <f t="shared" si="4"/>
        <v>2.3590254262184214</v>
      </c>
      <c r="AO18" s="11">
        <f t="shared" si="5"/>
        <v>42.532205199368768</v>
      </c>
    </row>
    <row r="19" spans="1:41" x14ac:dyDescent="0.15">
      <c r="A19" t="s">
        <v>159</v>
      </c>
      <c r="B19" t="s">
        <v>160</v>
      </c>
      <c r="C19">
        <v>1</v>
      </c>
      <c r="D19" s="2" t="s">
        <v>77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7">
        <v>0</v>
      </c>
      <c r="K19" s="7">
        <v>3.0511128391162587E-2</v>
      </c>
      <c r="L19" s="7">
        <v>2.77596809790824E-2</v>
      </c>
      <c r="M19" s="7">
        <v>2.77596809790824E-2</v>
      </c>
      <c r="N19" s="7">
        <v>0.32799481537487479</v>
      </c>
      <c r="O19" s="7">
        <v>4.5629803238768953E-2</v>
      </c>
      <c r="P19" s="7">
        <v>1.1112780263929218</v>
      </c>
      <c r="Q19" s="7">
        <v>0.39265498707003277</v>
      </c>
      <c r="R19" s="8"/>
      <c r="S19" s="9"/>
      <c r="T19" s="8">
        <v>1.1106</v>
      </c>
      <c r="U19" s="9">
        <v>144931.16938639409</v>
      </c>
      <c r="V19" s="8">
        <v>0.92400000000000004</v>
      </c>
      <c r="W19" s="9">
        <v>4422.0135170296026</v>
      </c>
      <c r="X19" s="8">
        <v>0.74560000000000004</v>
      </c>
      <c r="Y19" s="9">
        <v>56907.946441459302</v>
      </c>
      <c r="Z19" s="8">
        <v>1.2873000000000001</v>
      </c>
      <c r="AA19" s="9">
        <v>4023.2430260916535</v>
      </c>
      <c r="AB19" s="8">
        <v>1.2873000000000001</v>
      </c>
      <c r="AC19" s="9">
        <v>4023.2430260916535</v>
      </c>
      <c r="AD19" s="8">
        <v>0.79979999999999996</v>
      </c>
      <c r="AE19" s="9">
        <v>47536.672144955031</v>
      </c>
      <c r="AF19" s="8">
        <v>0.97729999999999995</v>
      </c>
      <c r="AG19" s="9">
        <v>6613.1807422658567</v>
      </c>
      <c r="AH19" s="8">
        <v>0.28560000000000002</v>
      </c>
      <c r="AI19" s="9">
        <v>161058.82387853027</v>
      </c>
      <c r="AJ19" s="10">
        <v>1.066752597</v>
      </c>
      <c r="AK19" s="10">
        <v>2.2156598770000002</v>
      </c>
      <c r="AL19" s="10">
        <v>3.843030937</v>
      </c>
      <c r="AM19" s="11">
        <f t="shared" ref="AM19:AM47" si="6">(W19/U19)/AK19*100</f>
        <v>1.3770673336592891</v>
      </c>
      <c r="AN19" s="11">
        <f t="shared" ref="AN19:AN47" si="7">(S19/U19)/AL19*100</f>
        <v>0</v>
      </c>
      <c r="AO19" s="11">
        <f t="shared" ref="AO19:AO47" si="8">(AI19/U19)/AJ19*100</f>
        <v>104.17392275567356</v>
      </c>
    </row>
    <row r="20" spans="1:41" x14ac:dyDescent="0.15">
      <c r="A20" t="s">
        <v>159</v>
      </c>
      <c r="B20" t="s">
        <v>160</v>
      </c>
      <c r="C20">
        <v>1</v>
      </c>
      <c r="D20" s="2" t="s">
        <v>78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7">
        <v>0</v>
      </c>
      <c r="K20" s="7">
        <v>0.1718101276580461</v>
      </c>
      <c r="L20" s="7">
        <v>2.6909191406932442E-2</v>
      </c>
      <c r="M20" s="7">
        <v>2.6909191406932442E-2</v>
      </c>
      <c r="N20" s="7">
        <v>0</v>
      </c>
      <c r="O20" s="7">
        <v>3.6046462515251669E-2</v>
      </c>
      <c r="P20" s="7">
        <v>0.53988669912736853</v>
      </c>
      <c r="Q20" s="7">
        <v>0.86962639782445694</v>
      </c>
      <c r="R20" s="8"/>
      <c r="S20" s="9"/>
      <c r="T20" s="8">
        <v>1.1106</v>
      </c>
      <c r="U20" s="9">
        <v>158263.39352791998</v>
      </c>
      <c r="V20" s="8">
        <v>0.92479999999999996</v>
      </c>
      <c r="W20" s="9">
        <v>27191.253845627518</v>
      </c>
      <c r="X20" s="8">
        <v>0.74560000000000004</v>
      </c>
      <c r="Y20" s="9">
        <v>137630.02482115952</v>
      </c>
      <c r="Z20" s="8">
        <v>1.2873000000000001</v>
      </c>
      <c r="AA20" s="9">
        <v>4258.7399491534716</v>
      </c>
      <c r="AB20" s="8">
        <v>1.2873000000000001</v>
      </c>
      <c r="AC20" s="9">
        <v>4258.7399491534716</v>
      </c>
      <c r="AD20" s="8"/>
      <c r="AE20" s="9"/>
      <c r="AF20" s="8">
        <v>0.98480000000000001</v>
      </c>
      <c r="AG20" s="9">
        <v>5704.8354823406917</v>
      </c>
      <c r="AH20" s="8">
        <v>0.28560000000000002</v>
      </c>
      <c r="AI20" s="9">
        <v>85444.301124484453</v>
      </c>
      <c r="AJ20" s="10">
        <v>1.066752597</v>
      </c>
      <c r="AK20" s="10">
        <v>2.2156598770000002</v>
      </c>
      <c r="AL20" s="10">
        <v>3.843030937</v>
      </c>
      <c r="AM20" s="11">
        <f t="shared" si="6"/>
        <v>7.7543547834912605</v>
      </c>
      <c r="AN20" s="11">
        <f t="shared" si="7"/>
        <v>0</v>
      </c>
      <c r="AO20" s="11">
        <f t="shared" si="8"/>
        <v>50.61030089316656</v>
      </c>
    </row>
    <row r="21" spans="1:41" x14ac:dyDescent="0.15">
      <c r="A21" t="s">
        <v>159</v>
      </c>
      <c r="B21" t="s">
        <v>160</v>
      </c>
      <c r="C21">
        <v>1</v>
      </c>
      <c r="D21" s="2" t="s">
        <v>79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7">
        <v>0</v>
      </c>
      <c r="K21" s="7">
        <v>4.0568073172695535E-2</v>
      </c>
      <c r="L21" s="7">
        <v>0</v>
      </c>
      <c r="M21" s="7">
        <v>0</v>
      </c>
      <c r="N21" s="7">
        <v>0</v>
      </c>
      <c r="O21" s="7">
        <v>0</v>
      </c>
      <c r="P21" s="7">
        <v>0.74031184801580263</v>
      </c>
      <c r="Q21" s="7">
        <v>0.96000808705884544</v>
      </c>
      <c r="R21" s="8"/>
      <c r="S21" s="9"/>
      <c r="T21" s="8">
        <v>1.1106</v>
      </c>
      <c r="U21" s="9">
        <v>147757.57728059593</v>
      </c>
      <c r="V21" s="8">
        <v>0.92400000000000004</v>
      </c>
      <c r="W21" s="9">
        <v>5994.2402069394311</v>
      </c>
      <c r="X21" s="8">
        <v>0.74480000000000002</v>
      </c>
      <c r="Y21" s="9">
        <v>141848.46911359442</v>
      </c>
      <c r="Z21" s="8"/>
      <c r="AA21" s="9"/>
      <c r="AB21" s="8"/>
      <c r="AC21" s="9"/>
      <c r="AD21" s="8"/>
      <c r="AE21" s="9"/>
      <c r="AF21" s="8"/>
      <c r="AG21" s="9"/>
      <c r="AH21" s="8">
        <v>0.28560000000000002</v>
      </c>
      <c r="AI21" s="9">
        <v>109386.68509493575</v>
      </c>
      <c r="AJ21" s="10">
        <v>1.066752597</v>
      </c>
      <c r="AK21" s="10">
        <v>2.2156598770000002</v>
      </c>
      <c r="AL21" s="10">
        <v>3.843030937</v>
      </c>
      <c r="AM21" s="11">
        <f t="shared" si="6"/>
        <v>1.8309702492615716</v>
      </c>
      <c r="AN21" s="11">
        <f t="shared" si="7"/>
        <v>0</v>
      </c>
      <c r="AO21" s="11">
        <f t="shared" si="8"/>
        <v>69.398645018325894</v>
      </c>
    </row>
    <row r="22" spans="1:41" x14ac:dyDescent="0.15">
      <c r="A22" t="s">
        <v>159</v>
      </c>
      <c r="B22" t="s">
        <v>160</v>
      </c>
      <c r="C22">
        <v>1</v>
      </c>
      <c r="D22" s="2" t="s">
        <v>80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7">
        <v>0</v>
      </c>
      <c r="K22" s="7">
        <v>0.57831313412468044</v>
      </c>
      <c r="L22" s="7">
        <v>8.7728876735842815E-2</v>
      </c>
      <c r="M22" s="7">
        <v>8.7728876735842815E-2</v>
      </c>
      <c r="N22" s="7">
        <v>0.29439146067246563</v>
      </c>
      <c r="O22" s="7">
        <v>0</v>
      </c>
      <c r="P22" s="7">
        <v>0</v>
      </c>
      <c r="Q22" s="7">
        <v>0.7454557886805091</v>
      </c>
      <c r="R22" s="8"/>
      <c r="S22" s="9"/>
      <c r="T22" s="8">
        <v>1.1114999999999999</v>
      </c>
      <c r="U22" s="9">
        <v>152492.73321119565</v>
      </c>
      <c r="V22" s="8">
        <v>0.92479999999999996</v>
      </c>
      <c r="W22" s="9">
        <v>88188.550474605305</v>
      </c>
      <c r="X22" s="8">
        <v>0.73150000000000004</v>
      </c>
      <c r="Y22" s="9">
        <v>113676.59070399831</v>
      </c>
      <c r="Z22" s="8">
        <v>1.2815000000000001</v>
      </c>
      <c r="AA22" s="9">
        <v>13378.016194996746</v>
      </c>
      <c r="AB22" s="8">
        <v>1.2815000000000001</v>
      </c>
      <c r="AC22" s="9">
        <v>13378.016194996746</v>
      </c>
      <c r="AD22" s="8">
        <v>0.79979999999999996</v>
      </c>
      <c r="AE22" s="9">
        <v>44892.558471980497</v>
      </c>
      <c r="AF22" s="8"/>
      <c r="AG22" s="9"/>
      <c r="AH22" s="8"/>
      <c r="AI22" s="9"/>
      <c r="AJ22" s="10">
        <v>1.066752597</v>
      </c>
      <c r="AK22" s="10">
        <v>2.2156598770000002</v>
      </c>
      <c r="AL22" s="10">
        <v>3.843030937</v>
      </c>
      <c r="AM22" s="11">
        <f t="shared" si="6"/>
        <v>26.10116923305555</v>
      </c>
      <c r="AN22" s="11">
        <f t="shared" si="7"/>
        <v>0</v>
      </c>
      <c r="AO22" s="11">
        <f t="shared" si="8"/>
        <v>0</v>
      </c>
    </row>
    <row r="23" spans="1:41" x14ac:dyDescent="0.15">
      <c r="A23" t="s">
        <v>159</v>
      </c>
      <c r="B23" t="s">
        <v>160</v>
      </c>
      <c r="C23">
        <v>1</v>
      </c>
      <c r="D23" s="2" t="s">
        <v>81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7">
        <v>0</v>
      </c>
      <c r="K23" s="7">
        <v>0.69873567835762729</v>
      </c>
      <c r="L23" s="7">
        <v>0.13415150678421345</v>
      </c>
      <c r="M23" s="7">
        <v>0.13415150678421345</v>
      </c>
      <c r="N23" s="7">
        <v>0.23882454990904509</v>
      </c>
      <c r="O23" s="7">
        <v>1.2960650984874069</v>
      </c>
      <c r="P23" s="7">
        <v>0</v>
      </c>
      <c r="Q23" s="7">
        <v>3.5016578718930713E-2</v>
      </c>
      <c r="R23" s="8"/>
      <c r="S23" s="9"/>
      <c r="T23" s="8">
        <v>1.1106</v>
      </c>
      <c r="U23" s="9">
        <v>153526.51138168052</v>
      </c>
      <c r="V23" s="8">
        <v>0.92400000000000004</v>
      </c>
      <c r="W23" s="9">
        <v>107274.45107615853</v>
      </c>
      <c r="X23" s="8">
        <v>0.73060000000000003</v>
      </c>
      <c r="Y23" s="9">
        <v>5375.9731712394287</v>
      </c>
      <c r="Z23" s="8">
        <v>1.2873000000000001</v>
      </c>
      <c r="AA23" s="9">
        <v>20595.81283317614</v>
      </c>
      <c r="AB23" s="8">
        <v>1.2873000000000001</v>
      </c>
      <c r="AC23" s="9">
        <v>20595.81283317614</v>
      </c>
      <c r="AD23" s="8">
        <v>0.79979999999999996</v>
      </c>
      <c r="AE23" s="9">
        <v>36665.89997983574</v>
      </c>
      <c r="AF23" s="8">
        <v>0.98480000000000001</v>
      </c>
      <c r="AG23" s="9">
        <v>198980.35309432578</v>
      </c>
      <c r="AH23" s="8"/>
      <c r="AI23" s="9"/>
      <c r="AJ23" s="10">
        <v>1.066752597</v>
      </c>
      <c r="AK23" s="10">
        <v>2.2156598770000002</v>
      </c>
      <c r="AL23" s="10">
        <v>3.843030937</v>
      </c>
      <c r="AM23" s="11">
        <f t="shared" si="6"/>
        <v>31.536233769946413</v>
      </c>
      <c r="AN23" s="11">
        <f t="shared" si="7"/>
        <v>0</v>
      </c>
      <c r="AO23" s="11">
        <f t="shared" si="8"/>
        <v>0</v>
      </c>
    </row>
    <row r="24" spans="1:41" x14ac:dyDescent="0.15">
      <c r="A24" t="s">
        <v>159</v>
      </c>
      <c r="B24" t="s">
        <v>160</v>
      </c>
      <c r="C24">
        <v>1</v>
      </c>
      <c r="D24" s="2" t="s">
        <v>82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7">
        <v>0</v>
      </c>
      <c r="K24" s="7">
        <v>1.1183225257184</v>
      </c>
      <c r="L24" s="7">
        <v>0.15691824808989277</v>
      </c>
      <c r="M24" s="7">
        <v>0.15691824808989277</v>
      </c>
      <c r="N24" s="7">
        <v>0.2037975251875995</v>
      </c>
      <c r="O24" s="7">
        <v>0</v>
      </c>
      <c r="P24" s="7">
        <v>0.4078579303079875</v>
      </c>
      <c r="Q24" s="7">
        <v>0</v>
      </c>
      <c r="R24" s="8"/>
      <c r="S24" s="9"/>
      <c r="T24" s="8">
        <v>1.1106</v>
      </c>
      <c r="U24" s="9">
        <v>155713.47755002396</v>
      </c>
      <c r="V24" s="8">
        <v>0.92479999999999996</v>
      </c>
      <c r="W24" s="9">
        <v>174137.88950213816</v>
      </c>
      <c r="X24" s="8"/>
      <c r="Y24" s="9"/>
      <c r="Z24" s="8">
        <v>1.2873000000000001</v>
      </c>
      <c r="AA24" s="9">
        <v>24434.286101134607</v>
      </c>
      <c r="AB24" s="8">
        <v>1.2873000000000001</v>
      </c>
      <c r="AC24" s="9">
        <v>24434.286101134607</v>
      </c>
      <c r="AD24" s="8">
        <v>0.79979999999999996</v>
      </c>
      <c r="AE24" s="9">
        <v>31734.021363049716</v>
      </c>
      <c r="AF24" s="8"/>
      <c r="AG24" s="9"/>
      <c r="AH24" s="8">
        <v>0.2848</v>
      </c>
      <c r="AI24" s="9">
        <v>63508.976674612051</v>
      </c>
      <c r="AJ24" s="10">
        <v>1.066752597</v>
      </c>
      <c r="AK24" s="10">
        <v>2.2156598770000002</v>
      </c>
      <c r="AL24" s="10">
        <v>3.843030937</v>
      </c>
      <c r="AM24" s="11">
        <f t="shared" si="6"/>
        <v>50.473564888154534</v>
      </c>
      <c r="AN24" s="11">
        <f t="shared" si="7"/>
        <v>0</v>
      </c>
      <c r="AO24" s="11">
        <f t="shared" si="8"/>
        <v>38.233600879434981</v>
      </c>
    </row>
    <row r="25" spans="1:41" x14ac:dyDescent="0.15">
      <c r="A25" t="s">
        <v>159</v>
      </c>
      <c r="B25" t="s">
        <v>160</v>
      </c>
      <c r="C25">
        <v>1</v>
      </c>
      <c r="D25" s="2" t="s">
        <v>83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7">
        <v>3.8402215489623061E-2</v>
      </c>
      <c r="K25" s="7">
        <v>1.6883959163211344</v>
      </c>
      <c r="L25" s="7">
        <v>0.45211462853283707</v>
      </c>
      <c r="M25" s="7">
        <v>0.45211462853283707</v>
      </c>
      <c r="N25" s="7">
        <v>8.0080985865685836E-2</v>
      </c>
      <c r="O25" s="7">
        <v>0</v>
      </c>
      <c r="P25" s="7">
        <v>0.34207366733095329</v>
      </c>
      <c r="Q25" s="7">
        <v>0</v>
      </c>
      <c r="R25" s="8">
        <v>1.2264999999999999</v>
      </c>
      <c r="S25" s="9">
        <v>5467.5591125012261</v>
      </c>
      <c r="T25" s="8">
        <v>1.1106</v>
      </c>
      <c r="U25" s="9">
        <v>142376.13749078239</v>
      </c>
      <c r="V25" s="8">
        <v>0.92400000000000004</v>
      </c>
      <c r="W25" s="9">
        <v>240387.28912101337</v>
      </c>
      <c r="X25" s="8"/>
      <c r="Y25" s="9"/>
      <c r="Z25" s="8">
        <v>1.2873000000000001</v>
      </c>
      <c r="AA25" s="9">
        <v>64370.334513585221</v>
      </c>
      <c r="AB25" s="8">
        <v>1.2873000000000001</v>
      </c>
      <c r="AC25" s="9">
        <v>64370.334513585221</v>
      </c>
      <c r="AD25" s="8">
        <v>0.79979999999999996</v>
      </c>
      <c r="AE25" s="9">
        <v>11401.621454010288</v>
      </c>
      <c r="AF25" s="8"/>
      <c r="AG25" s="9"/>
      <c r="AH25" s="8">
        <v>0.2823</v>
      </c>
      <c r="AI25" s="9">
        <v>48703.127491887964</v>
      </c>
      <c r="AJ25" s="10">
        <v>1.066752597</v>
      </c>
      <c r="AK25" s="10">
        <v>2.2156598770000002</v>
      </c>
      <c r="AL25" s="10">
        <v>3.843030937</v>
      </c>
      <c r="AM25" s="11">
        <f t="shared" si="6"/>
        <v>76.202847460830483</v>
      </c>
      <c r="AN25" s="11">
        <f t="shared" si="7"/>
        <v>0.99926896554210753</v>
      </c>
      <c r="AO25" s="11">
        <f t="shared" si="8"/>
        <v>32.06682301903534</v>
      </c>
    </row>
    <row r="26" spans="1:41" x14ac:dyDescent="0.15">
      <c r="A26" t="s">
        <v>159</v>
      </c>
      <c r="B26" t="s">
        <v>160</v>
      </c>
      <c r="C26">
        <v>1</v>
      </c>
      <c r="D26" s="2" t="s">
        <v>84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7">
        <v>0</v>
      </c>
      <c r="K26" s="7">
        <v>8.6506263480406451E-2</v>
      </c>
      <c r="L26" s="7">
        <v>1.4335658543769461E-2</v>
      </c>
      <c r="M26" s="7">
        <v>1.4335658543769461E-2</v>
      </c>
      <c r="N26" s="7">
        <v>0.1177790321491147</v>
      </c>
      <c r="O26" s="7">
        <v>0</v>
      </c>
      <c r="P26" s="7">
        <v>0.48853960505350408</v>
      </c>
      <c r="Q26" s="7">
        <v>0.94485792667059432</v>
      </c>
      <c r="R26" s="8"/>
      <c r="S26" s="9"/>
      <c r="T26" s="8">
        <v>1.1106</v>
      </c>
      <c r="U26" s="9">
        <v>129831.58416111016</v>
      </c>
      <c r="V26" s="8">
        <v>0.92400000000000004</v>
      </c>
      <c r="W26" s="9">
        <v>11231.245227519561</v>
      </c>
      <c r="X26" s="8">
        <v>0.74480000000000002</v>
      </c>
      <c r="Y26" s="9">
        <v>122672.40142682532</v>
      </c>
      <c r="Z26" s="8">
        <v>1.2865</v>
      </c>
      <c r="AA26" s="9">
        <v>1861.2212587303427</v>
      </c>
      <c r="AB26" s="8">
        <v>1.2865</v>
      </c>
      <c r="AC26" s="9">
        <v>1861.2212587303427</v>
      </c>
      <c r="AD26" s="8">
        <v>0.79900000000000004</v>
      </c>
      <c r="AE26" s="9">
        <v>15291.438324881885</v>
      </c>
      <c r="AF26" s="8"/>
      <c r="AG26" s="9"/>
      <c r="AH26" s="8">
        <v>0.28560000000000002</v>
      </c>
      <c r="AI26" s="9">
        <v>63427.870849539533</v>
      </c>
      <c r="AJ26" s="10">
        <v>1.066752597</v>
      </c>
      <c r="AK26" s="10">
        <v>2.2156598770000002</v>
      </c>
      <c r="AL26" s="10">
        <v>3.843030937</v>
      </c>
      <c r="AM26" s="11">
        <f t="shared" si="6"/>
        <v>3.9043115045950003</v>
      </c>
      <c r="AN26" s="11">
        <f t="shared" si="7"/>
        <v>0</v>
      </c>
      <c r="AO26" s="11">
        <f t="shared" si="8"/>
        <v>45.796898589927132</v>
      </c>
    </row>
    <row r="27" spans="1:41" x14ac:dyDescent="0.15">
      <c r="A27" t="s">
        <v>159</v>
      </c>
      <c r="B27" t="s">
        <v>160</v>
      </c>
      <c r="C27">
        <v>1</v>
      </c>
      <c r="D27" s="2" t="s">
        <v>85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7">
        <v>0</v>
      </c>
      <c r="K27" s="7">
        <v>0.68801019673489272</v>
      </c>
      <c r="L27" s="7">
        <v>1.9171931569212063E-2</v>
      </c>
      <c r="M27" s="7">
        <v>1.9171931569212063E-2</v>
      </c>
      <c r="N27" s="7">
        <v>0.56419314524874298</v>
      </c>
      <c r="O27" s="7">
        <v>0</v>
      </c>
      <c r="P27" s="7">
        <v>0.34085645364206468</v>
      </c>
      <c r="Q27" s="7">
        <v>0.25163990362198274</v>
      </c>
      <c r="R27" s="8"/>
      <c r="S27" s="9"/>
      <c r="T27" s="8">
        <v>1.1106</v>
      </c>
      <c r="U27" s="9">
        <v>144133.6460090013</v>
      </c>
      <c r="V27" s="8">
        <v>0.92479999999999996</v>
      </c>
      <c r="W27" s="9">
        <v>99165.418146770375</v>
      </c>
      <c r="X27" s="8">
        <v>0.74560000000000004</v>
      </c>
      <c r="Y27" s="9">
        <v>36269.77679039006</v>
      </c>
      <c r="Z27" s="8">
        <v>1.2873000000000001</v>
      </c>
      <c r="AA27" s="9">
        <v>2763.3203981056081</v>
      </c>
      <c r="AB27" s="8">
        <v>1.2873000000000001</v>
      </c>
      <c r="AC27" s="9">
        <v>2763.3203981056081</v>
      </c>
      <c r="AD27" s="8">
        <v>0.79979999999999996</v>
      </c>
      <c r="AE27" s="9">
        <v>81319.215077987377</v>
      </c>
      <c r="AF27" s="8"/>
      <c r="AG27" s="9"/>
      <c r="AH27" s="8">
        <v>0.2848</v>
      </c>
      <c r="AI27" s="9">
        <v>49128.883429128909</v>
      </c>
      <c r="AJ27" s="10">
        <v>1.066752597</v>
      </c>
      <c r="AK27" s="10">
        <v>2.2156598770000002</v>
      </c>
      <c r="AL27" s="10">
        <v>3.843030937</v>
      </c>
      <c r="AM27" s="11">
        <f t="shared" si="6"/>
        <v>31.052157593179754</v>
      </c>
      <c r="AN27" s="11">
        <f t="shared" si="7"/>
        <v>0</v>
      </c>
      <c r="AO27" s="11">
        <f t="shared" si="8"/>
        <v>31.952718427932236</v>
      </c>
    </row>
    <row r="28" spans="1:41" x14ac:dyDescent="0.15">
      <c r="A28" t="s">
        <v>159</v>
      </c>
      <c r="B28" t="s">
        <v>160</v>
      </c>
      <c r="C28">
        <v>1</v>
      </c>
      <c r="D28" s="2" t="s">
        <v>86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7">
        <v>0</v>
      </c>
      <c r="K28" s="7">
        <v>0.69969721292058351</v>
      </c>
      <c r="L28" s="7">
        <v>0.28628102160757507</v>
      </c>
      <c r="M28" s="7">
        <v>0</v>
      </c>
      <c r="N28" s="7">
        <v>0.52230382904724004</v>
      </c>
      <c r="O28" s="7">
        <v>0.14543674638211329</v>
      </c>
      <c r="P28" s="7">
        <v>0</v>
      </c>
      <c r="Q28" s="7">
        <v>0</v>
      </c>
      <c r="R28" s="8"/>
      <c r="S28" s="9"/>
      <c r="T28" s="8">
        <v>1.1106</v>
      </c>
      <c r="U28" s="9">
        <v>149589.54467683786</v>
      </c>
      <c r="V28" s="8">
        <v>0.92400000000000004</v>
      </c>
      <c r="W28" s="9">
        <v>104667.38749244256</v>
      </c>
      <c r="X28" s="8"/>
      <c r="Y28" s="9"/>
      <c r="Z28" s="8">
        <v>1.2798</v>
      </c>
      <c r="AA28" s="9">
        <v>42824.647671897139</v>
      </c>
      <c r="AB28" s="8"/>
      <c r="AC28" s="9"/>
      <c r="AD28" s="8">
        <v>0.79979999999999996</v>
      </c>
      <c r="AE28" s="9">
        <v>78131.191970145606</v>
      </c>
      <c r="AF28" s="8">
        <v>0.9798</v>
      </c>
      <c r="AG28" s="9">
        <v>21755.816670581073</v>
      </c>
      <c r="AH28" s="8"/>
      <c r="AI28" s="9"/>
      <c r="AJ28" s="10">
        <v>1.066752597</v>
      </c>
      <c r="AK28" s="10">
        <v>2.2156598770000002</v>
      </c>
      <c r="AL28" s="10">
        <v>3.843030937</v>
      </c>
      <c r="AM28" s="11">
        <f t="shared" si="6"/>
        <v>31.57963097964171</v>
      </c>
      <c r="AN28" s="11">
        <f t="shared" si="7"/>
        <v>0</v>
      </c>
      <c r="AO28" s="11">
        <f t="shared" si="8"/>
        <v>0</v>
      </c>
    </row>
    <row r="29" spans="1:41" x14ac:dyDescent="0.15">
      <c r="A29" t="s">
        <v>159</v>
      </c>
      <c r="B29" t="s">
        <v>160</v>
      </c>
      <c r="C29">
        <v>1</v>
      </c>
      <c r="D29" s="2" t="s">
        <v>87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7">
        <v>0</v>
      </c>
      <c r="K29" s="7">
        <v>0.85118076979140522</v>
      </c>
      <c r="L29" s="7">
        <v>8.326560198969804E-2</v>
      </c>
      <c r="M29" s="7">
        <v>0</v>
      </c>
      <c r="N29" s="7">
        <v>0.60912329169220203</v>
      </c>
      <c r="O29" s="7">
        <v>2.5972417381425621E-2</v>
      </c>
      <c r="P29" s="7">
        <v>0.60374489256539332</v>
      </c>
      <c r="Q29" s="7">
        <v>0</v>
      </c>
      <c r="R29" s="8"/>
      <c r="S29" s="9"/>
      <c r="T29" s="8">
        <v>1.1106</v>
      </c>
      <c r="U29" s="9">
        <v>142199.35140542829</v>
      </c>
      <c r="V29" s="8">
        <v>0.92400000000000004</v>
      </c>
      <c r="W29" s="9">
        <v>121037.35339311099</v>
      </c>
      <c r="X29" s="8"/>
      <c r="Y29" s="9"/>
      <c r="Z29" s="8">
        <v>1.2798</v>
      </c>
      <c r="AA29" s="9">
        <v>11840.3145973176</v>
      </c>
      <c r="AB29" s="8"/>
      <c r="AC29" s="9"/>
      <c r="AD29" s="8">
        <v>0.79900000000000004</v>
      </c>
      <c r="AE29" s="9">
        <v>86616.937004570631</v>
      </c>
      <c r="AF29" s="8">
        <v>0.97729999999999995</v>
      </c>
      <c r="AG29" s="9">
        <v>3693.2609060697955</v>
      </c>
      <c r="AH29" s="8">
        <v>0.2848</v>
      </c>
      <c r="AI29" s="9">
        <v>85852.132137138906</v>
      </c>
      <c r="AJ29" s="10">
        <v>1.066752597</v>
      </c>
      <c r="AK29" s="10">
        <v>2.2156598770000002</v>
      </c>
      <c r="AL29" s="10">
        <v>3.843030937</v>
      </c>
      <c r="AM29" s="11">
        <f t="shared" si="6"/>
        <v>38.416580930458636</v>
      </c>
      <c r="AN29" s="11">
        <f t="shared" si="7"/>
        <v>0</v>
      </c>
      <c r="AO29" s="11">
        <f t="shared" si="8"/>
        <v>56.596524279696055</v>
      </c>
    </row>
    <row r="30" spans="1:41" x14ac:dyDescent="0.15">
      <c r="A30" t="s">
        <v>159</v>
      </c>
      <c r="B30" t="s">
        <v>160</v>
      </c>
      <c r="C30">
        <v>1</v>
      </c>
      <c r="D30" s="2" t="s">
        <v>88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7">
        <v>0</v>
      </c>
      <c r="K30" s="7">
        <v>0.96884932929405598</v>
      </c>
      <c r="L30" s="7">
        <v>9.0883145841535992E-2</v>
      </c>
      <c r="M30" s="7">
        <v>0</v>
      </c>
      <c r="N30" s="7">
        <v>0.6222960625192907</v>
      </c>
      <c r="O30" s="7">
        <v>2.8955916871929135E-2</v>
      </c>
      <c r="P30" s="7">
        <v>0.67309493189062464</v>
      </c>
      <c r="Q30" s="7">
        <v>0</v>
      </c>
      <c r="R30" s="8"/>
      <c r="S30" s="9"/>
      <c r="T30" s="8">
        <v>1.1106</v>
      </c>
      <c r="U30" s="9">
        <v>131812.78664375294</v>
      </c>
      <c r="V30" s="8">
        <v>0.92400000000000004</v>
      </c>
      <c r="W30" s="9">
        <v>127706.72993218055</v>
      </c>
      <c r="X30" s="8"/>
      <c r="Y30" s="9"/>
      <c r="Z30" s="8">
        <v>1.2798</v>
      </c>
      <c r="AA30" s="9">
        <v>11979.560712323466</v>
      </c>
      <c r="AB30" s="8"/>
      <c r="AC30" s="9"/>
      <c r="AD30" s="8">
        <v>0.79900000000000004</v>
      </c>
      <c r="AE30" s="9">
        <v>82026.578118102814</v>
      </c>
      <c r="AF30" s="8">
        <v>0.97650000000000003</v>
      </c>
      <c r="AG30" s="9">
        <v>3816.760092713841</v>
      </c>
      <c r="AH30" s="8">
        <v>0.2848</v>
      </c>
      <c r="AI30" s="9">
        <v>88722.518648290323</v>
      </c>
      <c r="AJ30" s="10">
        <v>1.066752597</v>
      </c>
      <c r="AK30" s="10">
        <v>2.2156598770000002</v>
      </c>
      <c r="AL30" s="10">
        <v>3.843030937</v>
      </c>
      <c r="AM30" s="11">
        <f t="shared" si="6"/>
        <v>43.727349100434871</v>
      </c>
      <c r="AN30" s="11">
        <f t="shared" si="7"/>
        <v>0</v>
      </c>
      <c r="AO30" s="11">
        <f t="shared" si="8"/>
        <v>63.097566744487111</v>
      </c>
    </row>
    <row r="31" spans="1:41" x14ac:dyDescent="0.15">
      <c r="A31" t="s">
        <v>159</v>
      </c>
      <c r="B31" t="s">
        <v>160</v>
      </c>
      <c r="C31">
        <v>1</v>
      </c>
      <c r="D31" s="2" t="s">
        <v>89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7">
        <v>1.9155957699069651E-2</v>
      </c>
      <c r="K31" s="7">
        <v>0.32899165673242148</v>
      </c>
      <c r="L31" s="7">
        <v>6.8484460841693545E-2</v>
      </c>
      <c r="M31" s="7">
        <v>6.8484460841693545E-2</v>
      </c>
      <c r="N31" s="7">
        <v>0.55780188700390065</v>
      </c>
      <c r="O31" s="7">
        <v>8.523443566749446E-2</v>
      </c>
      <c r="P31" s="7">
        <v>0.82675330042605899</v>
      </c>
      <c r="Q31" s="7">
        <v>0</v>
      </c>
      <c r="R31" s="8">
        <v>1.2264999999999999</v>
      </c>
      <c r="S31" s="9">
        <v>2701.47556027268</v>
      </c>
      <c r="T31" s="8">
        <v>1.1106</v>
      </c>
      <c r="U31" s="9">
        <v>141025.34588515421</v>
      </c>
      <c r="V31" s="8">
        <v>0.92400000000000004</v>
      </c>
      <c r="W31" s="9">
        <v>46396.16218401966</v>
      </c>
      <c r="X31" s="8"/>
      <c r="Y31" s="9"/>
      <c r="Z31" s="8">
        <v>1.2857000000000001</v>
      </c>
      <c r="AA31" s="9">
        <v>9658.0447779581318</v>
      </c>
      <c r="AB31" s="8">
        <v>1.2857000000000001</v>
      </c>
      <c r="AC31" s="9">
        <v>9658.0447779581318</v>
      </c>
      <c r="AD31" s="8">
        <v>0.79900000000000004</v>
      </c>
      <c r="AE31" s="9">
        <v>78664.204050116794</v>
      </c>
      <c r="AF31" s="8">
        <v>0.97729999999999995</v>
      </c>
      <c r="AG31" s="9">
        <v>12020.215771334331</v>
      </c>
      <c r="AH31" s="8">
        <v>0.2848</v>
      </c>
      <c r="AI31" s="9">
        <v>116593.17015427777</v>
      </c>
      <c r="AJ31" s="10">
        <v>1.066752597</v>
      </c>
      <c r="AK31" s="10">
        <v>2.2156598770000002</v>
      </c>
      <c r="AL31" s="10">
        <v>3.843030937</v>
      </c>
      <c r="AM31" s="11">
        <f t="shared" si="6"/>
        <v>14.848472915340944</v>
      </c>
      <c r="AN31" s="11">
        <f t="shared" si="7"/>
        <v>0.49845962765065432</v>
      </c>
      <c r="AO31" s="11">
        <f t="shared" si="8"/>
        <v>77.50187838783944</v>
      </c>
    </row>
    <row r="32" spans="1:41" x14ac:dyDescent="0.15">
      <c r="A32" t="s">
        <v>159</v>
      </c>
      <c r="B32" t="s">
        <v>160</v>
      </c>
      <c r="C32">
        <v>1</v>
      </c>
      <c r="D32" s="2" t="s">
        <v>90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7">
        <v>0</v>
      </c>
      <c r="K32" s="7">
        <v>1.0631549900830262</v>
      </c>
      <c r="L32" s="7">
        <v>2.6237045725761351E-2</v>
      </c>
      <c r="M32" s="7">
        <v>2.6237045725761351E-2</v>
      </c>
      <c r="N32" s="7">
        <v>0.11518353881254241</v>
      </c>
      <c r="O32" s="7">
        <v>0</v>
      </c>
      <c r="P32" s="7">
        <v>0.13802907883257248</v>
      </c>
      <c r="Q32" s="7">
        <v>0.27558406212829434</v>
      </c>
      <c r="R32" s="8"/>
      <c r="S32" s="9"/>
      <c r="T32" s="8">
        <v>1.1106</v>
      </c>
      <c r="U32" s="9">
        <v>143942.37484300628</v>
      </c>
      <c r="V32" s="8">
        <v>0.92400000000000004</v>
      </c>
      <c r="W32" s="9">
        <v>153033.0540987436</v>
      </c>
      <c r="X32" s="8">
        <v>0.74560000000000004</v>
      </c>
      <c r="Y32" s="9">
        <v>39668.224371629272</v>
      </c>
      <c r="Z32" s="8">
        <v>1.2873000000000001</v>
      </c>
      <c r="AA32" s="9">
        <v>3776.6226706306361</v>
      </c>
      <c r="AB32" s="8">
        <v>1.2873000000000001</v>
      </c>
      <c r="AC32" s="9">
        <v>3776.6226706306361</v>
      </c>
      <c r="AD32" s="8">
        <v>0.79979999999999996</v>
      </c>
      <c r="AE32" s="9">
        <v>16579.792119498943</v>
      </c>
      <c r="AF32" s="8"/>
      <c r="AG32" s="9"/>
      <c r="AH32" s="8">
        <v>0.2823</v>
      </c>
      <c r="AI32" s="9">
        <v>19868.233404553011</v>
      </c>
      <c r="AJ32" s="10">
        <v>1.066752597</v>
      </c>
      <c r="AK32" s="10">
        <v>2.2156598770000002</v>
      </c>
      <c r="AL32" s="10">
        <v>3.843030937</v>
      </c>
      <c r="AM32" s="11">
        <f t="shared" si="6"/>
        <v>47.983672995989629</v>
      </c>
      <c r="AN32" s="11">
        <f t="shared" si="7"/>
        <v>0</v>
      </c>
      <c r="AO32" s="11">
        <f t="shared" si="8"/>
        <v>12.939183763953141</v>
      </c>
    </row>
    <row r="33" spans="1:41" x14ac:dyDescent="0.15">
      <c r="A33" t="s">
        <v>159</v>
      </c>
      <c r="B33" t="s">
        <v>160</v>
      </c>
      <c r="C33">
        <v>1</v>
      </c>
      <c r="D33" s="2" t="s">
        <v>91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7">
        <v>0</v>
      </c>
      <c r="K33" s="7">
        <v>2.0985570081733036E-2</v>
      </c>
      <c r="L33" s="7">
        <v>0</v>
      </c>
      <c r="M33" s="7">
        <v>0</v>
      </c>
      <c r="N33" s="7">
        <v>0</v>
      </c>
      <c r="O33" s="7">
        <v>0</v>
      </c>
      <c r="P33" s="7">
        <v>0.69548702682137609</v>
      </c>
      <c r="Q33" s="7">
        <v>0.98028078862223522</v>
      </c>
      <c r="R33" s="8"/>
      <c r="S33" s="9"/>
      <c r="T33" s="8">
        <v>1.1106</v>
      </c>
      <c r="U33" s="9">
        <v>144865.80322716481</v>
      </c>
      <c r="V33" s="8">
        <v>0.92400000000000004</v>
      </c>
      <c r="W33" s="9">
        <v>3040.0914660702151</v>
      </c>
      <c r="X33" s="8">
        <v>0.74480000000000002</v>
      </c>
      <c r="Y33" s="9">
        <v>142009.16383191867</v>
      </c>
      <c r="Z33" s="8"/>
      <c r="AA33" s="9"/>
      <c r="AB33" s="8"/>
      <c r="AC33" s="9"/>
      <c r="AD33" s="8"/>
      <c r="AE33" s="9"/>
      <c r="AF33" s="8"/>
      <c r="AG33" s="9"/>
      <c r="AH33" s="8">
        <v>0.28560000000000002</v>
      </c>
      <c r="AI33" s="9">
        <v>100752.28677455136</v>
      </c>
      <c r="AJ33" s="10">
        <v>1.066752597</v>
      </c>
      <c r="AK33" s="10">
        <v>2.2156598770000002</v>
      </c>
      <c r="AL33" s="10">
        <v>3.843030937</v>
      </c>
      <c r="AM33" s="11">
        <f t="shared" si="6"/>
        <v>0.94714763306304328</v>
      </c>
      <c r="AN33" s="11">
        <f t="shared" si="7"/>
        <v>0</v>
      </c>
      <c r="AO33" s="11">
        <f t="shared" si="8"/>
        <v>65.196656542226918</v>
      </c>
    </row>
    <row r="34" spans="1:41" x14ac:dyDescent="0.15">
      <c r="A34" t="s">
        <v>159</v>
      </c>
      <c r="B34" t="s">
        <v>160</v>
      </c>
      <c r="C34">
        <v>1</v>
      </c>
      <c r="D34" s="2" t="s">
        <v>92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7">
        <v>0</v>
      </c>
      <c r="K34" s="7">
        <v>0.18891998726468151</v>
      </c>
      <c r="L34" s="7">
        <v>5.1306688371442075E-2</v>
      </c>
      <c r="M34" s="7">
        <v>0</v>
      </c>
      <c r="N34" s="7">
        <v>0.39547678358308108</v>
      </c>
      <c r="O34" s="7">
        <v>0</v>
      </c>
      <c r="P34" s="7">
        <v>0.13149489269625103</v>
      </c>
      <c r="Q34" s="7">
        <v>0.25089653660540351</v>
      </c>
      <c r="R34" s="8"/>
      <c r="S34" s="9"/>
      <c r="T34" s="8">
        <v>1.1106</v>
      </c>
      <c r="U34" s="9">
        <v>149817.01989343847</v>
      </c>
      <c r="V34" s="8">
        <v>0.92479999999999996</v>
      </c>
      <c r="W34" s="9">
        <v>28303.429490300932</v>
      </c>
      <c r="X34" s="8">
        <v>0.73150000000000004</v>
      </c>
      <c r="Y34" s="9">
        <v>37588.571415806553</v>
      </c>
      <c r="Z34" s="8">
        <v>1.2806999999999999</v>
      </c>
      <c r="AA34" s="9">
        <v>7686.6151524107854</v>
      </c>
      <c r="AB34" s="8"/>
      <c r="AC34" s="9"/>
      <c r="AD34" s="8">
        <v>0.79979999999999996</v>
      </c>
      <c r="AE34" s="9">
        <v>59249.15315345952</v>
      </c>
      <c r="AF34" s="8"/>
      <c r="AG34" s="9"/>
      <c r="AH34" s="8">
        <v>0.2956330976963043</v>
      </c>
      <c r="AI34" s="9">
        <v>19700.172954959799</v>
      </c>
      <c r="AJ34" s="10">
        <v>1.066752597</v>
      </c>
      <c r="AK34" s="10">
        <v>2.2156598770000002</v>
      </c>
      <c r="AL34" s="10">
        <v>3.843030937</v>
      </c>
      <c r="AM34" s="11">
        <f t="shared" si="6"/>
        <v>8.5265788863080765</v>
      </c>
      <c r="AN34" s="11">
        <f t="shared" si="7"/>
        <v>0</v>
      </c>
      <c r="AO34" s="11">
        <f t="shared" si="8"/>
        <v>12.326653158947128</v>
      </c>
    </row>
    <row r="35" spans="1:41" x14ac:dyDescent="0.15">
      <c r="A35" t="s">
        <v>159</v>
      </c>
      <c r="B35" t="s">
        <v>160</v>
      </c>
      <c r="C35">
        <v>1</v>
      </c>
      <c r="D35" s="2" t="s">
        <v>93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7">
        <v>0</v>
      </c>
      <c r="K35" s="7">
        <v>4.2321698212588417E-2</v>
      </c>
      <c r="L35" s="7">
        <v>3.6569941016263367E-2</v>
      </c>
      <c r="M35" s="7">
        <v>3.6569941016263367E-2</v>
      </c>
      <c r="N35" s="7">
        <v>0.60602913550703008</v>
      </c>
      <c r="O35" s="7">
        <v>0.78118094184682918</v>
      </c>
      <c r="P35" s="7">
        <v>0</v>
      </c>
      <c r="Q35" s="7">
        <v>0</v>
      </c>
      <c r="R35" s="8"/>
      <c r="S35" s="9"/>
      <c r="T35" s="8">
        <v>1.1106</v>
      </c>
      <c r="U35" s="9">
        <v>149272.65612279507</v>
      </c>
      <c r="V35" s="8">
        <v>0.92400000000000004</v>
      </c>
      <c r="W35" s="9">
        <v>6317.472303820422</v>
      </c>
      <c r="X35" s="8"/>
      <c r="Y35" s="9"/>
      <c r="Z35" s="8">
        <v>1.2865</v>
      </c>
      <c r="AA35" s="9">
        <v>5458.892229751581</v>
      </c>
      <c r="AB35" s="8">
        <v>1.2865</v>
      </c>
      <c r="AC35" s="9">
        <v>5458.892229751581</v>
      </c>
      <c r="AD35" s="8">
        <v>0.79900000000000004</v>
      </c>
      <c r="AE35" s="9">
        <v>90463.578744935687</v>
      </c>
      <c r="AF35" s="8">
        <v>0.98480000000000001</v>
      </c>
      <c r="AG35" s="9">
        <v>116608.9541019829</v>
      </c>
      <c r="AH35" s="8"/>
      <c r="AI35" s="9"/>
      <c r="AJ35" s="10">
        <v>1.066752597</v>
      </c>
      <c r="AK35" s="10">
        <v>2.2156598770000002</v>
      </c>
      <c r="AL35" s="10">
        <v>3.843030937</v>
      </c>
      <c r="AM35" s="11">
        <f t="shared" si="6"/>
        <v>1.9101171010909819</v>
      </c>
      <c r="AN35" s="11">
        <f t="shared" si="7"/>
        <v>0</v>
      </c>
      <c r="AO35" s="11">
        <f t="shared" si="8"/>
        <v>0</v>
      </c>
    </row>
    <row r="36" spans="1:41" x14ac:dyDescent="0.15">
      <c r="A36" t="s">
        <v>159</v>
      </c>
      <c r="B36" t="s">
        <v>160</v>
      </c>
      <c r="C36">
        <v>1</v>
      </c>
      <c r="D36" s="2" t="s">
        <v>94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7">
        <v>0</v>
      </c>
      <c r="K36" s="7">
        <v>0.21492214181055655</v>
      </c>
      <c r="L36" s="7">
        <v>3.4723923264447343E-2</v>
      </c>
      <c r="M36" s="7">
        <v>3.4723923264447343E-2</v>
      </c>
      <c r="N36" s="7">
        <v>0.47556231924795889</v>
      </c>
      <c r="O36" s="7">
        <v>0.66948513001455234</v>
      </c>
      <c r="P36" s="7">
        <v>0</v>
      </c>
      <c r="Q36" s="7">
        <v>0</v>
      </c>
      <c r="R36" s="8"/>
      <c r="S36" s="9"/>
      <c r="T36" s="8">
        <v>1.1097999999999999</v>
      </c>
      <c r="U36" s="9">
        <v>152419.55925355203</v>
      </c>
      <c r="V36" s="8">
        <v>0.92400000000000004</v>
      </c>
      <c r="W36" s="9">
        <v>32758.338128594434</v>
      </c>
      <c r="X36" s="8"/>
      <c r="Y36" s="9"/>
      <c r="Z36" s="8">
        <v>1.2865</v>
      </c>
      <c r="AA36" s="9">
        <v>5292.605079521225</v>
      </c>
      <c r="AB36" s="8">
        <v>1.2865</v>
      </c>
      <c r="AC36" s="9">
        <v>5292.605079521225</v>
      </c>
      <c r="AD36" s="8">
        <v>0.79900000000000004</v>
      </c>
      <c r="AE36" s="9">
        <v>72484.999097370892</v>
      </c>
      <c r="AF36" s="8">
        <v>0.98480000000000001</v>
      </c>
      <c r="AG36" s="9">
        <v>102042.62844362504</v>
      </c>
      <c r="AH36" s="8"/>
      <c r="AI36" s="9"/>
      <c r="AJ36" s="10">
        <v>1.066752597</v>
      </c>
      <c r="AK36" s="10">
        <v>2.2156598770000002</v>
      </c>
      <c r="AL36" s="10">
        <v>3.843030937</v>
      </c>
      <c r="AM36" s="11">
        <f t="shared" si="6"/>
        <v>9.7001414360384945</v>
      </c>
      <c r="AN36" s="11">
        <f t="shared" si="7"/>
        <v>0</v>
      </c>
      <c r="AO36" s="11">
        <f t="shared" si="8"/>
        <v>0</v>
      </c>
    </row>
    <row r="37" spans="1:41" x14ac:dyDescent="0.15">
      <c r="A37" t="s">
        <v>159</v>
      </c>
      <c r="B37" t="s">
        <v>160</v>
      </c>
      <c r="C37">
        <v>1</v>
      </c>
      <c r="D37" s="2" t="s">
        <v>95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7">
        <v>0</v>
      </c>
      <c r="K37" s="7">
        <v>8.2763044446895029E-2</v>
      </c>
      <c r="L37" s="7">
        <v>4.1545405469854628E-2</v>
      </c>
      <c r="M37" s="7">
        <v>4.1545405469854628E-2</v>
      </c>
      <c r="N37" s="7">
        <v>0.65992837668436055</v>
      </c>
      <c r="O37" s="7">
        <v>0.73606493946922424</v>
      </c>
      <c r="P37" s="7">
        <v>0.24347066476889642</v>
      </c>
      <c r="Q37" s="7">
        <v>0</v>
      </c>
      <c r="R37" s="8"/>
      <c r="S37" s="9"/>
      <c r="T37" s="8">
        <v>1.1106</v>
      </c>
      <c r="U37" s="9">
        <v>150522.23271370216</v>
      </c>
      <c r="V37" s="8">
        <v>0.92400000000000004</v>
      </c>
      <c r="W37" s="9">
        <v>12457.678236330008</v>
      </c>
      <c r="X37" s="8"/>
      <c r="Y37" s="9"/>
      <c r="Z37" s="8">
        <v>1.2873000000000001</v>
      </c>
      <c r="AA37" s="9">
        <v>6253.5071903185735</v>
      </c>
      <c r="AB37" s="8">
        <v>1.2873000000000001</v>
      </c>
      <c r="AC37" s="9">
        <v>6253.5071903185735</v>
      </c>
      <c r="AD37" s="8">
        <v>0.79979999999999996</v>
      </c>
      <c r="AE37" s="9">
        <v>99333.892689659013</v>
      </c>
      <c r="AF37" s="8">
        <v>0.98480000000000001</v>
      </c>
      <c r="AG37" s="9">
        <v>110794.13811118367</v>
      </c>
      <c r="AH37" s="8">
        <v>0.28399999999999997</v>
      </c>
      <c r="AI37" s="9">
        <v>36647.748061303595</v>
      </c>
      <c r="AJ37" s="10">
        <v>1.066752597</v>
      </c>
      <c r="AK37" s="10">
        <v>2.2156598770000002</v>
      </c>
      <c r="AL37" s="10">
        <v>3.843030937</v>
      </c>
      <c r="AM37" s="11">
        <f t="shared" si="6"/>
        <v>3.7353677478221998</v>
      </c>
      <c r="AN37" s="11">
        <f t="shared" si="7"/>
        <v>0</v>
      </c>
      <c r="AO37" s="11">
        <f t="shared" si="8"/>
        <v>22.823536165142929</v>
      </c>
    </row>
    <row r="38" spans="1:41" x14ac:dyDescent="0.15">
      <c r="A38" t="s">
        <v>159</v>
      </c>
      <c r="B38" t="s">
        <v>160</v>
      </c>
      <c r="C38">
        <v>1</v>
      </c>
      <c r="D38" s="2" t="s">
        <v>96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7">
        <v>0</v>
      </c>
      <c r="K38" s="7">
        <v>0.1418707495252782</v>
      </c>
      <c r="L38" s="7">
        <v>0</v>
      </c>
      <c r="M38" s="7">
        <v>0</v>
      </c>
      <c r="N38" s="7">
        <v>0.14058823592607853</v>
      </c>
      <c r="O38" s="7">
        <v>0</v>
      </c>
      <c r="P38" s="7">
        <v>0.6181726647683411</v>
      </c>
      <c r="Q38" s="7">
        <v>0.87783473396970813</v>
      </c>
      <c r="R38" s="8"/>
      <c r="S38" s="9"/>
      <c r="T38" s="8">
        <v>1.1114999999999999</v>
      </c>
      <c r="U38" s="9">
        <v>145705.51517330753</v>
      </c>
      <c r="V38" s="8">
        <v>0.92479999999999996</v>
      </c>
      <c r="W38" s="9">
        <v>20671.350647603937</v>
      </c>
      <c r="X38" s="8">
        <v>0.74560000000000004</v>
      </c>
      <c r="Y38" s="9">
        <v>127905.36215007969</v>
      </c>
      <c r="Z38" s="8"/>
      <c r="AA38" s="9"/>
      <c r="AB38" s="8"/>
      <c r="AC38" s="9"/>
      <c r="AD38" s="8">
        <v>0.79979999999999996</v>
      </c>
      <c r="AE38" s="9">
        <v>20484.481342915773</v>
      </c>
      <c r="AF38" s="8"/>
      <c r="AG38" s="9"/>
      <c r="AH38" s="8">
        <v>0.28560000000000002</v>
      </c>
      <c r="AI38" s="9">
        <v>90071.166586127467</v>
      </c>
      <c r="AJ38" s="10">
        <v>1.066752597</v>
      </c>
      <c r="AK38" s="10">
        <v>2.2156598770000002</v>
      </c>
      <c r="AL38" s="10">
        <v>3.843030937</v>
      </c>
      <c r="AM38" s="11">
        <f t="shared" si="6"/>
        <v>6.4030924149500308</v>
      </c>
      <c r="AN38" s="11">
        <f t="shared" si="7"/>
        <v>0</v>
      </c>
      <c r="AO38" s="11">
        <f t="shared" si="8"/>
        <v>57.949018967173046</v>
      </c>
    </row>
    <row r="39" spans="1:41" x14ac:dyDescent="0.15">
      <c r="A39" t="s">
        <v>159</v>
      </c>
      <c r="B39" t="s">
        <v>160</v>
      </c>
      <c r="C39">
        <v>1</v>
      </c>
      <c r="D39" s="2" t="s">
        <v>97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7">
        <v>0</v>
      </c>
      <c r="K39" s="7">
        <v>0.65331500887539506</v>
      </c>
      <c r="L39" s="7">
        <v>0</v>
      </c>
      <c r="M39" s="7">
        <v>0</v>
      </c>
      <c r="N39" s="7">
        <v>0.5178677143274748</v>
      </c>
      <c r="O39" s="7">
        <v>0</v>
      </c>
      <c r="P39" s="7">
        <v>0.47000494839987372</v>
      </c>
      <c r="Q39" s="7">
        <v>0.26306237709056862</v>
      </c>
      <c r="R39" s="8"/>
      <c r="S39" s="9"/>
      <c r="T39" s="8">
        <v>1.1114999999999999</v>
      </c>
      <c r="U39" s="9">
        <v>137058.17484856021</v>
      </c>
      <c r="V39" s="8">
        <v>0.92479999999999996</v>
      </c>
      <c r="W39" s="9">
        <v>89542.162717632571</v>
      </c>
      <c r="X39" s="8">
        <v>0.74560000000000004</v>
      </c>
      <c r="Y39" s="9">
        <v>36054.849275357032</v>
      </c>
      <c r="Z39" s="8"/>
      <c r="AA39" s="9"/>
      <c r="AB39" s="8"/>
      <c r="AC39" s="9"/>
      <c r="AD39" s="8">
        <v>0.79979999999999996</v>
      </c>
      <c r="AE39" s="9">
        <v>70978.003738719271</v>
      </c>
      <c r="AF39" s="8"/>
      <c r="AG39" s="9"/>
      <c r="AH39" s="8">
        <v>0.28560000000000002</v>
      </c>
      <c r="AI39" s="9">
        <v>64418.020397478416</v>
      </c>
      <c r="AJ39" s="10">
        <v>1.066752597</v>
      </c>
      <c r="AK39" s="10">
        <v>2.2156598770000002</v>
      </c>
      <c r="AL39" s="10">
        <v>3.843030937</v>
      </c>
      <c r="AM39" s="11">
        <f t="shared" si="6"/>
        <v>29.48624992749259</v>
      </c>
      <c r="AN39" s="11">
        <f t="shared" si="7"/>
        <v>0</v>
      </c>
      <c r="AO39" s="11">
        <f t="shared" si="8"/>
        <v>44.059414499824626</v>
      </c>
    </row>
    <row r="40" spans="1:41" x14ac:dyDescent="0.15">
      <c r="A40" t="s">
        <v>159</v>
      </c>
      <c r="B40" t="s">
        <v>160</v>
      </c>
      <c r="C40">
        <v>1</v>
      </c>
      <c r="D40" s="2" t="s">
        <v>98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7">
        <v>3.3012819416296801E-2</v>
      </c>
      <c r="K40" s="7">
        <v>0.71521031748219555</v>
      </c>
      <c r="L40" s="7">
        <v>0.48341066041613839</v>
      </c>
      <c r="M40" s="7">
        <v>0</v>
      </c>
      <c r="N40" s="7">
        <v>0.52390275603932202</v>
      </c>
      <c r="O40" s="7">
        <v>0.13992563866728241</v>
      </c>
      <c r="P40" s="7">
        <v>0</v>
      </c>
      <c r="Q40" s="7">
        <v>0</v>
      </c>
      <c r="R40" s="8">
        <v>1.2264999999999999</v>
      </c>
      <c r="S40" s="9">
        <v>5078.0543711060109</v>
      </c>
      <c r="T40" s="8">
        <v>1.1106</v>
      </c>
      <c r="U40" s="9">
        <v>153820.68120480573</v>
      </c>
      <c r="V40" s="8">
        <v>0.92400000000000004</v>
      </c>
      <c r="W40" s="9">
        <v>110014.13823981669</v>
      </c>
      <c r="X40" s="8"/>
      <c r="Y40" s="9"/>
      <c r="Z40" s="8">
        <v>1.2798</v>
      </c>
      <c r="AA40" s="9">
        <v>74358.557086875429</v>
      </c>
      <c r="AB40" s="8"/>
      <c r="AC40" s="9"/>
      <c r="AD40" s="8">
        <v>0.79900000000000004</v>
      </c>
      <c r="AE40" s="9">
        <v>80587.078819043658</v>
      </c>
      <c r="AF40" s="8">
        <v>0.9798</v>
      </c>
      <c r="AG40" s="9">
        <v>21523.457057818887</v>
      </c>
      <c r="AH40" s="8"/>
      <c r="AI40" s="9"/>
      <c r="AJ40" s="10">
        <v>1.066752597</v>
      </c>
      <c r="AK40" s="10">
        <v>2.2156598770000002</v>
      </c>
      <c r="AL40" s="10">
        <v>3.843030937</v>
      </c>
      <c r="AM40" s="11">
        <f t="shared" si="6"/>
        <v>32.279788288200137</v>
      </c>
      <c r="AN40" s="11">
        <f t="shared" si="7"/>
        <v>0.85903080036268775</v>
      </c>
      <c r="AO40" s="11">
        <f t="shared" si="8"/>
        <v>0</v>
      </c>
    </row>
    <row r="41" spans="1:41" x14ac:dyDescent="0.15">
      <c r="A41" t="s">
        <v>159</v>
      </c>
      <c r="B41" t="s">
        <v>160</v>
      </c>
      <c r="C41">
        <v>1</v>
      </c>
      <c r="D41" s="2" t="s">
        <v>99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7">
        <v>5.3885312495794806E-2</v>
      </c>
      <c r="K41" s="7">
        <v>1.4043894730319373</v>
      </c>
      <c r="L41" s="7">
        <v>0.23390347341966314</v>
      </c>
      <c r="M41" s="7">
        <v>0.23390347341966314</v>
      </c>
      <c r="N41" s="7">
        <v>0.17206242473981478</v>
      </c>
      <c r="O41" s="7">
        <v>0.11317901822269562</v>
      </c>
      <c r="P41" s="7">
        <v>0.42090151768367362</v>
      </c>
      <c r="Q41" s="7">
        <v>6.2962033002145909E-2</v>
      </c>
      <c r="R41" s="8">
        <v>1.2264999999999999</v>
      </c>
      <c r="S41" s="9">
        <v>8119.6049656295809</v>
      </c>
      <c r="T41" s="8">
        <v>1.1106</v>
      </c>
      <c r="U41" s="9">
        <v>150683.08207850205</v>
      </c>
      <c r="V41" s="8">
        <v>0.92400000000000004</v>
      </c>
      <c r="W41" s="9">
        <v>211617.73423505566</v>
      </c>
      <c r="X41" s="8">
        <v>0.73060000000000003</v>
      </c>
      <c r="Y41" s="9">
        <v>9487.3131866917065</v>
      </c>
      <c r="Z41" s="8">
        <v>1.2865</v>
      </c>
      <c r="AA41" s="9">
        <v>35245.296283741824</v>
      </c>
      <c r="AB41" s="8">
        <v>1.2865</v>
      </c>
      <c r="AC41" s="9">
        <v>35245.296283741824</v>
      </c>
      <c r="AD41" s="8">
        <v>0.79979999999999996</v>
      </c>
      <c r="AE41" s="9">
        <v>25926.896469695592</v>
      </c>
      <c r="AF41" s="8">
        <v>0.97729999999999995</v>
      </c>
      <c r="AG41" s="9">
        <v>17054.163292414723</v>
      </c>
      <c r="AH41" s="8">
        <v>0.28560000000000002</v>
      </c>
      <c r="AI41" s="9">
        <v>63422.737936095073</v>
      </c>
      <c r="AJ41" s="10">
        <v>1.066752597</v>
      </c>
      <c r="AK41" s="10">
        <v>2.2156598770000002</v>
      </c>
      <c r="AL41" s="10">
        <v>3.843030937</v>
      </c>
      <c r="AM41" s="11">
        <f t="shared" si="6"/>
        <v>63.384704828138069</v>
      </c>
      <c r="AN41" s="11">
        <f t="shared" si="7"/>
        <v>1.4021566148998921</v>
      </c>
      <c r="AO41" s="11">
        <f t="shared" si="8"/>
        <v>39.456338692529435</v>
      </c>
    </row>
    <row r="42" spans="1:41" x14ac:dyDescent="0.15">
      <c r="A42" t="s">
        <v>159</v>
      </c>
      <c r="B42" t="s">
        <v>160</v>
      </c>
      <c r="C42">
        <v>1</v>
      </c>
      <c r="D42" s="2" t="s">
        <v>100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7">
        <v>8.0349272827000967E-2</v>
      </c>
      <c r="K42" s="7">
        <v>1.4740925063744281</v>
      </c>
      <c r="L42" s="7">
        <v>0.45038796881775206</v>
      </c>
      <c r="M42" s="7">
        <v>0.45038796881775206</v>
      </c>
      <c r="N42" s="7">
        <v>0.23621684331039425</v>
      </c>
      <c r="O42" s="7">
        <v>6.3310670019749882E-2</v>
      </c>
      <c r="P42" s="7">
        <v>0.4326857557705438</v>
      </c>
      <c r="Q42" s="7">
        <v>3.921897961375867E-2</v>
      </c>
      <c r="R42" s="8">
        <v>1.2264999999999999</v>
      </c>
      <c r="S42" s="9">
        <v>11619.526091240461</v>
      </c>
      <c r="T42" s="8">
        <v>1.1106</v>
      </c>
      <c r="U42" s="9">
        <v>144612.710014916</v>
      </c>
      <c r="V42" s="8">
        <v>0.92479999999999996</v>
      </c>
      <c r="W42" s="9">
        <v>213172.51215948589</v>
      </c>
      <c r="X42" s="8">
        <v>0.73060000000000003</v>
      </c>
      <c r="Y42" s="9">
        <v>5671.5629259653851</v>
      </c>
      <c r="Z42" s="8">
        <v>1.2873000000000001</v>
      </c>
      <c r="AA42" s="9">
        <v>65131.824728848609</v>
      </c>
      <c r="AB42" s="8">
        <v>1.2873000000000001</v>
      </c>
      <c r="AC42" s="9">
        <v>65131.824728848609</v>
      </c>
      <c r="AD42" s="8">
        <v>0.79979999999999996</v>
      </c>
      <c r="AE42" s="9">
        <v>34159.957862284893</v>
      </c>
      <c r="AF42" s="8">
        <v>0.97809999999999997</v>
      </c>
      <c r="AG42" s="9">
        <v>9155.5275644161266</v>
      </c>
      <c r="AH42" s="8">
        <v>0.28560000000000002</v>
      </c>
      <c r="AI42" s="9">
        <v>62571.859726830415</v>
      </c>
      <c r="AJ42" s="10">
        <v>1.066752597</v>
      </c>
      <c r="AK42" s="10">
        <v>2.2156598770000002</v>
      </c>
      <c r="AL42" s="10">
        <v>3.843030937</v>
      </c>
      <c r="AM42" s="11">
        <f t="shared" si="6"/>
        <v>66.530631423914528</v>
      </c>
      <c r="AN42" s="11">
        <f t="shared" si="7"/>
        <v>2.0907787146185282</v>
      </c>
      <c r="AO42" s="11">
        <f t="shared" si="8"/>
        <v>40.561022020229849</v>
      </c>
    </row>
    <row r="43" spans="1:41" x14ac:dyDescent="0.15">
      <c r="A43" t="s">
        <v>159</v>
      </c>
      <c r="B43" t="s">
        <v>160</v>
      </c>
      <c r="C43">
        <v>1</v>
      </c>
      <c r="D43" s="2" t="s">
        <v>101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7">
        <v>0</v>
      </c>
      <c r="K43" s="7">
        <v>5.0270635887631705E-2</v>
      </c>
      <c r="L43" s="7">
        <v>6.4744960508001381E-2</v>
      </c>
      <c r="M43" s="7">
        <v>6.4744960508001381E-2</v>
      </c>
      <c r="N43" s="7">
        <v>0.2724949451315597</v>
      </c>
      <c r="O43" s="7">
        <v>4.038491526708958E-2</v>
      </c>
      <c r="P43" s="7">
        <v>1.0567546457176071</v>
      </c>
      <c r="Q43" s="7">
        <v>0.470498317118694</v>
      </c>
      <c r="R43" s="8"/>
      <c r="S43" s="9"/>
      <c r="T43" s="8">
        <v>1.1106</v>
      </c>
      <c r="U43" s="9">
        <v>152919.1718019417</v>
      </c>
      <c r="V43" s="8">
        <v>0.92400000000000004</v>
      </c>
      <c r="W43" s="9">
        <v>7687.3440058936085</v>
      </c>
      <c r="X43" s="8">
        <v>0.74480000000000002</v>
      </c>
      <c r="Y43" s="9">
        <v>71948.21298799802</v>
      </c>
      <c r="Z43" s="8">
        <v>1.2957000000000001</v>
      </c>
      <c r="AA43" s="9">
        <v>9900.7457392329943</v>
      </c>
      <c r="AB43" s="8">
        <v>1.2957000000000001</v>
      </c>
      <c r="AC43" s="9">
        <v>9900.7457392329943</v>
      </c>
      <c r="AD43" s="8">
        <v>0.79900000000000004</v>
      </c>
      <c r="AE43" s="9">
        <v>41669.701329733653</v>
      </c>
      <c r="AF43" s="8">
        <v>0.97729999999999995</v>
      </c>
      <c r="AG43" s="9">
        <v>6175.62779593493</v>
      </c>
      <c r="AH43" s="8">
        <v>0.28560000000000002</v>
      </c>
      <c r="AI43" s="9">
        <v>161598.04522099081</v>
      </c>
      <c r="AJ43" s="10">
        <v>1.066752597</v>
      </c>
      <c r="AK43" s="10">
        <v>2.2156598770000002</v>
      </c>
      <c r="AL43" s="10">
        <v>3.843030937</v>
      </c>
      <c r="AM43" s="11">
        <f t="shared" si="6"/>
        <v>2.2688787394434411</v>
      </c>
      <c r="AN43" s="11">
        <f t="shared" si="7"/>
        <v>0</v>
      </c>
      <c r="AO43" s="11">
        <f t="shared" si="8"/>
        <v>99.062767570427312</v>
      </c>
    </row>
    <row r="44" spans="1:41" x14ac:dyDescent="0.15">
      <c r="A44" t="s">
        <v>159</v>
      </c>
      <c r="B44" t="s">
        <v>160</v>
      </c>
      <c r="C44">
        <v>1</v>
      </c>
      <c r="D44" s="2" t="s">
        <v>102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7">
        <v>0</v>
      </c>
      <c r="K44" s="7">
        <v>0.48479683503065002</v>
      </c>
      <c r="L44" s="7">
        <v>2.3938864938153597E-2</v>
      </c>
      <c r="M44" s="7">
        <v>2.3938864938153597E-2</v>
      </c>
      <c r="N44" s="7">
        <v>3.1638556727536786E-2</v>
      </c>
      <c r="O44" s="7">
        <v>4.0026439457817052E-2</v>
      </c>
      <c r="P44" s="7">
        <v>0.52084379124214308</v>
      </c>
      <c r="Q44" s="7">
        <v>0.77356225478073126</v>
      </c>
      <c r="R44" s="8"/>
      <c r="S44" s="9"/>
      <c r="T44" s="8">
        <v>1.1106</v>
      </c>
      <c r="U44" s="9">
        <v>147320.78971637168</v>
      </c>
      <c r="V44" s="8">
        <v>0.92400000000000004</v>
      </c>
      <c r="W44" s="9">
        <v>71420.652588712925</v>
      </c>
      <c r="X44" s="8">
        <v>0.74480000000000002</v>
      </c>
      <c r="Y44" s="9">
        <v>113961.80226907445</v>
      </c>
      <c r="Z44" s="8">
        <v>1.2865</v>
      </c>
      <c r="AA44" s="9">
        <v>3526.692487602349</v>
      </c>
      <c r="AB44" s="8">
        <v>1.2865</v>
      </c>
      <c r="AC44" s="9">
        <v>3526.692487602349</v>
      </c>
      <c r="AD44" s="8">
        <v>0.79900000000000004</v>
      </c>
      <c r="AE44" s="9">
        <v>4661.0171625869434</v>
      </c>
      <c r="AF44" s="8">
        <v>0.98399999999999999</v>
      </c>
      <c r="AG44" s="9">
        <v>5896.7266704601479</v>
      </c>
      <c r="AH44" s="8">
        <v>0.2848</v>
      </c>
      <c r="AI44" s="9">
        <v>76731.118644661547</v>
      </c>
      <c r="AJ44" s="10">
        <v>1.066752597</v>
      </c>
      <c r="AK44" s="10">
        <v>2.2156598770000002</v>
      </c>
      <c r="AL44" s="10">
        <v>3.843030937</v>
      </c>
      <c r="AM44" s="11">
        <f t="shared" si="6"/>
        <v>21.880471820750039</v>
      </c>
      <c r="AN44" s="11">
        <f t="shared" si="7"/>
        <v>0</v>
      </c>
      <c r="AO44" s="11">
        <f t="shared" si="8"/>
        <v>48.82517208834534</v>
      </c>
    </row>
    <row r="45" spans="1:41" x14ac:dyDescent="0.15">
      <c r="A45" t="s">
        <v>159</v>
      </c>
      <c r="B45" t="s">
        <v>160</v>
      </c>
      <c r="C45">
        <v>1</v>
      </c>
      <c r="D45" s="2" t="s">
        <v>103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7">
        <v>0</v>
      </c>
      <c r="K45" s="7">
        <v>4.446481477854395E-2</v>
      </c>
      <c r="L45" s="7">
        <v>1.6349950848991029E-2</v>
      </c>
      <c r="M45" s="7">
        <v>1.6349950848991029E-2</v>
      </c>
      <c r="N45" s="7">
        <v>0</v>
      </c>
      <c r="O45" s="7">
        <v>0</v>
      </c>
      <c r="P45" s="7">
        <v>0.71354110509799973</v>
      </c>
      <c r="Q45" s="7">
        <v>0.95317462048594825</v>
      </c>
      <c r="R45" s="8"/>
      <c r="S45" s="9"/>
      <c r="T45" s="8">
        <v>1.1106</v>
      </c>
      <c r="U45" s="9">
        <v>142176.49379365655</v>
      </c>
      <c r="V45" s="8">
        <v>0.92400000000000004</v>
      </c>
      <c r="W45" s="9">
        <v>6321.8514623977417</v>
      </c>
      <c r="X45" s="8">
        <v>0.74480000000000002</v>
      </c>
      <c r="Y45" s="9">
        <v>135519.02551379136</v>
      </c>
      <c r="Z45" s="8">
        <v>1.2873000000000001</v>
      </c>
      <c r="AA45" s="9">
        <v>2324.5786854081625</v>
      </c>
      <c r="AB45" s="8">
        <v>1.2873000000000001</v>
      </c>
      <c r="AC45" s="9">
        <v>2324.5786854081625</v>
      </c>
      <c r="AD45" s="8"/>
      <c r="AE45" s="9"/>
      <c r="AF45" s="8"/>
      <c r="AG45" s="9"/>
      <c r="AH45" s="8">
        <v>0.28649999999999998</v>
      </c>
      <c r="AI45" s="9">
        <v>101448.7725004846</v>
      </c>
      <c r="AJ45" s="10">
        <v>1.066752597</v>
      </c>
      <c r="AK45" s="10">
        <v>2.2156598770000002</v>
      </c>
      <c r="AL45" s="10">
        <v>3.843030937</v>
      </c>
      <c r="AM45" s="11">
        <f t="shared" si="6"/>
        <v>2.0068429834433448</v>
      </c>
      <c r="AN45" s="11">
        <f t="shared" si="7"/>
        <v>0</v>
      </c>
      <c r="AO45" s="11">
        <f t="shared" si="8"/>
        <v>66.889090038746787</v>
      </c>
    </row>
    <row r="46" spans="1:41" x14ac:dyDescent="0.15">
      <c r="A46" t="s">
        <v>159</v>
      </c>
      <c r="B46" t="s">
        <v>160</v>
      </c>
      <c r="C46">
        <v>1</v>
      </c>
      <c r="D46" s="2" t="s">
        <v>104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7">
        <v>0</v>
      </c>
      <c r="K46" s="7">
        <v>0.71726906845746763</v>
      </c>
      <c r="L46" s="7">
        <v>0.10659895262440958</v>
      </c>
      <c r="M46" s="7">
        <v>0</v>
      </c>
      <c r="N46" s="7">
        <v>0.34914664983141591</v>
      </c>
      <c r="O46" s="7">
        <v>0</v>
      </c>
      <c r="P46" s="7">
        <v>0.24576337932032241</v>
      </c>
      <c r="Q46" s="7">
        <v>0.58259038905316696</v>
      </c>
      <c r="R46" s="8"/>
      <c r="S46" s="9"/>
      <c r="T46" s="8">
        <v>1.1106</v>
      </c>
      <c r="U46" s="9">
        <v>155545.75138515839</v>
      </c>
      <c r="V46" s="8">
        <v>0.92400000000000004</v>
      </c>
      <c r="W46" s="9">
        <v>111568.15619854942</v>
      </c>
      <c r="X46" s="8">
        <v>0.73060000000000003</v>
      </c>
      <c r="Y46" s="9">
        <v>90619.459815046619</v>
      </c>
      <c r="Z46" s="8">
        <v>1.2798</v>
      </c>
      <c r="AA46" s="9">
        <v>16581.01418283469</v>
      </c>
      <c r="AB46" s="8"/>
      <c r="AC46" s="9"/>
      <c r="AD46" s="8">
        <v>0.79900000000000004</v>
      </c>
      <c r="AE46" s="9">
        <v>54308.277991638373</v>
      </c>
      <c r="AF46" s="8"/>
      <c r="AG46" s="9"/>
      <c r="AH46" s="8">
        <v>0.29521643142700194</v>
      </c>
      <c r="AI46" s="9">
        <v>38227.449499335249</v>
      </c>
      <c r="AJ46" s="10">
        <v>1.066752597</v>
      </c>
      <c r="AK46" s="10">
        <v>2.2156598770000002</v>
      </c>
      <c r="AL46" s="10">
        <v>3.843030937</v>
      </c>
      <c r="AM46" s="11">
        <f t="shared" si="6"/>
        <v>32.372706474634938</v>
      </c>
      <c r="AN46" s="11">
        <f t="shared" si="7"/>
        <v>0</v>
      </c>
      <c r="AO46" s="11">
        <f t="shared" si="8"/>
        <v>23.038460840074467</v>
      </c>
    </row>
    <row r="47" spans="1:41" x14ac:dyDescent="0.15">
      <c r="A47" t="s">
        <v>159</v>
      </c>
      <c r="B47" t="s">
        <v>160</v>
      </c>
      <c r="C47">
        <v>1</v>
      </c>
      <c r="D47" s="2" t="s">
        <v>105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7">
        <v>0</v>
      </c>
      <c r="K47" s="7">
        <v>0.80994842428406111</v>
      </c>
      <c r="L47" s="7">
        <v>0.11710030704497684</v>
      </c>
      <c r="M47" s="7">
        <v>0.11710030704497684</v>
      </c>
      <c r="N47" s="7">
        <v>0.26002145253074377</v>
      </c>
      <c r="O47" s="7">
        <v>1.2250244379443076</v>
      </c>
      <c r="P47" s="7">
        <v>0</v>
      </c>
      <c r="Q47" s="7">
        <v>3.7206573655778882E-2</v>
      </c>
      <c r="R47" s="8"/>
      <c r="S47" s="9"/>
      <c r="T47" s="8">
        <v>1.1106</v>
      </c>
      <c r="U47" s="9">
        <v>153788.59087158664</v>
      </c>
      <c r="V47" s="8">
        <v>0.92400000000000004</v>
      </c>
      <c r="W47" s="9">
        <v>124560.82684930773</v>
      </c>
      <c r="X47" s="8">
        <v>0.73060000000000003</v>
      </c>
      <c r="Y47" s="9">
        <v>5721.9465336821322</v>
      </c>
      <c r="Z47" s="8">
        <v>1.2865</v>
      </c>
      <c r="AA47" s="9">
        <v>18008.691211077119</v>
      </c>
      <c r="AB47" s="8">
        <v>1.2865</v>
      </c>
      <c r="AC47" s="9">
        <v>18008.691211077119</v>
      </c>
      <c r="AD47" s="8">
        <v>0.79900000000000004</v>
      </c>
      <c r="AE47" s="9">
        <v>39988.332781086239</v>
      </c>
      <c r="AF47" s="8">
        <v>0.98480000000000001</v>
      </c>
      <c r="AG47" s="9">
        <v>188394.78209471249</v>
      </c>
      <c r="AH47" s="8"/>
      <c r="AI47" s="9"/>
      <c r="AJ47" s="10">
        <v>1.066752597</v>
      </c>
      <c r="AK47" s="10">
        <v>2.2156598770000002</v>
      </c>
      <c r="AL47" s="10">
        <v>3.843030937</v>
      </c>
      <c r="AM47" s="11">
        <f t="shared" si="6"/>
        <v>36.555629891205591</v>
      </c>
      <c r="AN47" s="11">
        <f t="shared" si="7"/>
        <v>0</v>
      </c>
      <c r="AO47" s="11">
        <f t="shared" si="8"/>
        <v>0</v>
      </c>
    </row>
    <row r="48" spans="1:41" x14ac:dyDescent="0.15">
      <c r="A48" t="s">
        <v>159</v>
      </c>
      <c r="B48" t="s">
        <v>160</v>
      </c>
      <c r="C48">
        <v>1</v>
      </c>
      <c r="D48" s="2" t="s">
        <v>106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7">
        <v>0</v>
      </c>
      <c r="K48" s="7">
        <v>1.2681820319610055</v>
      </c>
      <c r="L48" s="7">
        <v>0.13287607072891136</v>
      </c>
      <c r="M48" s="7">
        <v>0.13287607072891136</v>
      </c>
      <c r="N48" s="7">
        <v>0.23603086811587515</v>
      </c>
      <c r="O48" s="7">
        <v>0</v>
      </c>
      <c r="P48" s="7">
        <v>0.42678529270386967</v>
      </c>
      <c r="Q48" s="7">
        <v>0</v>
      </c>
      <c r="R48" s="8"/>
      <c r="S48" s="9"/>
      <c r="T48" s="8">
        <v>1.1106</v>
      </c>
      <c r="U48" s="9">
        <v>153688.21022417533</v>
      </c>
      <c r="V48" s="8">
        <v>0.92400000000000004</v>
      </c>
      <c r="W48" s="9">
        <v>194904.62673054487</v>
      </c>
      <c r="X48" s="8"/>
      <c r="Y48" s="9"/>
      <c r="Z48" s="8">
        <v>1.2873000000000001</v>
      </c>
      <c r="AA48" s="9">
        <v>20421.485491947318</v>
      </c>
      <c r="AB48" s="8">
        <v>1.2873000000000001</v>
      </c>
      <c r="AC48" s="9">
        <v>20421.485491947318</v>
      </c>
      <c r="AD48" s="8">
        <v>0.79979999999999996</v>
      </c>
      <c r="AE48" s="9">
        <v>36275.161678387223</v>
      </c>
      <c r="AF48" s="8"/>
      <c r="AG48" s="9"/>
      <c r="AH48" s="8">
        <v>0.28560000000000002</v>
      </c>
      <c r="AI48" s="9">
        <v>65591.867785658527</v>
      </c>
      <c r="AJ48" s="10">
        <v>1.066752597</v>
      </c>
      <c r="AK48" s="10">
        <v>2.2156598770000002</v>
      </c>
      <c r="AL48" s="10">
        <v>3.843030937</v>
      </c>
      <c r="AM48" s="11">
        <f>(W48/U48)/AK48*100</f>
        <v>57.237216105484656</v>
      </c>
      <c r="AN48" s="11">
        <f>(S48/U48)/AL48*100</f>
        <v>0</v>
      </c>
      <c r="AO48" s="11">
        <f>(AI48/U48)/AJ48*100</f>
        <v>40.007898167213895</v>
      </c>
    </row>
    <row r="49" spans="1:41" x14ac:dyDescent="0.15">
      <c r="A49" t="s">
        <v>159</v>
      </c>
      <c r="B49" t="s">
        <v>160</v>
      </c>
      <c r="C49">
        <v>1</v>
      </c>
      <c r="D49" s="2" t="s">
        <v>107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7">
        <v>3.1762552874922238E-2</v>
      </c>
      <c r="K49" s="7">
        <v>1.5727664959323155</v>
      </c>
      <c r="L49" s="7">
        <v>0.6249209366621914</v>
      </c>
      <c r="M49" s="7">
        <v>0.6249209366621914</v>
      </c>
      <c r="N49" s="7">
        <v>5.3463203014093269E-2</v>
      </c>
      <c r="O49" s="7">
        <v>6.9786411488701544E-2</v>
      </c>
      <c r="P49" s="7">
        <v>0.42958170936277396</v>
      </c>
      <c r="Q49" s="7">
        <v>0</v>
      </c>
      <c r="R49" s="8">
        <v>1.2264999999999999</v>
      </c>
      <c r="S49" s="9">
        <v>4858.009679578443</v>
      </c>
      <c r="T49" s="8">
        <v>1.1106</v>
      </c>
      <c r="U49" s="9">
        <v>152947.70853932301</v>
      </c>
      <c r="V49" s="8">
        <v>0.92479999999999996</v>
      </c>
      <c r="W49" s="9">
        <v>240551.03162026816</v>
      </c>
      <c r="X49" s="8"/>
      <c r="Y49" s="9"/>
      <c r="Z49" s="8">
        <v>1.2873000000000001</v>
      </c>
      <c r="AA49" s="9">
        <v>95580.225280729588</v>
      </c>
      <c r="AB49" s="8">
        <v>1.2873000000000001</v>
      </c>
      <c r="AC49" s="9">
        <v>95580.225280729588</v>
      </c>
      <c r="AD49" s="8">
        <v>0.79979999999999996</v>
      </c>
      <c r="AE49" s="9">
        <v>8177.0743921781923</v>
      </c>
      <c r="AF49" s="8">
        <v>0.9760491452693939</v>
      </c>
      <c r="AG49" s="9">
        <v>10673.671724379186</v>
      </c>
      <c r="AH49" s="8">
        <v>0.27979999999999999</v>
      </c>
      <c r="AI49" s="9">
        <v>65703.538077441714</v>
      </c>
      <c r="AJ49" s="10">
        <v>1.066752597</v>
      </c>
      <c r="AK49" s="10">
        <v>2.2156598770000002</v>
      </c>
      <c r="AL49" s="10">
        <v>3.843030937</v>
      </c>
      <c r="AM49" s="11">
        <f t="shared" ref="AM49:AM65" si="9">(W49/U49)/AK49*100</f>
        <v>70.984112329634215</v>
      </c>
      <c r="AN49" s="11">
        <f t="shared" ref="AN49:AN65" si="10">(S49/U49)/AL49*100</f>
        <v>0.82649745462931823</v>
      </c>
      <c r="AO49" s="11">
        <f t="shared" ref="AO49:AO65" si="11">(AI49/U49)/AJ49*100</f>
        <v>40.270041110832558</v>
      </c>
    </row>
    <row r="50" spans="1:41" x14ac:dyDescent="0.15">
      <c r="A50" t="s">
        <v>159</v>
      </c>
      <c r="B50" t="s">
        <v>160</v>
      </c>
      <c r="C50">
        <v>1</v>
      </c>
      <c r="D50" s="2" t="s">
        <v>108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7">
        <v>0</v>
      </c>
      <c r="K50" s="7">
        <v>1.1440787046995178</v>
      </c>
      <c r="L50" s="7">
        <v>0</v>
      </c>
      <c r="M50" s="7">
        <v>0</v>
      </c>
      <c r="N50" s="7">
        <v>0.26138310203026749</v>
      </c>
      <c r="O50" s="7">
        <v>2.1442897282592587E-2</v>
      </c>
      <c r="P50" s="7">
        <v>3.9183222322790721E-2</v>
      </c>
      <c r="Q50" s="7">
        <v>0</v>
      </c>
      <c r="R50" s="8"/>
      <c r="S50" s="9"/>
      <c r="T50" s="8">
        <v>1.1114999999999999</v>
      </c>
      <c r="U50" s="9">
        <v>159616.90518247747</v>
      </c>
      <c r="V50" s="8">
        <v>0.92479999999999996</v>
      </c>
      <c r="W50" s="9">
        <v>182614.30212931457</v>
      </c>
      <c r="X50" s="8"/>
      <c r="Y50" s="9"/>
      <c r="Z50" s="8"/>
      <c r="AA50" s="9"/>
      <c r="AB50" s="8"/>
      <c r="AC50" s="9"/>
      <c r="AD50" s="8">
        <v>0.79979999999999996</v>
      </c>
      <c r="AE50" s="9">
        <v>41721.161813067039</v>
      </c>
      <c r="AF50" s="8">
        <v>0.97729999999999995</v>
      </c>
      <c r="AG50" s="9">
        <v>3422.6489023931849</v>
      </c>
      <c r="AH50" s="8">
        <v>0.28060000000000002</v>
      </c>
      <c r="AI50" s="9">
        <v>6254.3046822408214</v>
      </c>
      <c r="AJ50" s="10">
        <v>1.066752597</v>
      </c>
      <c r="AK50" s="10">
        <v>2.2156598770000002</v>
      </c>
      <c r="AL50" s="10">
        <v>3.843030937</v>
      </c>
      <c r="AM50" s="11">
        <f t="shared" si="9"/>
        <v>51.636025753582651</v>
      </c>
      <c r="AN50" s="11">
        <f t="shared" si="10"/>
        <v>0</v>
      </c>
      <c r="AO50" s="11">
        <f t="shared" si="11"/>
        <v>3.6731311864611023</v>
      </c>
    </row>
    <row r="51" spans="1:41" x14ac:dyDescent="0.15">
      <c r="A51" t="s">
        <v>159</v>
      </c>
      <c r="B51" t="s">
        <v>160</v>
      </c>
      <c r="C51">
        <v>1</v>
      </c>
      <c r="D51" s="2" t="s">
        <v>109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7">
        <v>0</v>
      </c>
      <c r="K51" s="7">
        <v>1.2783928172808152</v>
      </c>
      <c r="L51" s="7">
        <v>0</v>
      </c>
      <c r="M51" s="7">
        <v>0</v>
      </c>
      <c r="N51" s="7">
        <v>0.45874850461814171</v>
      </c>
      <c r="O51" s="7">
        <v>0</v>
      </c>
      <c r="P51" s="7">
        <v>0.17985745286250926</v>
      </c>
      <c r="Q51" s="7">
        <v>0</v>
      </c>
      <c r="R51" s="8"/>
      <c r="S51" s="9"/>
      <c r="T51" s="8">
        <v>1.1106</v>
      </c>
      <c r="U51" s="9">
        <v>153948.90425396975</v>
      </c>
      <c r="V51" s="8">
        <v>0.92400000000000004</v>
      </c>
      <c r="W51" s="9">
        <v>196807.17342652686</v>
      </c>
      <c r="X51" s="8"/>
      <c r="Y51" s="9"/>
      <c r="Z51" s="8"/>
      <c r="AA51" s="9"/>
      <c r="AB51" s="8"/>
      <c r="AC51" s="9"/>
      <c r="AD51" s="8">
        <v>0.79979999999999996</v>
      </c>
      <c r="AE51" s="9">
        <v>70623.829614110102</v>
      </c>
      <c r="AF51" s="8"/>
      <c r="AG51" s="9"/>
      <c r="AH51" s="8">
        <v>0.2848</v>
      </c>
      <c r="AI51" s="9">
        <v>27688.857790093316</v>
      </c>
      <c r="AJ51" s="10">
        <v>1.066752597</v>
      </c>
      <c r="AK51" s="10">
        <v>2.2156598770000002</v>
      </c>
      <c r="AL51" s="10">
        <v>3.843030937</v>
      </c>
      <c r="AM51" s="11">
        <f t="shared" si="9"/>
        <v>57.698062349342038</v>
      </c>
      <c r="AN51" s="11">
        <f t="shared" si="10"/>
        <v>0</v>
      </c>
      <c r="AO51" s="11">
        <f t="shared" si="11"/>
        <v>16.860277947137657</v>
      </c>
    </row>
    <row r="52" spans="1:41" x14ac:dyDescent="0.15">
      <c r="A52" t="s">
        <v>159</v>
      </c>
      <c r="B52" t="s">
        <v>160</v>
      </c>
      <c r="C52">
        <v>1</v>
      </c>
      <c r="D52" s="2" t="s">
        <v>110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7">
        <v>0.34212508342455888</v>
      </c>
      <c r="K52" s="7">
        <v>1.0681346872082584</v>
      </c>
      <c r="L52" s="7">
        <v>0.12089313234770228</v>
      </c>
      <c r="M52" s="7">
        <v>0</v>
      </c>
      <c r="N52" s="7">
        <v>0.17296033755117715</v>
      </c>
      <c r="O52" s="7">
        <v>0.20608242756314457</v>
      </c>
      <c r="P52" s="7">
        <v>0</v>
      </c>
      <c r="Q52" s="7">
        <v>3.1126365876083726E-2</v>
      </c>
      <c r="R52" s="8">
        <v>1.2264999999999999</v>
      </c>
      <c r="S52" s="9">
        <v>70907.082897003056</v>
      </c>
      <c r="T52" s="8">
        <v>1.1106</v>
      </c>
      <c r="U52" s="9">
        <v>207254.8501479243</v>
      </c>
      <c r="V52" s="8">
        <v>0.92400000000000004</v>
      </c>
      <c r="W52" s="9">
        <v>221376.0945351476</v>
      </c>
      <c r="X52" s="8">
        <v>0.74980000000000002</v>
      </c>
      <c r="Y52" s="9">
        <v>6451.0902952971974</v>
      </c>
      <c r="Z52" s="8">
        <v>1.2798</v>
      </c>
      <c r="AA52" s="9">
        <v>25055.688028636217</v>
      </c>
      <c r="AB52" s="8"/>
      <c r="AC52" s="9"/>
      <c r="AD52" s="8">
        <v>0.79900000000000004</v>
      </c>
      <c r="AE52" s="9">
        <v>35846.868840703624</v>
      </c>
      <c r="AF52" s="8">
        <v>0.9798</v>
      </c>
      <c r="AG52" s="9">
        <v>42711.582642719994</v>
      </c>
      <c r="AH52" s="8"/>
      <c r="AI52" s="9"/>
      <c r="AJ52" s="10">
        <v>1.066752597</v>
      </c>
      <c r="AK52" s="10">
        <v>2.2156598770000002</v>
      </c>
      <c r="AL52" s="10">
        <v>3.843030937</v>
      </c>
      <c r="AM52" s="11">
        <f t="shared" si="9"/>
        <v>48.208423066021808</v>
      </c>
      <c r="AN52" s="11">
        <f t="shared" si="10"/>
        <v>8.9024805949554313</v>
      </c>
      <c r="AO52" s="11">
        <f t="shared" si="11"/>
        <v>0</v>
      </c>
    </row>
    <row r="53" spans="1:41" x14ac:dyDescent="0.15">
      <c r="A53" t="s">
        <v>159</v>
      </c>
      <c r="B53" t="s">
        <v>160</v>
      </c>
      <c r="C53">
        <v>1</v>
      </c>
      <c r="D53" s="2" t="s">
        <v>111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7">
        <v>9.7493020033730241E-2</v>
      </c>
      <c r="K53" s="7">
        <v>1.703047631470255</v>
      </c>
      <c r="L53" s="7">
        <v>4.2594002486260482E-2</v>
      </c>
      <c r="M53" s="7">
        <v>0</v>
      </c>
      <c r="N53" s="7">
        <v>0.14099362518665975</v>
      </c>
      <c r="O53" s="7">
        <v>8.1663426205397974E-2</v>
      </c>
      <c r="P53" s="7">
        <v>0.30059614574992488</v>
      </c>
      <c r="Q53" s="7">
        <v>0</v>
      </c>
      <c r="R53" s="8">
        <v>1.2264999999999999</v>
      </c>
      <c r="S53" s="9">
        <v>7444.9401339933847</v>
      </c>
      <c r="T53" s="8">
        <v>1.1106</v>
      </c>
      <c r="U53" s="9">
        <v>76363.827189039934</v>
      </c>
      <c r="V53" s="8">
        <v>0.92400000000000004</v>
      </c>
      <c r="W53" s="9">
        <v>130051.23502429832</v>
      </c>
      <c r="X53" s="8"/>
      <c r="Y53" s="9"/>
      <c r="Z53" s="8">
        <v>1.2782</v>
      </c>
      <c r="AA53" s="9">
        <v>3252.6410451503325</v>
      </c>
      <c r="AB53" s="8"/>
      <c r="AC53" s="9"/>
      <c r="AD53" s="8">
        <v>0.79979999999999996</v>
      </c>
      <c r="AE53" s="9">
        <v>10766.812828510354</v>
      </c>
      <c r="AF53" s="8">
        <v>0.97729999999999995</v>
      </c>
      <c r="AG53" s="9">
        <v>6236.131766413926</v>
      </c>
      <c r="AH53" s="8">
        <v>0.28310000000000002</v>
      </c>
      <c r="AI53" s="9">
        <v>22954.672127738726</v>
      </c>
      <c r="AJ53" s="10">
        <v>1.066752597</v>
      </c>
      <c r="AK53" s="10">
        <v>2.2156598770000002</v>
      </c>
      <c r="AL53" s="10">
        <v>3.843030937</v>
      </c>
      <c r="AM53" s="11">
        <f t="shared" si="9"/>
        <v>76.864127438918047</v>
      </c>
      <c r="AN53" s="11">
        <f t="shared" si="10"/>
        <v>2.5368783554429721</v>
      </c>
      <c r="AO53" s="11">
        <f t="shared" si="11"/>
        <v>28.178618603346589</v>
      </c>
    </row>
    <row r="54" spans="1:41" x14ac:dyDescent="0.15">
      <c r="A54" t="s">
        <v>159</v>
      </c>
      <c r="B54" t="s">
        <v>160</v>
      </c>
      <c r="C54">
        <v>1</v>
      </c>
      <c r="D54" s="2" t="s">
        <v>112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7">
        <v>0.13130122285261531</v>
      </c>
      <c r="K54" s="7">
        <v>1.6922291300592536</v>
      </c>
      <c r="L54" s="7">
        <v>4.1172080307185034E-2</v>
      </c>
      <c r="M54" s="7">
        <v>0</v>
      </c>
      <c r="N54" s="7">
        <v>0.16215312522053554</v>
      </c>
      <c r="O54" s="7">
        <v>6.7022747533588931E-2</v>
      </c>
      <c r="P54" s="7">
        <v>0.21893716002535793</v>
      </c>
      <c r="Q54" s="7">
        <v>2.6576887832161646E-2</v>
      </c>
      <c r="R54" s="8">
        <v>1.2264999999999999</v>
      </c>
      <c r="S54" s="9">
        <v>19235.228694379108</v>
      </c>
      <c r="T54" s="8">
        <v>1.1106</v>
      </c>
      <c r="U54" s="9">
        <v>146496.9501157694</v>
      </c>
      <c r="V54" s="8">
        <v>0.92400000000000004</v>
      </c>
      <c r="W54" s="9">
        <v>247906.40645074233</v>
      </c>
      <c r="X54" s="8">
        <v>0.74480000000000002</v>
      </c>
      <c r="Y54" s="9">
        <v>3893.4330109805833</v>
      </c>
      <c r="Z54" s="8">
        <v>1.2782</v>
      </c>
      <c r="AA54" s="9">
        <v>6031.5841949241376</v>
      </c>
      <c r="AB54" s="8"/>
      <c r="AC54" s="9"/>
      <c r="AD54" s="8">
        <v>0.79900000000000004</v>
      </c>
      <c r="AE54" s="9">
        <v>23754.938296548906</v>
      </c>
      <c r="AF54" s="8">
        <v>0.97729999999999995</v>
      </c>
      <c r="AG54" s="9">
        <v>9818.6281020499846</v>
      </c>
      <c r="AH54" s="8">
        <v>0.2823</v>
      </c>
      <c r="AI54" s="9">
        <v>32073.626210723083</v>
      </c>
      <c r="AJ54" s="10">
        <v>1.066752597</v>
      </c>
      <c r="AK54" s="10">
        <v>2.2156598770000002</v>
      </c>
      <c r="AL54" s="10">
        <v>3.843030937</v>
      </c>
      <c r="AM54" s="11">
        <f t="shared" si="9"/>
        <v>76.375852973901786</v>
      </c>
      <c r="AN54" s="11">
        <f t="shared" si="10"/>
        <v>3.4166059291501174</v>
      </c>
      <c r="AO54" s="11">
        <f t="shared" si="11"/>
        <v>20.523705369086429</v>
      </c>
    </row>
    <row r="55" spans="1:41" x14ac:dyDescent="0.15">
      <c r="A55" t="s">
        <v>159</v>
      </c>
      <c r="B55" t="s">
        <v>160</v>
      </c>
      <c r="C55">
        <v>1</v>
      </c>
      <c r="D55" s="2" t="s">
        <v>113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7">
        <v>0</v>
      </c>
      <c r="K55" s="7">
        <v>0.10929745976102058</v>
      </c>
      <c r="L55" s="7">
        <v>0</v>
      </c>
      <c r="M55" s="7">
        <v>0</v>
      </c>
      <c r="N55" s="7">
        <v>2.6502542252861805E-2</v>
      </c>
      <c r="O55" s="7">
        <v>0.25102231245780576</v>
      </c>
      <c r="P55" s="7">
        <v>0.92808591751346825</v>
      </c>
      <c r="Q55" s="7">
        <v>0.2754690970338563</v>
      </c>
      <c r="R55" s="8"/>
      <c r="S55" s="9"/>
      <c r="T55" s="8">
        <v>1.1106</v>
      </c>
      <c r="U55" s="9">
        <v>138899.42613649531</v>
      </c>
      <c r="V55" s="8">
        <v>0.92400000000000004</v>
      </c>
      <c r="W55" s="9">
        <v>15181.354438982447</v>
      </c>
      <c r="X55" s="8">
        <v>0.74480000000000002</v>
      </c>
      <c r="Y55" s="9">
        <v>38262.499496341181</v>
      </c>
      <c r="Z55" s="8"/>
      <c r="AA55" s="9"/>
      <c r="AB55" s="8"/>
      <c r="AC55" s="9"/>
      <c r="AD55" s="8">
        <v>0.79900000000000004</v>
      </c>
      <c r="AE55" s="9">
        <v>3681.1879100807246</v>
      </c>
      <c r="AF55" s="8">
        <v>0.97729999999999995</v>
      </c>
      <c r="AG55" s="9">
        <v>34866.855147845235</v>
      </c>
      <c r="AH55" s="8">
        <v>0.28560000000000002</v>
      </c>
      <c r="AI55" s="9">
        <v>128910.60134798347</v>
      </c>
      <c r="AJ55" s="10">
        <v>1.066752597</v>
      </c>
      <c r="AK55" s="10">
        <v>2.2156598770000002</v>
      </c>
      <c r="AL55" s="10">
        <v>3.843030937</v>
      </c>
      <c r="AM55" s="11">
        <f t="shared" si="9"/>
        <v>4.9329529724124059</v>
      </c>
      <c r="AN55" s="11">
        <f t="shared" si="10"/>
        <v>0</v>
      </c>
      <c r="AO55" s="11">
        <f t="shared" si="11"/>
        <v>87.001045989810535</v>
      </c>
    </row>
    <row r="56" spans="1:41" x14ac:dyDescent="0.15">
      <c r="A56" t="s">
        <v>159</v>
      </c>
      <c r="B56" t="s">
        <v>160</v>
      </c>
      <c r="C56">
        <v>1</v>
      </c>
      <c r="D56" s="2" t="s">
        <v>114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7">
        <v>0</v>
      </c>
      <c r="K56" s="7">
        <v>2.4119388392020231E-2</v>
      </c>
      <c r="L56" s="7">
        <v>0</v>
      </c>
      <c r="M56" s="7">
        <v>0</v>
      </c>
      <c r="N56" s="7">
        <v>2.8565660065309532E-2</v>
      </c>
      <c r="O56" s="7">
        <v>0</v>
      </c>
      <c r="P56" s="7">
        <v>0.31204556825839741</v>
      </c>
      <c r="Q56" s="7">
        <v>0.94507521609949052</v>
      </c>
      <c r="R56" s="8"/>
      <c r="S56" s="9"/>
      <c r="T56" s="8">
        <v>1.1106</v>
      </c>
      <c r="U56" s="9">
        <v>146082.26938898739</v>
      </c>
      <c r="V56" s="8">
        <v>0.92400000000000004</v>
      </c>
      <c r="W56" s="9">
        <v>3523.4149925807146</v>
      </c>
      <c r="X56" s="8">
        <v>0.74480000000000002</v>
      </c>
      <c r="Y56" s="9">
        <v>138058.73231110125</v>
      </c>
      <c r="Z56" s="8"/>
      <c r="AA56" s="9"/>
      <c r="AB56" s="8"/>
      <c r="AC56" s="9"/>
      <c r="AD56" s="8">
        <v>0.79900000000000004</v>
      </c>
      <c r="AE56" s="9">
        <v>4172.9364489347863</v>
      </c>
      <c r="AF56" s="8"/>
      <c r="AG56" s="9"/>
      <c r="AH56" s="8">
        <v>0.28560000000000002</v>
      </c>
      <c r="AI56" s="9">
        <v>45584.324763962861</v>
      </c>
      <c r="AJ56" s="10">
        <v>1.066752597</v>
      </c>
      <c r="AK56" s="10">
        <v>2.2156598770000002</v>
      </c>
      <c r="AL56" s="10">
        <v>3.843030937</v>
      </c>
      <c r="AM56" s="11">
        <f t="shared" si="9"/>
        <v>1.088587135705948</v>
      </c>
      <c r="AN56" s="11">
        <f t="shared" si="10"/>
        <v>0</v>
      </c>
      <c r="AO56" s="11">
        <f t="shared" si="11"/>
        <v>29.251915499053379</v>
      </c>
    </row>
    <row r="57" spans="1:41" x14ac:dyDescent="0.15">
      <c r="A57" t="s">
        <v>159</v>
      </c>
      <c r="B57" t="s">
        <v>160</v>
      </c>
      <c r="C57">
        <v>1</v>
      </c>
      <c r="D57" s="2" t="s">
        <v>115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7">
        <v>0</v>
      </c>
      <c r="K57" s="7">
        <v>0.12061221802864452</v>
      </c>
      <c r="L57" s="7">
        <v>0</v>
      </c>
      <c r="M57" s="7">
        <v>0</v>
      </c>
      <c r="N57" s="7">
        <v>8.3198732387936764E-2</v>
      </c>
      <c r="O57" s="7">
        <v>0</v>
      </c>
      <c r="P57" s="7">
        <v>0.53463302148159064</v>
      </c>
      <c r="Q57" s="7">
        <v>0.92875723877563143</v>
      </c>
      <c r="R57" s="8"/>
      <c r="S57" s="9"/>
      <c r="T57" s="8">
        <v>1.1106</v>
      </c>
      <c r="U57" s="9">
        <v>143562.84529352942</v>
      </c>
      <c r="V57" s="8">
        <v>0.92400000000000004</v>
      </c>
      <c r="W57" s="9">
        <v>17315.433197355735</v>
      </c>
      <c r="X57" s="8">
        <v>0.74480000000000002</v>
      </c>
      <c r="Y57" s="9">
        <v>133335.03178559153</v>
      </c>
      <c r="Z57" s="8"/>
      <c r="AA57" s="9"/>
      <c r="AB57" s="8"/>
      <c r="AC57" s="9"/>
      <c r="AD57" s="8">
        <v>0.79900000000000004</v>
      </c>
      <c r="AE57" s="9">
        <v>11944.246746427121</v>
      </c>
      <c r="AF57" s="8"/>
      <c r="AG57" s="9"/>
      <c r="AH57" s="8">
        <v>0.28560000000000002</v>
      </c>
      <c r="AI57" s="9">
        <v>76753.437751773788</v>
      </c>
      <c r="AJ57" s="10">
        <v>1.066752597</v>
      </c>
      <c r="AK57" s="10">
        <v>2.2156598770000002</v>
      </c>
      <c r="AL57" s="10">
        <v>3.843030937</v>
      </c>
      <c r="AM57" s="11">
        <f t="shared" si="9"/>
        <v>5.4436251376250615</v>
      </c>
      <c r="AN57" s="11">
        <f t="shared" si="10"/>
        <v>0</v>
      </c>
      <c r="AO57" s="11">
        <f t="shared" si="11"/>
        <v>50.117808288925183</v>
      </c>
    </row>
    <row r="58" spans="1:41" x14ac:dyDescent="0.15">
      <c r="A58" t="s">
        <v>159</v>
      </c>
      <c r="B58" t="s">
        <v>160</v>
      </c>
      <c r="C58">
        <v>1</v>
      </c>
      <c r="D58" s="2" t="s">
        <v>116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7">
        <v>0.36084307520969405</v>
      </c>
      <c r="K58" s="7">
        <v>1.0334091472380409</v>
      </c>
      <c r="L58" s="7">
        <v>0.2088576404418013</v>
      </c>
      <c r="M58" s="7">
        <v>0</v>
      </c>
      <c r="N58" s="7">
        <v>0.44656740092292052</v>
      </c>
      <c r="O58" s="7">
        <v>0.31795941657309323</v>
      </c>
      <c r="P58" s="7">
        <v>0</v>
      </c>
      <c r="Q58" s="7">
        <v>7.2185628045754277E-2</v>
      </c>
      <c r="R58" s="8">
        <v>1.2264999999999999</v>
      </c>
      <c r="S58" s="9">
        <v>53701.633755364215</v>
      </c>
      <c r="T58" s="8">
        <v>1.1106</v>
      </c>
      <c r="U58" s="9">
        <v>148822.68067402148</v>
      </c>
      <c r="V58" s="8">
        <v>0.92400000000000004</v>
      </c>
      <c r="W58" s="9">
        <v>153794.71952501981</v>
      </c>
      <c r="X58" s="8">
        <v>0.74480000000000002</v>
      </c>
      <c r="Y58" s="9">
        <v>10742.858671906979</v>
      </c>
      <c r="Z58" s="8">
        <v>1.2798</v>
      </c>
      <c r="AA58" s="9">
        <v>31082.75392979979</v>
      </c>
      <c r="AB58" s="8"/>
      <c r="AC58" s="9"/>
      <c r="AD58" s="8">
        <v>0.79900000000000004</v>
      </c>
      <c r="AE58" s="9">
        <v>66459.357706979528</v>
      </c>
      <c r="AF58" s="8">
        <v>0.9798</v>
      </c>
      <c r="AG58" s="9">
        <v>47319.572719955628</v>
      </c>
      <c r="AH58" s="8"/>
      <c r="AI58" s="9"/>
      <c r="AJ58" s="10">
        <v>1.066752597</v>
      </c>
      <c r="AK58" s="10">
        <v>2.2156598770000002</v>
      </c>
      <c r="AL58" s="10">
        <v>3.843030937</v>
      </c>
      <c r="AM58" s="11">
        <f t="shared" si="9"/>
        <v>46.641145509990238</v>
      </c>
      <c r="AN58" s="11">
        <f t="shared" si="10"/>
        <v>9.3895438554907997</v>
      </c>
      <c r="AO58" s="11">
        <f t="shared" si="11"/>
        <v>0</v>
      </c>
    </row>
    <row r="59" spans="1:41" x14ac:dyDescent="0.15">
      <c r="A59" t="s">
        <v>159</v>
      </c>
      <c r="B59" t="s">
        <v>160</v>
      </c>
      <c r="C59">
        <v>1</v>
      </c>
      <c r="D59" s="2" t="s">
        <v>117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7">
        <v>6.7915716117391237E-2</v>
      </c>
      <c r="K59" s="7">
        <v>1.3833140139426838</v>
      </c>
      <c r="L59" s="7">
        <v>5.0023988336311248E-2</v>
      </c>
      <c r="M59" s="7">
        <v>0</v>
      </c>
      <c r="N59" s="7">
        <v>0.22801563122860705</v>
      </c>
      <c r="O59" s="7">
        <v>0.14837903933045762</v>
      </c>
      <c r="P59" s="7">
        <v>0.50135787302568724</v>
      </c>
      <c r="Q59" s="7">
        <v>0</v>
      </c>
      <c r="R59" s="8">
        <v>1.2264999999999999</v>
      </c>
      <c r="S59" s="9">
        <v>10079.614298501285</v>
      </c>
      <c r="T59" s="8">
        <v>1.1106</v>
      </c>
      <c r="U59" s="9">
        <v>148413.57604297114</v>
      </c>
      <c r="V59" s="8">
        <v>0.92479999999999996</v>
      </c>
      <c r="W59" s="9">
        <v>205302.57959959016</v>
      </c>
      <c r="X59" s="8"/>
      <c r="Y59" s="9"/>
      <c r="Z59" s="8">
        <v>1.2798</v>
      </c>
      <c r="AA59" s="9">
        <v>7424.2389969238311</v>
      </c>
      <c r="AB59" s="8"/>
      <c r="AC59" s="9"/>
      <c r="AD59" s="8">
        <v>0.79979999999999996</v>
      </c>
      <c r="AE59" s="9">
        <v>33840.615224332934</v>
      </c>
      <c r="AF59" s="8">
        <v>0.97809999999999997</v>
      </c>
      <c r="AG59" s="9">
        <v>22021.463836853876</v>
      </c>
      <c r="AH59" s="8">
        <v>0.2848</v>
      </c>
      <c r="AI59" s="9">
        <v>74408.314813040095</v>
      </c>
      <c r="AJ59" s="10">
        <v>1.066752597</v>
      </c>
      <c r="AK59" s="10">
        <v>2.2156598770000002</v>
      </c>
      <c r="AL59" s="10">
        <v>3.843030937</v>
      </c>
      <c r="AM59" s="11">
        <f t="shared" si="9"/>
        <v>62.433500209232875</v>
      </c>
      <c r="AN59" s="11">
        <f t="shared" si="10"/>
        <v>1.7672435437225114</v>
      </c>
      <c r="AO59" s="11">
        <f t="shared" si="11"/>
        <v>46.998514410524301</v>
      </c>
    </row>
    <row r="60" spans="1:41" x14ac:dyDescent="0.15">
      <c r="A60" t="s">
        <v>159</v>
      </c>
      <c r="B60" t="s">
        <v>160</v>
      </c>
      <c r="C60">
        <v>1</v>
      </c>
      <c r="D60" s="2" t="s">
        <v>118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7">
        <v>8.1680207910452093E-2</v>
      </c>
      <c r="K60" s="7">
        <v>1.5813795265764354</v>
      </c>
      <c r="L60" s="7">
        <v>5.2349348915631345E-2</v>
      </c>
      <c r="M60" s="7">
        <v>0</v>
      </c>
      <c r="N60" s="7">
        <v>0.18975074669988506</v>
      </c>
      <c r="O60" s="7">
        <v>0.14223583671065113</v>
      </c>
      <c r="P60" s="7">
        <v>0.43360828384651162</v>
      </c>
      <c r="Q60" s="7">
        <v>0</v>
      </c>
      <c r="R60" s="8">
        <v>1.2273000000000001</v>
      </c>
      <c r="S60" s="9">
        <v>11939.361249607307</v>
      </c>
      <c r="T60" s="8">
        <v>1.1123000000000001</v>
      </c>
      <c r="U60" s="9">
        <v>146172.02324823543</v>
      </c>
      <c r="V60" s="8">
        <v>0.92559999999999998</v>
      </c>
      <c r="W60" s="9">
        <v>231153.44492301426</v>
      </c>
      <c r="X60" s="8"/>
      <c r="Y60" s="9"/>
      <c r="Z60" s="8">
        <v>1.2798</v>
      </c>
      <c r="AA60" s="9">
        <v>7652.0102467256538</v>
      </c>
      <c r="AB60" s="8"/>
      <c r="AC60" s="9"/>
      <c r="AD60" s="8">
        <v>0.80059999999999998</v>
      </c>
      <c r="AE60" s="9">
        <v>27736.250557985633</v>
      </c>
      <c r="AF60" s="8">
        <v>0.97899999999999998</v>
      </c>
      <c r="AG60" s="9">
        <v>20790.900030401517</v>
      </c>
      <c r="AH60" s="8">
        <v>0.28649999999999998</v>
      </c>
      <c r="AI60" s="9">
        <v>63381.400147039763</v>
      </c>
      <c r="AJ60" s="10">
        <v>1.066752597</v>
      </c>
      <c r="AK60" s="10">
        <v>2.2156598770000002</v>
      </c>
      <c r="AL60" s="10">
        <v>3.843030937</v>
      </c>
      <c r="AM60" s="11">
        <f t="shared" si="9"/>
        <v>71.37284666262137</v>
      </c>
      <c r="AN60" s="11">
        <f t="shared" si="10"/>
        <v>2.1254111468125321</v>
      </c>
      <c r="AO60" s="11">
        <f t="shared" si="11"/>
        <v>40.647502060546806</v>
      </c>
    </row>
    <row r="61" spans="1:41" x14ac:dyDescent="0.15">
      <c r="A61" t="s">
        <v>159</v>
      </c>
      <c r="B61" t="s">
        <v>160</v>
      </c>
      <c r="C61">
        <v>1</v>
      </c>
      <c r="D61" s="2" t="s">
        <v>119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7">
        <v>0</v>
      </c>
      <c r="K61" s="7">
        <v>0.34623379234248108</v>
      </c>
      <c r="L61" s="7">
        <v>0</v>
      </c>
      <c r="M61" s="7">
        <v>0</v>
      </c>
      <c r="N61" s="7">
        <v>4.8444493788049783E-2</v>
      </c>
      <c r="O61" s="7">
        <v>0.13100053032858447</v>
      </c>
      <c r="P61" s="7">
        <v>0.8733899846906964</v>
      </c>
      <c r="Q61" s="7">
        <v>0.54606517549442168</v>
      </c>
      <c r="R61" s="8"/>
      <c r="S61" s="9"/>
      <c r="T61" s="8">
        <v>1.1106</v>
      </c>
      <c r="U61" s="9">
        <v>150482.74066700644</v>
      </c>
      <c r="V61" s="8">
        <v>0.92400000000000004</v>
      </c>
      <c r="W61" s="9">
        <v>52102.209983227738</v>
      </c>
      <c r="X61" s="8">
        <v>0.74480000000000002</v>
      </c>
      <c r="Y61" s="9">
        <v>82173.384191210425</v>
      </c>
      <c r="Z61" s="8"/>
      <c r="AA61" s="9"/>
      <c r="AB61" s="8"/>
      <c r="AC61" s="9"/>
      <c r="AD61" s="8">
        <v>0.79900000000000004</v>
      </c>
      <c r="AE61" s="9">
        <v>7290.0601954514996</v>
      </c>
      <c r="AF61" s="8">
        <v>0.97729999999999995</v>
      </c>
      <c r="AG61" s="9">
        <v>19713.318832676687</v>
      </c>
      <c r="AH61" s="8">
        <v>0.28560000000000002</v>
      </c>
      <c r="AI61" s="9">
        <v>131430.11856737078</v>
      </c>
      <c r="AJ61" s="10">
        <v>1.066752597</v>
      </c>
      <c r="AK61" s="10">
        <v>2.2156598770000002</v>
      </c>
      <c r="AL61" s="10">
        <v>3.843030937</v>
      </c>
      <c r="AM61" s="11">
        <f t="shared" si="9"/>
        <v>15.626667068200065</v>
      </c>
      <c r="AN61" s="11">
        <f t="shared" si="10"/>
        <v>0</v>
      </c>
      <c r="AO61" s="11">
        <f t="shared" si="11"/>
        <v>81.873715343830227</v>
      </c>
    </row>
    <row r="62" spans="1:41" x14ac:dyDescent="0.15">
      <c r="A62" t="s">
        <v>159</v>
      </c>
      <c r="B62" t="s">
        <v>160</v>
      </c>
      <c r="C62">
        <v>1</v>
      </c>
      <c r="D62" s="2" t="s">
        <v>120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7">
        <v>0</v>
      </c>
      <c r="K62" s="7">
        <v>1.0267005175021067</v>
      </c>
      <c r="L62" s="7">
        <v>6.3220516057702542E-2</v>
      </c>
      <c r="M62" s="7">
        <v>0</v>
      </c>
      <c r="N62" s="7">
        <v>0.25187119870702657</v>
      </c>
      <c r="O62" s="7">
        <v>3.986732616864265E-2</v>
      </c>
      <c r="P62" s="7">
        <v>0.12390905298124831</v>
      </c>
      <c r="Q62" s="7">
        <v>0</v>
      </c>
      <c r="R62" s="8"/>
      <c r="S62" s="9"/>
      <c r="T62" s="8">
        <v>1.1106</v>
      </c>
      <c r="U62" s="9">
        <v>147970.12231804364</v>
      </c>
      <c r="V62" s="8">
        <v>0.92400000000000004</v>
      </c>
      <c r="W62" s="9">
        <v>151921.00115878542</v>
      </c>
      <c r="X62" s="8"/>
      <c r="Y62" s="9"/>
      <c r="Z62" s="8">
        <v>1.2798</v>
      </c>
      <c r="AA62" s="9">
        <v>9354.7474940680859</v>
      </c>
      <c r="AB62" s="8"/>
      <c r="AC62" s="9"/>
      <c r="AD62" s="8">
        <v>0.79900000000000004</v>
      </c>
      <c r="AE62" s="9">
        <v>37269.412081070994</v>
      </c>
      <c r="AF62" s="8">
        <v>0.97650000000000003</v>
      </c>
      <c r="AG62" s="9">
        <v>5899.1731296673952</v>
      </c>
      <c r="AH62" s="8">
        <v>0.28149999999999997</v>
      </c>
      <c r="AI62" s="9">
        <v>18334.837725948262</v>
      </c>
      <c r="AJ62" s="10">
        <v>1.066752597</v>
      </c>
      <c r="AK62" s="10">
        <v>2.2156598770000002</v>
      </c>
      <c r="AL62" s="10">
        <v>3.843030937</v>
      </c>
      <c r="AM62" s="11">
        <f t="shared" si="9"/>
        <v>46.338363038475812</v>
      </c>
      <c r="AN62" s="11">
        <f t="shared" si="10"/>
        <v>0</v>
      </c>
      <c r="AO62" s="11">
        <f t="shared" si="11"/>
        <v>11.615537972882789</v>
      </c>
    </row>
    <row r="63" spans="1:41" x14ac:dyDescent="0.15">
      <c r="A63" t="s">
        <v>159</v>
      </c>
      <c r="B63" t="s">
        <v>160</v>
      </c>
      <c r="C63">
        <v>1</v>
      </c>
      <c r="D63" s="2" t="s">
        <v>121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7">
        <v>0</v>
      </c>
      <c r="K63" s="7">
        <v>1.4168272553533841</v>
      </c>
      <c r="L63" s="7">
        <v>0.10388390629489172</v>
      </c>
      <c r="M63" s="7">
        <v>0.10388390629489172</v>
      </c>
      <c r="N63" s="7">
        <v>0.30240650238322248</v>
      </c>
      <c r="O63" s="7">
        <v>4.2340896896166422E-2</v>
      </c>
      <c r="P63" s="7">
        <v>0.22654788313586427</v>
      </c>
      <c r="Q63" s="7">
        <v>2.1773050197699474E-2</v>
      </c>
      <c r="R63" s="8"/>
      <c r="S63" s="9"/>
      <c r="T63" s="8">
        <v>1.1106</v>
      </c>
      <c r="U63" s="9">
        <v>154332.15087081163</v>
      </c>
      <c r="V63" s="8">
        <v>0.92400000000000004</v>
      </c>
      <c r="W63" s="9">
        <v>218661.99773107641</v>
      </c>
      <c r="X63" s="8">
        <v>0.74480000000000002</v>
      </c>
      <c r="Y63" s="9">
        <v>3360.2816680291103</v>
      </c>
      <c r="Z63" s="8">
        <v>1.2873000000000001</v>
      </c>
      <c r="AA63" s="9">
        <v>16032.626699352488</v>
      </c>
      <c r="AB63" s="8">
        <v>1.2873000000000001</v>
      </c>
      <c r="AC63" s="9">
        <v>16032.626699352488</v>
      </c>
      <c r="AD63" s="8">
        <v>0.79900000000000004</v>
      </c>
      <c r="AE63" s="9">
        <v>46671.045950121952</v>
      </c>
      <c r="AF63" s="8">
        <v>0.97729999999999995</v>
      </c>
      <c r="AG63" s="9">
        <v>6534.561687784636</v>
      </c>
      <c r="AH63" s="8">
        <v>0.2823</v>
      </c>
      <c r="AI63" s="9">
        <v>34963.622079587207</v>
      </c>
      <c r="AJ63" s="10">
        <v>1.066752597</v>
      </c>
      <c r="AK63" s="10">
        <v>2.2156598770000002</v>
      </c>
      <c r="AL63" s="10">
        <v>3.843030937</v>
      </c>
      <c r="AM63" s="11">
        <f t="shared" si="9"/>
        <v>63.946062753628318</v>
      </c>
      <c r="AN63" s="11">
        <f t="shared" si="10"/>
        <v>0</v>
      </c>
      <c r="AO63" s="11">
        <f t="shared" si="11"/>
        <v>21.237153185563258</v>
      </c>
    </row>
    <row r="64" spans="1:41" x14ac:dyDescent="0.15">
      <c r="A64" t="s">
        <v>159</v>
      </c>
      <c r="B64" t="s">
        <v>160</v>
      </c>
      <c r="C64">
        <v>1</v>
      </c>
      <c r="D64" s="2" t="s">
        <v>122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7">
        <v>4.6012392293223764E-2</v>
      </c>
      <c r="K64" s="7">
        <v>1.1627869601694558</v>
      </c>
      <c r="L64" s="7">
        <v>0.19952792207457079</v>
      </c>
      <c r="M64" s="7">
        <v>0</v>
      </c>
      <c r="N64" s="7">
        <v>0.26952470716316373</v>
      </c>
      <c r="O64" s="7">
        <v>5.5088235505487443E-2</v>
      </c>
      <c r="P64" s="7">
        <v>0</v>
      </c>
      <c r="Q64" s="7">
        <v>0.42792548698016136</v>
      </c>
      <c r="R64" s="8">
        <v>1.2256</v>
      </c>
      <c r="S64" s="9">
        <v>10015.352624192732</v>
      </c>
      <c r="T64" s="8">
        <v>1.1106</v>
      </c>
      <c r="U64" s="9">
        <v>217666.41821985185</v>
      </c>
      <c r="V64" s="8">
        <v>0.92400000000000004</v>
      </c>
      <c r="W64" s="9">
        <v>253099.67277283501</v>
      </c>
      <c r="X64" s="8">
        <v>0.73060000000000003</v>
      </c>
      <c r="Y64" s="9">
        <v>93145.008015957574</v>
      </c>
      <c r="Z64" s="8">
        <v>1.2798</v>
      </c>
      <c r="AA64" s="9">
        <v>43430.528132821535</v>
      </c>
      <c r="AB64" s="8"/>
      <c r="AC64" s="9"/>
      <c r="AD64" s="8">
        <v>0.79900000000000004</v>
      </c>
      <c r="AE64" s="9">
        <v>58666.477629960304</v>
      </c>
      <c r="AF64" s="8">
        <v>0.97899999999999998</v>
      </c>
      <c r="AG64" s="9">
        <v>11990.858908531121</v>
      </c>
      <c r="AH64" s="8"/>
      <c r="AI64" s="9"/>
      <c r="AJ64" s="10">
        <v>1.066752597</v>
      </c>
      <c r="AK64" s="10">
        <v>2.2156598770000002</v>
      </c>
      <c r="AL64" s="10">
        <v>3.843030937</v>
      </c>
      <c r="AM64" s="11">
        <f t="shared" si="9"/>
        <v>52.480390706170454</v>
      </c>
      <c r="AN64" s="11">
        <f t="shared" si="10"/>
        <v>1.1972943504103715</v>
      </c>
      <c r="AO64" s="11">
        <f t="shared" si="11"/>
        <v>0</v>
      </c>
    </row>
    <row r="65" spans="1:41" x14ac:dyDescent="0.15">
      <c r="A65" t="s">
        <v>159</v>
      </c>
      <c r="B65" t="s">
        <v>160</v>
      </c>
      <c r="C65">
        <v>1</v>
      </c>
      <c r="D65" s="2" t="s">
        <v>123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7">
        <v>4.2649529291202956E-2</v>
      </c>
      <c r="K65" s="7">
        <v>1.6043025927990722</v>
      </c>
      <c r="L65" s="7">
        <v>5.6187693727369079E-2</v>
      </c>
      <c r="M65" s="7">
        <v>0</v>
      </c>
      <c r="N65" s="7">
        <v>0.14060193513123556</v>
      </c>
      <c r="O65" s="7">
        <v>8.0480605362962379E-2</v>
      </c>
      <c r="P65" s="7">
        <v>0.41101400301221053</v>
      </c>
      <c r="Q65" s="7">
        <v>0</v>
      </c>
      <c r="R65" s="8">
        <v>1.2273000000000001</v>
      </c>
      <c r="S65" s="9">
        <v>2991.7489591053363</v>
      </c>
      <c r="T65" s="8">
        <v>1.1114999999999999</v>
      </c>
      <c r="U65" s="9">
        <v>70147.291396306813</v>
      </c>
      <c r="V65" s="8">
        <v>0.92479999999999996</v>
      </c>
      <c r="W65" s="9">
        <v>112537.48146492707</v>
      </c>
      <c r="X65" s="8"/>
      <c r="Y65" s="9"/>
      <c r="Z65" s="8">
        <v>1.2806999999999999</v>
      </c>
      <c r="AA65" s="9">
        <v>3941.4145247801994</v>
      </c>
      <c r="AB65" s="8"/>
      <c r="AC65" s="9"/>
      <c r="AD65" s="8">
        <v>0.80059999999999998</v>
      </c>
      <c r="AE65" s="9">
        <v>9862.8449145354098</v>
      </c>
      <c r="AF65" s="8">
        <v>0.97809999999999997</v>
      </c>
      <c r="AG65" s="9">
        <v>5645.4964761468946</v>
      </c>
      <c r="AH65" s="8">
        <v>0.28310000000000002</v>
      </c>
      <c r="AI65" s="9">
        <v>28831.519037260059</v>
      </c>
      <c r="AJ65" s="10">
        <v>1.066752597</v>
      </c>
      <c r="AK65" s="10">
        <v>2.2156598770000002</v>
      </c>
      <c r="AL65" s="10">
        <v>3.843030937</v>
      </c>
      <c r="AM65" s="11">
        <f t="shared" si="9"/>
        <v>72.407439853597708</v>
      </c>
      <c r="AN65" s="11">
        <f t="shared" si="10"/>
        <v>1.1097888617180018</v>
      </c>
      <c r="AO65" s="11">
        <f t="shared" si="11"/>
        <v>38.52945886122933</v>
      </c>
    </row>
    <row r="66" spans="1:41" x14ac:dyDescent="0.15">
      <c r="A66" t="s">
        <v>159</v>
      </c>
      <c r="B66" t="s">
        <v>160</v>
      </c>
      <c r="C66">
        <v>1</v>
      </c>
      <c r="D66" s="2" t="s">
        <v>124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7">
        <v>6.9043690012691061E-2</v>
      </c>
      <c r="K66" s="7">
        <v>1.5070585266253231</v>
      </c>
      <c r="L66" s="7">
        <v>6.2766020187998858E-2</v>
      </c>
      <c r="M66" s="7">
        <v>0</v>
      </c>
      <c r="N66" s="7">
        <v>0.15598300264802684</v>
      </c>
      <c r="O66" s="7">
        <v>7.5145035202358892E-2</v>
      </c>
      <c r="P66" s="7">
        <v>0.23456472041633519</v>
      </c>
      <c r="Q66" s="7">
        <v>0</v>
      </c>
      <c r="R66" s="8">
        <v>1.2264999999999999</v>
      </c>
      <c r="S66" s="9">
        <v>10040.063635315269</v>
      </c>
      <c r="T66" s="8">
        <v>1.1106</v>
      </c>
      <c r="U66" s="9">
        <v>145416.09281702331</v>
      </c>
      <c r="V66" s="8">
        <v>0.92400000000000004</v>
      </c>
      <c r="W66" s="9">
        <v>219150.56258843438</v>
      </c>
      <c r="X66" s="8"/>
      <c r="Y66" s="9"/>
      <c r="Z66" s="8">
        <v>1.2806999999999999</v>
      </c>
      <c r="AA66" s="9">
        <v>9127.1894174132012</v>
      </c>
      <c r="AB66" s="8"/>
      <c r="AC66" s="9"/>
      <c r="AD66" s="8">
        <v>0.79979999999999996</v>
      </c>
      <c r="AE66" s="9">
        <v>22682.438790943463</v>
      </c>
      <c r="AF66" s="8">
        <v>0.97729999999999995</v>
      </c>
      <c r="AG66" s="9">
        <v>10927.297413724706</v>
      </c>
      <c r="AH66" s="8">
        <v>0.2848</v>
      </c>
      <c r="AI66" s="9">
        <v>34109.485155660921</v>
      </c>
      <c r="AJ66" s="10">
        <v>1.066752597</v>
      </c>
      <c r="AK66" s="10">
        <v>2.2156598770000002</v>
      </c>
      <c r="AL66" s="10">
        <v>3.843030937</v>
      </c>
      <c r="AM66" s="11">
        <f>(W66/U66)/AK66*100</f>
        <v>68.018496081893119</v>
      </c>
      <c r="AN66" s="11">
        <f>(S66/U66)/AL66*100</f>
        <v>1.7965946968563542</v>
      </c>
      <c r="AO66" s="11">
        <f>(AI66/U66)/AJ66*100</f>
        <v>21.988671138555961</v>
      </c>
    </row>
    <row r="67" spans="1:41" x14ac:dyDescent="0.15">
      <c r="A67" t="s">
        <v>159</v>
      </c>
      <c r="B67" t="s">
        <v>160</v>
      </c>
      <c r="C67">
        <v>1</v>
      </c>
      <c r="D67" s="2" t="s">
        <v>125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7">
        <v>0</v>
      </c>
      <c r="K67" s="7">
        <v>0.21108279238658209</v>
      </c>
      <c r="L67" s="7">
        <v>0</v>
      </c>
      <c r="M67" s="7">
        <v>0</v>
      </c>
      <c r="N67" s="7">
        <v>3.8851824132307727E-2</v>
      </c>
      <c r="O67" s="7">
        <v>6.2638961907047874E-2</v>
      </c>
      <c r="P67" s="7">
        <v>1.1516653658604064</v>
      </c>
      <c r="Q67" s="7">
        <v>0.81475158076925203</v>
      </c>
      <c r="R67" s="8"/>
      <c r="S67" s="9"/>
      <c r="T67" s="8">
        <v>1.1106</v>
      </c>
      <c r="U67" s="9">
        <v>141845.67633954505</v>
      </c>
      <c r="V67" s="8">
        <v>0.92400000000000004</v>
      </c>
      <c r="W67" s="9">
        <v>29941.18144971451</v>
      </c>
      <c r="X67" s="8">
        <v>0.74480000000000002</v>
      </c>
      <c r="Y67" s="9">
        <v>115568.98902292803</v>
      </c>
      <c r="Z67" s="8"/>
      <c r="AA67" s="9"/>
      <c r="AB67" s="8"/>
      <c r="AC67" s="9"/>
      <c r="AD67" s="8">
        <v>0.79900000000000004</v>
      </c>
      <c r="AE67" s="9">
        <v>5510.9632710722481</v>
      </c>
      <c r="AF67" s="8">
        <v>0.97729999999999995</v>
      </c>
      <c r="AG67" s="9">
        <v>8885.0659169122046</v>
      </c>
      <c r="AH67" s="8">
        <v>0.28560000000000002</v>
      </c>
      <c r="AI67" s="9">
        <v>163358.75273729893</v>
      </c>
      <c r="AJ67" s="10">
        <v>1.066752597</v>
      </c>
      <c r="AK67" s="10">
        <v>2.2156598770000002</v>
      </c>
      <c r="AL67" s="10">
        <v>3.843030937</v>
      </c>
      <c r="AM67" s="11">
        <f t="shared" ref="AM67:AM80" si="12">(W67/U67)/AK67*100</f>
        <v>9.5268589993328678</v>
      </c>
      <c r="AN67" s="11">
        <f t="shared" ref="AN67:AN80" si="13">(S67/U67)/AL67*100</f>
        <v>0</v>
      </c>
      <c r="AO67" s="11">
        <f t="shared" ref="AO67:AO80" si="14">(AI67/U67)/AJ67*100</f>
        <v>107.9599308311228</v>
      </c>
    </row>
    <row r="68" spans="1:41" x14ac:dyDescent="0.15">
      <c r="A68" t="s">
        <v>159</v>
      </c>
      <c r="B68" t="s">
        <v>160</v>
      </c>
      <c r="C68">
        <v>1</v>
      </c>
      <c r="D68" s="2" t="s">
        <v>126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7">
        <v>0</v>
      </c>
      <c r="K68" s="7">
        <v>0.11427637130188646</v>
      </c>
      <c r="L68" s="7">
        <v>0</v>
      </c>
      <c r="M68" s="7">
        <v>0</v>
      </c>
      <c r="N68" s="7">
        <v>9.2706711926708499E-2</v>
      </c>
      <c r="O68" s="7">
        <v>0</v>
      </c>
      <c r="P68" s="7">
        <v>0.39100973090668711</v>
      </c>
      <c r="Q68" s="7">
        <v>0.92289555277594948</v>
      </c>
      <c r="R68" s="8"/>
      <c r="S68" s="9"/>
      <c r="T68" s="8">
        <v>1.1106</v>
      </c>
      <c r="U68" s="9">
        <v>142761.22416325583</v>
      </c>
      <c r="V68" s="8">
        <v>0.92400000000000004</v>
      </c>
      <c r="W68" s="9">
        <v>16314.234659992069</v>
      </c>
      <c r="X68" s="8">
        <v>0.74480000000000002</v>
      </c>
      <c r="Y68" s="9">
        <v>131753.69888911923</v>
      </c>
      <c r="Z68" s="8"/>
      <c r="AA68" s="9"/>
      <c r="AB68" s="8"/>
      <c r="AC68" s="9"/>
      <c r="AD68" s="8">
        <v>0.79900000000000004</v>
      </c>
      <c r="AE68" s="9">
        <v>13234.923682807215</v>
      </c>
      <c r="AF68" s="8"/>
      <c r="AG68" s="9"/>
      <c r="AH68" s="8">
        <v>0.2848</v>
      </c>
      <c r="AI68" s="9">
        <v>55821.027843983902</v>
      </c>
      <c r="AJ68" s="10">
        <v>1.066752597</v>
      </c>
      <c r="AK68" s="10">
        <v>2.2156598770000002</v>
      </c>
      <c r="AL68" s="10">
        <v>3.843030937</v>
      </c>
      <c r="AM68" s="11">
        <f t="shared" si="12"/>
        <v>5.1576675864445622</v>
      </c>
      <c r="AN68" s="11">
        <f t="shared" si="13"/>
        <v>0</v>
      </c>
      <c r="AO68" s="11">
        <f t="shared" si="14"/>
        <v>36.654209420845412</v>
      </c>
    </row>
    <row r="69" spans="1:41" x14ac:dyDescent="0.15">
      <c r="A69" t="s">
        <v>159</v>
      </c>
      <c r="B69" t="s">
        <v>160</v>
      </c>
      <c r="C69">
        <v>1</v>
      </c>
      <c r="D69" s="2" t="s">
        <v>127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7">
        <v>0</v>
      </c>
      <c r="K69" s="7">
        <v>0.1899601926343257</v>
      </c>
      <c r="L69" s="7">
        <v>3.1957435110221186E-2</v>
      </c>
      <c r="M69" s="7">
        <v>3.1957435110221186E-2</v>
      </c>
      <c r="N69" s="7">
        <v>0.135531927306624</v>
      </c>
      <c r="O69" s="7">
        <v>0</v>
      </c>
      <c r="P69" s="7">
        <v>0.45969938129438787</v>
      </c>
      <c r="Q69" s="7">
        <v>0.83542919278104921</v>
      </c>
      <c r="R69" s="8"/>
      <c r="S69" s="9"/>
      <c r="T69" s="8">
        <v>1.1106</v>
      </c>
      <c r="U69" s="9">
        <v>149493.35038933228</v>
      </c>
      <c r="V69" s="8">
        <v>0.92400000000000004</v>
      </c>
      <c r="W69" s="9">
        <v>28397.78563750831</v>
      </c>
      <c r="X69" s="8">
        <v>0.74480000000000002</v>
      </c>
      <c r="Y69" s="9">
        <v>124891.10904189441</v>
      </c>
      <c r="Z69" s="8">
        <v>1.2873000000000001</v>
      </c>
      <c r="AA69" s="9">
        <v>4777.4240444766456</v>
      </c>
      <c r="AB69" s="8">
        <v>1.2873000000000001</v>
      </c>
      <c r="AC69" s="9">
        <v>4777.4240444766456</v>
      </c>
      <c r="AD69" s="8">
        <v>0.79900000000000004</v>
      </c>
      <c r="AE69" s="9">
        <v>20261.121897790654</v>
      </c>
      <c r="AF69" s="8"/>
      <c r="AG69" s="9"/>
      <c r="AH69" s="8">
        <v>0.28560000000000002</v>
      </c>
      <c r="AI69" s="9">
        <v>68722.000681601188</v>
      </c>
      <c r="AJ69" s="10">
        <v>1.066752597</v>
      </c>
      <c r="AK69" s="10">
        <v>2.2156598770000002</v>
      </c>
      <c r="AL69" s="10">
        <v>3.843030937</v>
      </c>
      <c r="AM69" s="11">
        <f t="shared" si="12"/>
        <v>8.5735267676341866</v>
      </c>
      <c r="AN69" s="11">
        <f t="shared" si="13"/>
        <v>0</v>
      </c>
      <c r="AO69" s="11">
        <f t="shared" si="14"/>
        <v>43.093345409909311</v>
      </c>
    </row>
    <row r="70" spans="1:41" x14ac:dyDescent="0.15">
      <c r="A70" t="s">
        <v>159</v>
      </c>
      <c r="B70" t="s">
        <v>160</v>
      </c>
      <c r="C70">
        <v>1</v>
      </c>
      <c r="D70" s="2" t="s">
        <v>128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7">
        <v>8.1467990872479149E-2</v>
      </c>
      <c r="K70" s="7">
        <v>0.96027337810352809</v>
      </c>
      <c r="L70" s="7">
        <v>0.3028641144346958</v>
      </c>
      <c r="M70" s="7">
        <v>0</v>
      </c>
      <c r="N70" s="7">
        <v>0.62685259825230055</v>
      </c>
      <c r="O70" s="7">
        <v>0.11306478139985951</v>
      </c>
      <c r="P70" s="7">
        <v>0</v>
      </c>
      <c r="Q70" s="7">
        <v>0.35720670402052945</v>
      </c>
      <c r="R70" s="8">
        <v>1.2256</v>
      </c>
      <c r="S70" s="9">
        <v>11332.632602615116</v>
      </c>
      <c r="T70" s="8">
        <v>1.1106</v>
      </c>
      <c r="U70" s="9">
        <v>139105.34040730118</v>
      </c>
      <c r="V70" s="8">
        <v>0.92400000000000004</v>
      </c>
      <c r="W70" s="9">
        <v>133579.1551451603</v>
      </c>
      <c r="X70" s="8">
        <v>0.73060000000000003</v>
      </c>
      <c r="Y70" s="9">
        <v>49689.360158545831</v>
      </c>
      <c r="Z70" s="8">
        <v>1.2798</v>
      </c>
      <c r="AA70" s="9">
        <v>42130.015735594177</v>
      </c>
      <c r="AB70" s="8"/>
      <c r="AC70" s="9"/>
      <c r="AD70" s="8">
        <v>0.79900000000000004</v>
      </c>
      <c r="AE70" s="9">
        <v>87198.544065087481</v>
      </c>
      <c r="AF70" s="8">
        <v>0.9798</v>
      </c>
      <c r="AG70" s="9">
        <v>15727.914904704552</v>
      </c>
      <c r="AH70" s="8"/>
      <c r="AI70" s="9"/>
      <c r="AJ70" s="10">
        <v>1.066752597</v>
      </c>
      <c r="AK70" s="10">
        <v>2.2156598770000002</v>
      </c>
      <c r="AL70" s="10">
        <v>3.843030937</v>
      </c>
      <c r="AM70" s="11">
        <f t="shared" si="12"/>
        <v>43.340288284848874</v>
      </c>
      <c r="AN70" s="11">
        <f t="shared" si="13"/>
        <v>2.1198890200992193</v>
      </c>
      <c r="AO70" s="11">
        <f t="shared" si="14"/>
        <v>0</v>
      </c>
    </row>
    <row r="71" spans="1:41" x14ac:dyDescent="0.15">
      <c r="A71" t="s">
        <v>159</v>
      </c>
      <c r="B71" t="s">
        <v>160</v>
      </c>
      <c r="C71">
        <v>1</v>
      </c>
      <c r="D71" s="2" t="s">
        <v>129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7">
        <v>1.9908999314672111E-2</v>
      </c>
      <c r="K71" s="7">
        <v>0.72732940376506905</v>
      </c>
      <c r="L71" s="7">
        <v>0.11277489035570892</v>
      </c>
      <c r="M71" s="7">
        <v>0.11277489035570892</v>
      </c>
      <c r="N71" s="7">
        <v>0.16627853357621372</v>
      </c>
      <c r="O71" s="7">
        <v>0.2143172942839289</v>
      </c>
      <c r="P71" s="7">
        <v>0.81524441103100864</v>
      </c>
      <c r="Q71" s="7">
        <v>0</v>
      </c>
      <c r="R71" s="8">
        <v>1.2273000000000001</v>
      </c>
      <c r="S71" s="9">
        <v>3010.8501956061377</v>
      </c>
      <c r="T71" s="8">
        <v>1.1123000000000001</v>
      </c>
      <c r="U71" s="9">
        <v>151230.61425730551</v>
      </c>
      <c r="V71" s="8">
        <v>0.92559999999999998</v>
      </c>
      <c r="W71" s="9">
        <v>109994.47249879118</v>
      </c>
      <c r="X71" s="8"/>
      <c r="Y71" s="9"/>
      <c r="Z71" s="8">
        <v>1.2882</v>
      </c>
      <c r="AA71" s="9">
        <v>17055.015941294139</v>
      </c>
      <c r="AB71" s="8">
        <v>1.2882</v>
      </c>
      <c r="AC71" s="9">
        <v>17055.015941294139</v>
      </c>
      <c r="AD71" s="8">
        <v>0.80059999999999998</v>
      </c>
      <c r="AE71" s="9">
        <v>25146.404770534802</v>
      </c>
      <c r="AF71" s="8">
        <v>0.97899999999999998</v>
      </c>
      <c r="AG71" s="9">
        <v>32411.336060522277</v>
      </c>
      <c r="AH71" s="8">
        <v>0.28560000000000002</v>
      </c>
      <c r="AI71" s="9">
        <v>123289.91305005469</v>
      </c>
      <c r="AJ71" s="10">
        <v>1.066752597</v>
      </c>
      <c r="AK71" s="10">
        <v>2.2156598770000002</v>
      </c>
      <c r="AL71" s="10">
        <v>3.843030937</v>
      </c>
      <c r="AM71" s="11">
        <f t="shared" si="12"/>
        <v>32.826762415803273</v>
      </c>
      <c r="AN71" s="11">
        <f t="shared" si="13"/>
        <v>0.51805461993531987</v>
      </c>
      <c r="AO71" s="11">
        <f t="shared" si="14"/>
        <v>76.423006920601722</v>
      </c>
    </row>
    <row r="72" spans="1:41" x14ac:dyDescent="0.15">
      <c r="A72" t="s">
        <v>159</v>
      </c>
      <c r="B72" t="s">
        <v>160</v>
      </c>
      <c r="C72">
        <v>1</v>
      </c>
      <c r="D72" s="2" t="s">
        <v>130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7">
        <v>4.4527629957008888E-2</v>
      </c>
      <c r="K72" s="7">
        <v>0.9709198628545358</v>
      </c>
      <c r="L72" s="7">
        <v>0.41221135030926837</v>
      </c>
      <c r="M72" s="7">
        <v>0.41221135030926837</v>
      </c>
      <c r="N72" s="7">
        <v>0.29412594690933841</v>
      </c>
      <c r="O72" s="7">
        <v>0.12132391335826176</v>
      </c>
      <c r="P72" s="7">
        <v>0.66780382155713658</v>
      </c>
      <c r="Q72" s="7">
        <v>0</v>
      </c>
      <c r="R72" s="8">
        <v>1.2264999999999999</v>
      </c>
      <c r="S72" s="9">
        <v>6844.1078885257084</v>
      </c>
      <c r="T72" s="8">
        <v>1.1106</v>
      </c>
      <c r="U72" s="9">
        <v>153704.74231693099</v>
      </c>
      <c r="V72" s="8">
        <v>0.92400000000000004</v>
      </c>
      <c r="W72" s="9">
        <v>149234.9873304464</v>
      </c>
      <c r="X72" s="8"/>
      <c r="Y72" s="9"/>
      <c r="Z72" s="8">
        <v>1.2873000000000001</v>
      </c>
      <c r="AA72" s="9">
        <v>63358.83937940027</v>
      </c>
      <c r="AB72" s="8">
        <v>1.2873000000000001</v>
      </c>
      <c r="AC72" s="9">
        <v>63358.83937940027</v>
      </c>
      <c r="AD72" s="8">
        <v>0.79979999999999996</v>
      </c>
      <c r="AE72" s="9">
        <v>45208.552878423186</v>
      </c>
      <c r="AF72" s="8">
        <v>0.97729999999999995</v>
      </c>
      <c r="AG72" s="9">
        <v>18648.060839613285</v>
      </c>
      <c r="AH72" s="8">
        <v>0.28649999999999998</v>
      </c>
      <c r="AI72" s="9">
        <v>102644.61431070145</v>
      </c>
      <c r="AJ72" s="10">
        <v>1.066752597</v>
      </c>
      <c r="AK72" s="10">
        <v>2.2156598770000002</v>
      </c>
      <c r="AL72" s="10">
        <v>3.843030937</v>
      </c>
      <c r="AM72" s="11">
        <f t="shared" si="12"/>
        <v>43.820799073599673</v>
      </c>
      <c r="AN72" s="11">
        <f t="shared" si="13"/>
        <v>1.1586591595790967</v>
      </c>
      <c r="AO72" s="11">
        <f t="shared" si="14"/>
        <v>62.601565108459397</v>
      </c>
    </row>
    <row r="73" spans="1:41" x14ac:dyDescent="0.15">
      <c r="A73" t="s">
        <v>159</v>
      </c>
      <c r="B73" t="s">
        <v>160</v>
      </c>
      <c r="C73">
        <v>1</v>
      </c>
      <c r="D73" s="2" t="s">
        <v>131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7">
        <v>0</v>
      </c>
      <c r="K73" s="7">
        <v>0.91265695306268513</v>
      </c>
      <c r="L73" s="7">
        <v>3.8742243960732066E-2</v>
      </c>
      <c r="M73" s="7">
        <v>3.8742243960732066E-2</v>
      </c>
      <c r="N73" s="7">
        <v>0.12100461403793922</v>
      </c>
      <c r="O73" s="7">
        <v>6.7349952342257546E-2</v>
      </c>
      <c r="P73" s="7">
        <v>0.78802446822946381</v>
      </c>
      <c r="Q73" s="7">
        <v>0.48673877544255761</v>
      </c>
      <c r="R73" s="8"/>
      <c r="S73" s="9"/>
      <c r="T73" s="8">
        <v>1.1106</v>
      </c>
      <c r="U73" s="9">
        <v>151061.14636896012</v>
      </c>
      <c r="V73" s="8">
        <v>0.92479999999999996</v>
      </c>
      <c r="W73" s="9">
        <v>137867.00557125144</v>
      </c>
      <c r="X73" s="8">
        <v>0.74560000000000004</v>
      </c>
      <c r="Y73" s="9">
        <v>73527.317400576605</v>
      </c>
      <c r="Z73" s="8">
        <v>1.2873000000000001</v>
      </c>
      <c r="AA73" s="9">
        <v>5852.4477856141075</v>
      </c>
      <c r="AB73" s="8">
        <v>1.2873000000000001</v>
      </c>
      <c r="AC73" s="9">
        <v>5852.4477856141075</v>
      </c>
      <c r="AD73" s="8">
        <v>0.79979999999999996</v>
      </c>
      <c r="AE73" s="9">
        <v>18279.095712504663</v>
      </c>
      <c r="AF73" s="8">
        <v>0.97729999999999995</v>
      </c>
      <c r="AG73" s="9">
        <v>10173.961008716256</v>
      </c>
      <c r="AH73" s="8">
        <v>0.28560000000000002</v>
      </c>
      <c r="AI73" s="9">
        <v>119039.87953753299</v>
      </c>
      <c r="AJ73" s="10">
        <v>1.066752597</v>
      </c>
      <c r="AK73" s="10">
        <v>2.2156598770000002</v>
      </c>
      <c r="AL73" s="10">
        <v>3.843030937</v>
      </c>
      <c r="AM73" s="11">
        <f t="shared" si="12"/>
        <v>41.191202789591564</v>
      </c>
      <c r="AN73" s="11">
        <f t="shared" si="13"/>
        <v>0</v>
      </c>
      <c r="AO73" s="11">
        <f t="shared" si="14"/>
        <v>73.871342844217494</v>
      </c>
    </row>
    <row r="74" spans="1:41" x14ac:dyDescent="0.15">
      <c r="A74" t="s">
        <v>159</v>
      </c>
      <c r="B74" t="s">
        <v>160</v>
      </c>
      <c r="C74">
        <v>1</v>
      </c>
      <c r="D74" s="2" t="s">
        <v>132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7">
        <v>0</v>
      </c>
      <c r="K74" s="7">
        <v>0.73691959551343988</v>
      </c>
      <c r="L74" s="7">
        <v>3.7810326246350383E-2</v>
      </c>
      <c r="M74" s="7">
        <v>3.7810326246350383E-2</v>
      </c>
      <c r="N74" s="7">
        <v>0.2274910001763274</v>
      </c>
      <c r="O74" s="7">
        <v>6.0065353841061979E-2</v>
      </c>
      <c r="P74" s="7">
        <v>9.2857984694465337E-2</v>
      </c>
      <c r="Q74" s="7">
        <v>0</v>
      </c>
      <c r="R74" s="8"/>
      <c r="S74" s="9"/>
      <c r="T74" s="8">
        <v>1.1106</v>
      </c>
      <c r="U74" s="9">
        <v>155931.96939741171</v>
      </c>
      <c r="V74" s="8">
        <v>0.92400000000000004</v>
      </c>
      <c r="W74" s="9">
        <v>114909.32381595473</v>
      </c>
      <c r="X74" s="8"/>
      <c r="Y74" s="9"/>
      <c r="Z74" s="8">
        <v>1.2865</v>
      </c>
      <c r="AA74" s="9">
        <v>5895.8386351520603</v>
      </c>
      <c r="AB74" s="8">
        <v>1.2865</v>
      </c>
      <c r="AC74" s="9">
        <v>5895.8386351520603</v>
      </c>
      <c r="AD74" s="8">
        <v>0.79900000000000004</v>
      </c>
      <c r="AE74" s="9">
        <v>35473.119677681665</v>
      </c>
      <c r="AF74" s="8">
        <v>0.97729999999999995</v>
      </c>
      <c r="AG74" s="9">
        <v>9366.108916989182</v>
      </c>
      <c r="AH74" s="8">
        <v>0.28149999999999997</v>
      </c>
      <c r="AI74" s="9">
        <v>14479.528427682693</v>
      </c>
      <c r="AJ74" s="10">
        <v>1.066752597</v>
      </c>
      <c r="AK74" s="10">
        <v>2.2156598770000002</v>
      </c>
      <c r="AL74" s="10">
        <v>3.843030937</v>
      </c>
      <c r="AM74" s="11">
        <f t="shared" si="12"/>
        <v>33.259599235566235</v>
      </c>
      <c r="AN74" s="11">
        <f t="shared" si="13"/>
        <v>0</v>
      </c>
      <c r="AO74" s="11">
        <f t="shared" si="14"/>
        <v>8.7047348143897079</v>
      </c>
    </row>
    <row r="75" spans="1:41" x14ac:dyDescent="0.15">
      <c r="A75" t="s">
        <v>159</v>
      </c>
      <c r="B75" t="s">
        <v>160</v>
      </c>
      <c r="C75">
        <v>1</v>
      </c>
      <c r="D75" s="2" t="s">
        <v>133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7">
        <v>0</v>
      </c>
      <c r="K75" s="7">
        <v>1.0451968453871998</v>
      </c>
      <c r="L75" s="7">
        <v>0.13232775461513088</v>
      </c>
      <c r="M75" s="7">
        <v>0.13232775461513088</v>
      </c>
      <c r="N75" s="7">
        <v>0.39305575199453391</v>
      </c>
      <c r="O75" s="7">
        <v>5.6850857402903791E-2</v>
      </c>
      <c r="P75" s="7">
        <v>0.17575199188010263</v>
      </c>
      <c r="Q75" s="7">
        <v>0</v>
      </c>
      <c r="R75" s="8"/>
      <c r="S75" s="9"/>
      <c r="T75" s="8">
        <v>1.1123000000000001</v>
      </c>
      <c r="U75" s="9">
        <v>155620.6547721028</v>
      </c>
      <c r="V75" s="8">
        <v>0.92559999999999998</v>
      </c>
      <c r="W75" s="9">
        <v>162654.21744489233</v>
      </c>
      <c r="X75" s="8"/>
      <c r="Y75" s="9"/>
      <c r="Z75" s="8">
        <v>1.2889999999999999</v>
      </c>
      <c r="AA75" s="9">
        <v>20592.931817728815</v>
      </c>
      <c r="AB75" s="8">
        <v>1.2889999999999999</v>
      </c>
      <c r="AC75" s="9">
        <v>20592.931817728815</v>
      </c>
      <c r="AD75" s="8">
        <v>0.80059999999999998</v>
      </c>
      <c r="AE75" s="9">
        <v>61167.593487330618</v>
      </c>
      <c r="AF75" s="8">
        <v>0.97899999999999998</v>
      </c>
      <c r="AG75" s="9">
        <v>8847.1676533953359</v>
      </c>
      <c r="AH75" s="8">
        <v>0.28310000000000002</v>
      </c>
      <c r="AI75" s="9">
        <v>27350.640053882868</v>
      </c>
      <c r="AJ75" s="10">
        <v>1.066752597</v>
      </c>
      <c r="AK75" s="10">
        <v>2.2156598770000002</v>
      </c>
      <c r="AL75" s="10">
        <v>3.843030937</v>
      </c>
      <c r="AM75" s="11">
        <f t="shared" si="12"/>
        <v>47.173163003808803</v>
      </c>
      <c r="AN75" s="11">
        <f t="shared" si="13"/>
        <v>0</v>
      </c>
      <c r="AO75" s="11">
        <f t="shared" si="14"/>
        <v>16.475421983913165</v>
      </c>
    </row>
    <row r="76" spans="1:41" x14ac:dyDescent="0.15">
      <c r="A76" t="s">
        <v>159</v>
      </c>
      <c r="B76" t="s">
        <v>160</v>
      </c>
      <c r="C76">
        <v>1</v>
      </c>
      <c r="D76" s="2" t="s">
        <v>134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7">
        <v>0</v>
      </c>
      <c r="K76" s="7">
        <v>0.83017859368564384</v>
      </c>
      <c r="L76" s="7">
        <v>6.2117800924961185E-2</v>
      </c>
      <c r="M76" s="7">
        <v>0</v>
      </c>
      <c r="N76" s="7">
        <v>0.28947400836439408</v>
      </c>
      <c r="O76" s="7">
        <v>4.3650313936269065E-2</v>
      </c>
      <c r="P76" s="7">
        <v>0</v>
      </c>
      <c r="Q76" s="7">
        <v>3.8866604777114032E-2</v>
      </c>
      <c r="R76" s="8"/>
      <c r="S76" s="9"/>
      <c r="T76" s="8">
        <v>1.1114999999999999</v>
      </c>
      <c r="U76" s="9">
        <v>212045.52716803935</v>
      </c>
      <c r="V76" s="8">
        <v>0.92479999999999996</v>
      </c>
      <c r="W76" s="9">
        <v>176035.65754169389</v>
      </c>
      <c r="X76" s="8">
        <v>0.75060000000000004</v>
      </c>
      <c r="Y76" s="9">
        <v>8241.4896991949809</v>
      </c>
      <c r="Z76" s="8">
        <v>1.2806999999999999</v>
      </c>
      <c r="AA76" s="9">
        <v>13171.801843652716</v>
      </c>
      <c r="AB76" s="8"/>
      <c r="AC76" s="9"/>
      <c r="AD76" s="8">
        <v>0.79979999999999996</v>
      </c>
      <c r="AE76" s="9">
        <v>61381.668705073374</v>
      </c>
      <c r="AF76" s="8">
        <v>0.97899999999999998</v>
      </c>
      <c r="AG76" s="9">
        <v>9255.8538296665884</v>
      </c>
      <c r="AH76" s="8"/>
      <c r="AI76" s="9"/>
      <c r="AJ76" s="10">
        <v>1.066752597</v>
      </c>
      <c r="AK76" s="10">
        <v>2.2156598770000002</v>
      </c>
      <c r="AL76" s="10">
        <v>3.843030937</v>
      </c>
      <c r="AM76" s="11">
        <f t="shared" si="12"/>
        <v>37.468683813045537</v>
      </c>
      <c r="AN76" s="11">
        <f t="shared" si="13"/>
        <v>0</v>
      </c>
      <c r="AO76" s="11">
        <f t="shared" si="14"/>
        <v>0</v>
      </c>
    </row>
    <row r="77" spans="1:41" x14ac:dyDescent="0.15">
      <c r="A77" t="s">
        <v>159</v>
      </c>
      <c r="B77" t="s">
        <v>160</v>
      </c>
      <c r="C77">
        <v>1</v>
      </c>
      <c r="D77" s="2" t="s">
        <v>135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7">
        <v>0</v>
      </c>
      <c r="K77" s="7">
        <v>0.82826534181365152</v>
      </c>
      <c r="L77" s="7">
        <v>0</v>
      </c>
      <c r="M77" s="7">
        <v>0</v>
      </c>
      <c r="N77" s="7">
        <v>0.25410605038379402</v>
      </c>
      <c r="O77" s="7">
        <v>6.7146802613637271E-2</v>
      </c>
      <c r="P77" s="7">
        <v>0.66290189423409496</v>
      </c>
      <c r="Q77" s="7">
        <v>0</v>
      </c>
      <c r="R77" s="8"/>
      <c r="S77" s="9"/>
      <c r="T77" s="8">
        <v>1.1106</v>
      </c>
      <c r="U77" s="9">
        <v>72358.345955433717</v>
      </c>
      <c r="V77" s="8">
        <v>0.92400000000000004</v>
      </c>
      <c r="W77" s="9">
        <v>59931.91014584776</v>
      </c>
      <c r="X77" s="8"/>
      <c r="Y77" s="9"/>
      <c r="Z77" s="8"/>
      <c r="AA77" s="9"/>
      <c r="AB77" s="8"/>
      <c r="AC77" s="9"/>
      <c r="AD77" s="8">
        <v>0.79900000000000004</v>
      </c>
      <c r="AE77" s="9">
        <v>18386.693503039438</v>
      </c>
      <c r="AF77" s="8">
        <v>0.97729999999999995</v>
      </c>
      <c r="AG77" s="9">
        <v>4858.6315733187866</v>
      </c>
      <c r="AH77" s="8">
        <v>0.2848</v>
      </c>
      <c r="AI77" s="9">
        <v>47966.484597502975</v>
      </c>
      <c r="AJ77" s="10">
        <v>1.066752597</v>
      </c>
      <c r="AK77" s="10">
        <v>2.2156598770000002</v>
      </c>
      <c r="AL77" s="10">
        <v>3.843030937</v>
      </c>
      <c r="AM77" s="11">
        <f t="shared" si="12"/>
        <v>37.382332478535538</v>
      </c>
      <c r="AN77" s="11">
        <f t="shared" si="13"/>
        <v>0</v>
      </c>
      <c r="AO77" s="11">
        <f t="shared" si="14"/>
        <v>62.142046440604538</v>
      </c>
    </row>
    <row r="78" spans="1:41" x14ac:dyDescent="0.15">
      <c r="A78" t="s">
        <v>159</v>
      </c>
      <c r="B78" t="s">
        <v>160</v>
      </c>
      <c r="C78">
        <v>1</v>
      </c>
      <c r="D78" s="2" t="s">
        <v>136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7">
        <v>0</v>
      </c>
      <c r="K78" s="7">
        <v>0.83024072100250912</v>
      </c>
      <c r="L78" s="7">
        <v>2.241280493275169E-2</v>
      </c>
      <c r="M78" s="7">
        <v>2.241280493275169E-2</v>
      </c>
      <c r="N78" s="7">
        <v>0.26909359273497191</v>
      </c>
      <c r="O78" s="7">
        <v>6.8716162858111496E-2</v>
      </c>
      <c r="P78" s="7">
        <v>0.63189678333124666</v>
      </c>
      <c r="Q78" s="7">
        <v>0</v>
      </c>
      <c r="R78" s="8"/>
      <c r="S78" s="9"/>
      <c r="T78" s="8">
        <v>1.1123000000000001</v>
      </c>
      <c r="U78" s="9">
        <v>154517.77806577244</v>
      </c>
      <c r="V78" s="8">
        <v>0.92559999999999998</v>
      </c>
      <c r="W78" s="9">
        <v>128286.9514690326</v>
      </c>
      <c r="X78" s="8"/>
      <c r="Y78" s="9"/>
      <c r="Z78" s="8">
        <v>1.2815000000000001</v>
      </c>
      <c r="AA78" s="9">
        <v>3463.1768184303755</v>
      </c>
      <c r="AB78" s="8">
        <v>1.2815000000000001</v>
      </c>
      <c r="AC78" s="9">
        <v>3463.1768184303755</v>
      </c>
      <c r="AD78" s="8">
        <v>0.80059999999999998</v>
      </c>
      <c r="AE78" s="9">
        <v>41579.744041143742</v>
      </c>
      <c r="AF78" s="8">
        <v>0.97899999999999998</v>
      </c>
      <c r="AG78" s="9">
        <v>10617.868802041146</v>
      </c>
      <c r="AH78" s="8">
        <v>0.28649999999999998</v>
      </c>
      <c r="AI78" s="9">
        <v>97639.286927253066</v>
      </c>
      <c r="AJ78" s="10">
        <v>1.066752597</v>
      </c>
      <c r="AK78" s="10">
        <v>2.2156598770000002</v>
      </c>
      <c r="AL78" s="10">
        <v>3.843030937</v>
      </c>
      <c r="AM78" s="11">
        <f t="shared" si="12"/>
        <v>37.47148782270019</v>
      </c>
      <c r="AN78" s="11">
        <f t="shared" si="13"/>
        <v>0</v>
      </c>
      <c r="AO78" s="11">
        <f t="shared" si="14"/>
        <v>59.235551439791493</v>
      </c>
    </row>
    <row r="79" spans="1:41" x14ac:dyDescent="0.15">
      <c r="A79" t="s">
        <v>159</v>
      </c>
      <c r="B79" t="s">
        <v>160</v>
      </c>
      <c r="C79">
        <v>1</v>
      </c>
      <c r="D79" s="2" t="s">
        <v>137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7">
        <v>0</v>
      </c>
      <c r="K79" s="7">
        <v>0.59903099050607</v>
      </c>
      <c r="L79" s="7">
        <v>2.6455645360521304E-2</v>
      </c>
      <c r="M79" s="7">
        <v>0</v>
      </c>
      <c r="N79" s="7">
        <v>0.16564579689672618</v>
      </c>
      <c r="O79" s="7">
        <v>0.14769377735888092</v>
      </c>
      <c r="P79" s="7">
        <v>0.73291392344114248</v>
      </c>
      <c r="Q79" s="7">
        <v>0</v>
      </c>
      <c r="R79" s="8"/>
      <c r="S79" s="9"/>
      <c r="T79" s="8">
        <v>1.1114999999999999</v>
      </c>
      <c r="U79" s="9">
        <v>145640.72314443821</v>
      </c>
      <c r="V79" s="8">
        <v>0.92479999999999996</v>
      </c>
      <c r="W79" s="9">
        <v>87243.306643233125</v>
      </c>
      <c r="X79" s="8"/>
      <c r="Y79" s="9"/>
      <c r="Z79" s="8">
        <v>1.2806999999999999</v>
      </c>
      <c r="AA79" s="9">
        <v>3853.0193215591244</v>
      </c>
      <c r="AB79" s="8"/>
      <c r="AC79" s="9"/>
      <c r="AD79" s="8">
        <v>0.79979999999999996</v>
      </c>
      <c r="AE79" s="9">
        <v>24124.773645875939</v>
      </c>
      <c r="AF79" s="8">
        <v>0.97809999999999997</v>
      </c>
      <c r="AG79" s="9">
        <v>21510.228538481071</v>
      </c>
      <c r="AH79" s="8">
        <v>0.28560000000000002</v>
      </c>
      <c r="AI79" s="9">
        <v>106742.11381259542</v>
      </c>
      <c r="AJ79" s="10">
        <v>1.066752597</v>
      </c>
      <c r="AK79" s="10">
        <v>2.2156598770000002</v>
      </c>
      <c r="AL79" s="10">
        <v>3.843030937</v>
      </c>
      <c r="AM79" s="11">
        <f t="shared" si="12"/>
        <v>27.036234068432783</v>
      </c>
      <c r="AN79" s="11">
        <f t="shared" si="13"/>
        <v>0</v>
      </c>
      <c r="AO79" s="11">
        <f t="shared" si="14"/>
        <v>68.705145457559397</v>
      </c>
    </row>
    <row r="80" spans="1:41" x14ac:dyDescent="0.15">
      <c r="A80" t="s">
        <v>159</v>
      </c>
      <c r="B80" t="s">
        <v>160</v>
      </c>
      <c r="C80">
        <v>1</v>
      </c>
      <c r="D80" s="2" t="s">
        <v>138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7">
        <v>0</v>
      </c>
      <c r="K80" s="7">
        <v>6.418109660471448E-2</v>
      </c>
      <c r="L80" s="7">
        <v>5.791360984853848E-2</v>
      </c>
      <c r="M80" s="7">
        <v>5.791360984853848E-2</v>
      </c>
      <c r="N80" s="7">
        <v>0.10426792610730672</v>
      </c>
      <c r="O80" s="7">
        <v>0</v>
      </c>
      <c r="P80" s="7">
        <v>0.3727883989473551</v>
      </c>
      <c r="Q80" s="7">
        <v>0.84713473494991132</v>
      </c>
      <c r="R80" s="8"/>
      <c r="S80" s="9"/>
      <c r="T80" s="8">
        <v>1.1114999999999999</v>
      </c>
      <c r="U80" s="9">
        <v>153227.12137581073</v>
      </c>
      <c r="V80" s="8">
        <v>0.92479999999999996</v>
      </c>
      <c r="W80" s="9">
        <v>9834.2846794832203</v>
      </c>
      <c r="X80" s="8">
        <v>0.74560000000000004</v>
      </c>
      <c r="Y80" s="9">
        <v>129804.01685383532</v>
      </c>
      <c r="Z80" s="8">
        <v>1.2873000000000001</v>
      </c>
      <c r="AA80" s="9">
        <v>8873.9357255733539</v>
      </c>
      <c r="AB80" s="8">
        <v>1.2873000000000001</v>
      </c>
      <c r="AC80" s="9">
        <v>8873.9357255733539</v>
      </c>
      <c r="AD80" s="8">
        <v>0.79979999999999996</v>
      </c>
      <c r="AE80" s="9">
        <v>15976.674169248352</v>
      </c>
      <c r="AF80" s="8"/>
      <c r="AG80" s="9"/>
      <c r="AH80" s="8">
        <v>0.28560000000000002</v>
      </c>
      <c r="AI80" s="9">
        <v>57121.293253000535</v>
      </c>
      <c r="AJ80" s="10">
        <v>1.066752597</v>
      </c>
      <c r="AK80" s="10">
        <v>2.2156598770000002</v>
      </c>
      <c r="AL80" s="10">
        <v>3.843030937</v>
      </c>
      <c r="AM80" s="11">
        <f t="shared" si="12"/>
        <v>2.8967034729001626</v>
      </c>
      <c r="AN80" s="11">
        <f t="shared" si="13"/>
        <v>0</v>
      </c>
      <c r="AO80" s="11">
        <f t="shared" si="14"/>
        <v>34.946097154648413</v>
      </c>
    </row>
    <row r="81" spans="1:41" x14ac:dyDescent="0.15">
      <c r="A81" t="s">
        <v>159</v>
      </c>
      <c r="B81" t="s">
        <v>160</v>
      </c>
      <c r="C81">
        <v>1</v>
      </c>
      <c r="D81" s="2" t="s">
        <v>139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7">
        <v>0</v>
      </c>
      <c r="K81" s="7">
        <v>0.1699666658907468</v>
      </c>
      <c r="L81" s="7">
        <v>8.3794872229544126E-2</v>
      </c>
      <c r="M81" s="7">
        <v>8.3794872229544126E-2</v>
      </c>
      <c r="N81" s="7">
        <v>0.14463382449953405</v>
      </c>
      <c r="O81" s="7">
        <v>0</v>
      </c>
      <c r="P81" s="7">
        <v>0.24351930050448109</v>
      </c>
      <c r="Q81" s="7">
        <v>0.80334005843882217</v>
      </c>
      <c r="R81" s="8"/>
      <c r="S81" s="9"/>
      <c r="T81" s="8">
        <v>1.1123000000000001</v>
      </c>
      <c r="U81" s="9">
        <v>156321.24801740015</v>
      </c>
      <c r="V81" s="8">
        <v>0.92559999999999998</v>
      </c>
      <c r="W81" s="9">
        <v>26569.401333398018</v>
      </c>
      <c r="X81" s="8">
        <v>0.74650000000000005</v>
      </c>
      <c r="Y81" s="9">
        <v>125579.12051752786</v>
      </c>
      <c r="Z81" s="8">
        <v>1.2889999999999999</v>
      </c>
      <c r="AA81" s="9">
        <v>13098.919004380925</v>
      </c>
      <c r="AB81" s="8">
        <v>1.2889999999999999</v>
      </c>
      <c r="AC81" s="9">
        <v>13098.919004380925</v>
      </c>
      <c r="AD81" s="8">
        <v>0.80059999999999998</v>
      </c>
      <c r="AE81" s="9">
        <v>22609.339951296788</v>
      </c>
      <c r="AF81" s="8"/>
      <c r="AG81" s="9"/>
      <c r="AH81" s="8">
        <v>0.28560000000000002</v>
      </c>
      <c r="AI81" s="9">
        <v>38067.240971184787</v>
      </c>
      <c r="AJ81" s="10">
        <v>1.066752597</v>
      </c>
      <c r="AK81" s="10">
        <v>2.2156598770000002</v>
      </c>
      <c r="AL81" s="10">
        <v>3.843030937</v>
      </c>
      <c r="AM81" s="11">
        <f>(W81/U81)/AK81*100</f>
        <v>7.6711533053927656</v>
      </c>
      <c r="AN81" s="11">
        <f>(S81/U81)/AL81*100</f>
        <v>0</v>
      </c>
      <c r="AO81" s="11">
        <f>(AI81/U81)/AJ81*100</f>
        <v>22.828095398063613</v>
      </c>
    </row>
    <row r="82" spans="1:41" x14ac:dyDescent="0.15">
      <c r="A82" t="s">
        <v>159</v>
      </c>
      <c r="B82" t="s">
        <v>160</v>
      </c>
      <c r="C82">
        <v>1</v>
      </c>
      <c r="D82" s="2" t="s">
        <v>140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7">
        <v>3.7991572557908707E-2</v>
      </c>
      <c r="K82" s="7">
        <v>0.97190386776658189</v>
      </c>
      <c r="L82" s="7">
        <v>0.17300534897157216</v>
      </c>
      <c r="M82" s="7">
        <v>0</v>
      </c>
      <c r="N82" s="7">
        <v>0.49745804449244302</v>
      </c>
      <c r="O82" s="7">
        <v>6.678897158391274E-2</v>
      </c>
      <c r="P82" s="7">
        <v>0</v>
      </c>
      <c r="Q82" s="7">
        <v>0.40481587248723105</v>
      </c>
      <c r="R82" s="8">
        <v>1.2264999999999999</v>
      </c>
      <c r="S82" s="9">
        <v>5249.9492910684276</v>
      </c>
      <c r="T82" s="8">
        <v>1.1106</v>
      </c>
      <c r="U82" s="9">
        <v>138187.20673028697</v>
      </c>
      <c r="V82" s="8">
        <v>0.92479999999999996</v>
      </c>
      <c r="W82" s="9">
        <v>134304.68069702614</v>
      </c>
      <c r="X82" s="8">
        <v>0.73150000000000004</v>
      </c>
      <c r="Y82" s="9">
        <v>55940.374659094487</v>
      </c>
      <c r="Z82" s="8">
        <v>1.2806999999999999</v>
      </c>
      <c r="AA82" s="9">
        <v>23907.12592378008</v>
      </c>
      <c r="AB82" s="8"/>
      <c r="AC82" s="9"/>
      <c r="AD82" s="8">
        <v>0.79979999999999996</v>
      </c>
      <c r="AE82" s="9">
        <v>68742.337633921517</v>
      </c>
      <c r="AF82" s="8">
        <v>0.98060000000000003</v>
      </c>
      <c r="AG82" s="9">
        <v>9229.3814235694117</v>
      </c>
      <c r="AH82" s="8"/>
      <c r="AI82" s="9"/>
      <c r="AJ82" s="10">
        <v>1.066752597</v>
      </c>
      <c r="AK82" s="10">
        <v>2.2156598770000002</v>
      </c>
      <c r="AL82" s="10">
        <v>3.843030937</v>
      </c>
      <c r="AM82" s="11">
        <f t="shared" ref="AM82:AM97" si="15">(W82/U82)/AK82*100</f>
        <v>43.865210443876343</v>
      </c>
      <c r="AN82" s="11">
        <f t="shared" ref="AN82:AN97" si="16">(S82/U82)/AL82*100</f>
        <v>0.98858357324508594</v>
      </c>
      <c r="AO82" s="11">
        <f t="shared" ref="AO82:AO97" si="17">(AI82/U82)/AJ82*100</f>
        <v>0</v>
      </c>
    </row>
    <row r="83" spans="1:41" x14ac:dyDescent="0.15">
      <c r="A83" t="s">
        <v>159</v>
      </c>
      <c r="B83" t="s">
        <v>160</v>
      </c>
      <c r="C83">
        <v>1</v>
      </c>
      <c r="D83" s="2" t="s">
        <v>141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7">
        <v>0</v>
      </c>
      <c r="K83" s="7">
        <v>0.6704519036726122</v>
      </c>
      <c r="L83" s="7">
        <v>6.6937579981970613E-2</v>
      </c>
      <c r="M83" s="7">
        <v>6.6937579981970613E-2</v>
      </c>
      <c r="N83" s="7">
        <v>0.51407093340239485</v>
      </c>
      <c r="O83" s="7">
        <v>7.9897366971771355E-2</v>
      </c>
      <c r="P83" s="7">
        <v>0.79959654540169089</v>
      </c>
      <c r="Q83" s="7">
        <v>0</v>
      </c>
      <c r="R83" s="8"/>
      <c r="S83" s="9"/>
      <c r="T83" s="8">
        <v>1.1114999999999999</v>
      </c>
      <c r="U83" s="9">
        <v>141064.79301059959</v>
      </c>
      <c r="V83" s="8">
        <v>0.92479999999999996</v>
      </c>
      <c r="W83" s="9">
        <v>94577.159015139492</v>
      </c>
      <c r="X83" s="8"/>
      <c r="Y83" s="9"/>
      <c r="Z83" s="8">
        <v>1.2873000000000001</v>
      </c>
      <c r="AA83" s="9">
        <v>9442.5358647871399</v>
      </c>
      <c r="AB83" s="8">
        <v>1.2873000000000001</v>
      </c>
      <c r="AC83" s="9">
        <v>9442.5358647871399</v>
      </c>
      <c r="AD83" s="8">
        <v>0.79979999999999996</v>
      </c>
      <c r="AE83" s="9">
        <v>72517.30981317455</v>
      </c>
      <c r="AF83" s="8">
        <v>0.97809999999999997</v>
      </c>
      <c r="AG83" s="9">
        <v>11270.705533964843</v>
      </c>
      <c r="AH83" s="8">
        <v>0.28560000000000002</v>
      </c>
      <c r="AI83" s="9">
        <v>112794.92116908003</v>
      </c>
      <c r="AJ83" s="10">
        <v>1.066752597</v>
      </c>
      <c r="AK83" s="10">
        <v>2.2156598770000002</v>
      </c>
      <c r="AL83" s="10">
        <v>3.843030937</v>
      </c>
      <c r="AM83" s="11">
        <f t="shared" si="15"/>
        <v>30.259694217164906</v>
      </c>
      <c r="AN83" s="11">
        <f t="shared" si="16"/>
        <v>0</v>
      </c>
      <c r="AO83" s="11">
        <f t="shared" si="17"/>
        <v>74.956137688380139</v>
      </c>
    </row>
    <row r="84" spans="1:41" x14ac:dyDescent="0.15">
      <c r="A84" t="s">
        <v>159</v>
      </c>
      <c r="B84" t="s">
        <v>160</v>
      </c>
      <c r="C84">
        <v>1</v>
      </c>
      <c r="D84" s="2" t="s">
        <v>142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7">
        <v>0</v>
      </c>
      <c r="K84" s="7">
        <v>0.48043196041987407</v>
      </c>
      <c r="L84" s="7">
        <v>9.4711633876401038E-2</v>
      </c>
      <c r="M84" s="7">
        <v>9.4711633876401038E-2</v>
      </c>
      <c r="N84" s="7">
        <v>0.51001472729826436</v>
      </c>
      <c r="O84" s="7">
        <v>8.3581845725779799E-2</v>
      </c>
      <c r="P84" s="7">
        <v>0.88963933598174982</v>
      </c>
      <c r="Q84" s="7">
        <v>0</v>
      </c>
      <c r="R84" s="8"/>
      <c r="S84" s="9"/>
      <c r="T84" s="8">
        <v>1.1114999999999999</v>
      </c>
      <c r="U84" s="9">
        <v>140543.46358547301</v>
      </c>
      <c r="V84" s="8">
        <v>0.92479999999999996</v>
      </c>
      <c r="W84" s="9">
        <v>67521.571734567988</v>
      </c>
      <c r="X84" s="8"/>
      <c r="Y84" s="9"/>
      <c r="Z84" s="8">
        <v>1.2873000000000001</v>
      </c>
      <c r="AA84" s="9">
        <v>13311.101066828622</v>
      </c>
      <c r="AB84" s="8">
        <v>1.2873000000000001</v>
      </c>
      <c r="AC84" s="9">
        <v>13311.101066828622</v>
      </c>
      <c r="AD84" s="8">
        <v>0.79979999999999996</v>
      </c>
      <c r="AE84" s="9">
        <v>71679.236254098563</v>
      </c>
      <c r="AF84" s="8">
        <v>0.97809999999999997</v>
      </c>
      <c r="AG84" s="9">
        <v>11746.882091167756</v>
      </c>
      <c r="AH84" s="8">
        <v>0.28560000000000002</v>
      </c>
      <c r="AI84" s="9">
        <v>125032.99362075544</v>
      </c>
      <c r="AJ84" s="10">
        <v>1.066752597</v>
      </c>
      <c r="AK84" s="10">
        <v>2.2156598770000002</v>
      </c>
      <c r="AL84" s="10">
        <v>3.843030937</v>
      </c>
      <c r="AM84" s="11">
        <f t="shared" si="15"/>
        <v>21.683470708075379</v>
      </c>
      <c r="AN84" s="11">
        <f t="shared" si="16"/>
        <v>0</v>
      </c>
      <c r="AO84" s="11">
        <f t="shared" si="17"/>
        <v>83.396969314502627</v>
      </c>
    </row>
    <row r="85" spans="1:41" x14ac:dyDescent="0.15">
      <c r="A85" t="s">
        <v>159</v>
      </c>
      <c r="B85" t="s">
        <v>160</v>
      </c>
      <c r="C85">
        <v>1</v>
      </c>
      <c r="D85" s="2" t="s">
        <v>143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7">
        <v>0</v>
      </c>
      <c r="K85" s="7">
        <v>0.32932234622840295</v>
      </c>
      <c r="L85" s="7">
        <v>0.19961536160731014</v>
      </c>
      <c r="M85" s="7">
        <v>0.19961536160731014</v>
      </c>
      <c r="N85" s="7">
        <v>0.35380197964448856</v>
      </c>
      <c r="O85" s="7">
        <v>9.0446883359611471E-2</v>
      </c>
      <c r="P85" s="7">
        <v>0.86503012408606439</v>
      </c>
      <c r="Q85" s="7">
        <v>0</v>
      </c>
      <c r="R85" s="8"/>
      <c r="S85" s="9"/>
      <c r="T85" s="8">
        <v>1.1106</v>
      </c>
      <c r="U85" s="9">
        <v>156421.1197817467</v>
      </c>
      <c r="V85" s="8">
        <v>0.92400000000000004</v>
      </c>
      <c r="W85" s="9">
        <v>51512.97016619888</v>
      </c>
      <c r="X85" s="8"/>
      <c r="Y85" s="9"/>
      <c r="Z85" s="8">
        <v>1.2873000000000001</v>
      </c>
      <c r="AA85" s="9">
        <v>31224.058388253743</v>
      </c>
      <c r="AB85" s="8">
        <v>1.2873000000000001</v>
      </c>
      <c r="AC85" s="9">
        <v>31224.058388253743</v>
      </c>
      <c r="AD85" s="8">
        <v>0.79900000000000004</v>
      </c>
      <c r="AE85" s="9">
        <v>55342.101836989656</v>
      </c>
      <c r="AF85" s="8">
        <v>0.97729999999999995</v>
      </c>
      <c r="AG85" s="9">
        <v>14147.80277587946</v>
      </c>
      <c r="AH85" s="8">
        <v>0.28560000000000002</v>
      </c>
      <c r="AI85" s="9">
        <v>135308.98065448549</v>
      </c>
      <c r="AJ85" s="10">
        <v>1.066752597</v>
      </c>
      <c r="AK85" s="10">
        <v>2.2156598770000002</v>
      </c>
      <c r="AL85" s="10">
        <v>3.843030937</v>
      </c>
      <c r="AM85" s="11">
        <f t="shared" si="15"/>
        <v>14.863398017312335</v>
      </c>
      <c r="AN85" s="11">
        <f t="shared" si="16"/>
        <v>0</v>
      </c>
      <c r="AO85" s="11">
        <f t="shared" si="17"/>
        <v>81.090041544662341</v>
      </c>
    </row>
    <row r="86" spans="1:41" x14ac:dyDescent="0.15">
      <c r="A86" t="s">
        <v>159</v>
      </c>
      <c r="B86" t="s">
        <v>160</v>
      </c>
      <c r="C86">
        <v>1</v>
      </c>
      <c r="D86" s="2" t="s">
        <v>144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7">
        <v>1.4007206422621852E-2</v>
      </c>
      <c r="K86" s="7">
        <v>0.72199169082755632</v>
      </c>
      <c r="L86" s="7">
        <v>7.0972344353590192E-2</v>
      </c>
      <c r="M86" s="7">
        <v>7.0972344353590192E-2</v>
      </c>
      <c r="N86" s="7">
        <v>0.13158111049625928</v>
      </c>
      <c r="O86" s="7">
        <v>2.48740685199446E-2</v>
      </c>
      <c r="P86" s="7">
        <v>0.1153624372445121</v>
      </c>
      <c r="Q86" s="7">
        <v>0</v>
      </c>
      <c r="R86" s="8">
        <v>1.2281</v>
      </c>
      <c r="S86" s="9">
        <v>2311.6510584114826</v>
      </c>
      <c r="T86" s="8">
        <v>1.1131</v>
      </c>
      <c r="U86" s="9">
        <v>165032.98292785426</v>
      </c>
      <c r="V86" s="8">
        <v>0.92649999999999999</v>
      </c>
      <c r="W86" s="9">
        <v>119152.44238639674</v>
      </c>
      <c r="X86" s="8"/>
      <c r="Y86" s="9"/>
      <c r="Z86" s="8">
        <v>1.2823</v>
      </c>
      <c r="AA86" s="9">
        <v>11712.777694055843</v>
      </c>
      <c r="AB86" s="8">
        <v>1.2823</v>
      </c>
      <c r="AC86" s="9">
        <v>11712.777694055843</v>
      </c>
      <c r="AD86" s="8">
        <v>0.80149999999999999</v>
      </c>
      <c r="AE86" s="9">
        <v>21715.223162157265</v>
      </c>
      <c r="AF86" s="8">
        <v>0.97899999999999998</v>
      </c>
      <c r="AG86" s="9">
        <v>4105.0417253982941</v>
      </c>
      <c r="AH86" s="8">
        <v>0.27900000000000003</v>
      </c>
      <c r="AI86" s="9">
        <v>19038.607136289225</v>
      </c>
      <c r="AJ86" s="10">
        <v>1.066752597</v>
      </c>
      <c r="AK86" s="10">
        <v>2.2156598770000002</v>
      </c>
      <c r="AL86" s="10">
        <v>3.843030937</v>
      </c>
      <c r="AM86" s="11">
        <f t="shared" si="15"/>
        <v>32.58585391748538</v>
      </c>
      <c r="AN86" s="11">
        <f t="shared" si="16"/>
        <v>0.36448331153837527</v>
      </c>
      <c r="AO86" s="11">
        <f t="shared" si="17"/>
        <v>10.814357290429179</v>
      </c>
    </row>
    <row r="87" spans="1:41" x14ac:dyDescent="0.15">
      <c r="A87" t="s">
        <v>159</v>
      </c>
      <c r="B87" t="s">
        <v>160</v>
      </c>
      <c r="C87">
        <v>1</v>
      </c>
      <c r="D87" s="2" t="s">
        <v>145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7">
        <v>0</v>
      </c>
      <c r="K87" s="7">
        <v>0.84796591485276063</v>
      </c>
      <c r="L87" s="7">
        <v>3.1052506615933919E-2</v>
      </c>
      <c r="M87" s="7">
        <v>3.1052506615933919E-2</v>
      </c>
      <c r="N87" s="7">
        <v>0.20035627503387682</v>
      </c>
      <c r="O87" s="7">
        <v>4.0405075975640532E-2</v>
      </c>
      <c r="P87" s="7">
        <v>0.13030424295655069</v>
      </c>
      <c r="Q87" s="7">
        <v>6.2290650105936422E-2</v>
      </c>
      <c r="R87" s="8"/>
      <c r="S87" s="9"/>
      <c r="T87" s="8">
        <v>1.1106</v>
      </c>
      <c r="U87" s="9">
        <v>169491.72246143114</v>
      </c>
      <c r="V87" s="8">
        <v>0.92400000000000004</v>
      </c>
      <c r="W87" s="9">
        <v>143723.20349697766</v>
      </c>
      <c r="X87" s="8">
        <v>0.74480000000000002</v>
      </c>
      <c r="Y87" s="9">
        <v>10557.749579697493</v>
      </c>
      <c r="Z87" s="8">
        <v>1.2865</v>
      </c>
      <c r="AA87" s="9">
        <v>5263.1428330796261</v>
      </c>
      <c r="AB87" s="8">
        <v>1.2865</v>
      </c>
      <c r="AC87" s="9">
        <v>5263.1428330796261</v>
      </c>
      <c r="AD87" s="8">
        <v>0.79900000000000004</v>
      </c>
      <c r="AE87" s="9">
        <v>33958.730161448017</v>
      </c>
      <c r="AF87" s="8">
        <v>0.97729999999999995</v>
      </c>
      <c r="AG87" s="9">
        <v>6848.3259232963037</v>
      </c>
      <c r="AH87" s="8">
        <v>0.27560000000000001</v>
      </c>
      <c r="AI87" s="9">
        <v>22085.490582738585</v>
      </c>
      <c r="AJ87" s="10">
        <v>1.066752597</v>
      </c>
      <c r="AK87" s="10">
        <v>2.2156598770000002</v>
      </c>
      <c r="AL87" s="10">
        <v>3.843030937</v>
      </c>
      <c r="AM87" s="11">
        <f t="shared" si="15"/>
        <v>38.271483978890522</v>
      </c>
      <c r="AN87" s="11">
        <f t="shared" si="16"/>
        <v>0</v>
      </c>
      <c r="AO87" s="11">
        <f t="shared" si="17"/>
        <v>12.215038737473135</v>
      </c>
    </row>
    <row r="88" spans="1:41" x14ac:dyDescent="0.15">
      <c r="A88" t="s">
        <v>159</v>
      </c>
      <c r="B88" t="s">
        <v>160</v>
      </c>
      <c r="C88">
        <v>1</v>
      </c>
      <c r="D88" s="2" t="s">
        <v>146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7">
        <v>3.458816375373476E-2</v>
      </c>
      <c r="K88" s="7">
        <v>0.95159503908658793</v>
      </c>
      <c r="L88" s="7">
        <v>0.15013033465482156</v>
      </c>
      <c r="M88" s="7">
        <v>0</v>
      </c>
      <c r="N88" s="7">
        <v>0.19561354431717864</v>
      </c>
      <c r="O88" s="7">
        <v>4.6776838770024649E-2</v>
      </c>
      <c r="P88" s="7">
        <v>0</v>
      </c>
      <c r="Q88" s="7">
        <v>0.3024693364672244</v>
      </c>
      <c r="R88" s="8">
        <v>1.2264999999999999</v>
      </c>
      <c r="S88" s="9">
        <v>7461.0405514874274</v>
      </c>
      <c r="T88" s="8">
        <v>1.1106</v>
      </c>
      <c r="U88" s="9">
        <v>215710.80224464936</v>
      </c>
      <c r="V88" s="8">
        <v>0.92479999999999996</v>
      </c>
      <c r="W88" s="9">
        <v>205269.32929339635</v>
      </c>
      <c r="X88" s="8">
        <v>0.73060000000000003</v>
      </c>
      <c r="Y88" s="9">
        <v>65245.903223751753</v>
      </c>
      <c r="Z88" s="8">
        <v>1.2806999999999999</v>
      </c>
      <c r="AA88" s="9">
        <v>32384.734929649243</v>
      </c>
      <c r="AB88" s="8"/>
      <c r="AC88" s="9"/>
      <c r="AD88" s="8">
        <v>0.79979999999999996</v>
      </c>
      <c r="AE88" s="9">
        <v>42195.954574577874</v>
      </c>
      <c r="AF88" s="8">
        <v>0.97899999999999998</v>
      </c>
      <c r="AG88" s="9">
        <v>10090.269417550635</v>
      </c>
      <c r="AH88" s="8"/>
      <c r="AI88" s="9"/>
      <c r="AJ88" s="10">
        <v>1.066752597</v>
      </c>
      <c r="AK88" s="10">
        <v>2.2156598770000002</v>
      </c>
      <c r="AL88" s="10">
        <v>3.843030937</v>
      </c>
      <c r="AM88" s="11">
        <f t="shared" si="15"/>
        <v>42.948606370714536</v>
      </c>
      <c r="AN88" s="11">
        <f t="shared" si="16"/>
        <v>0.90002303704417885</v>
      </c>
      <c r="AO88" s="11">
        <f t="shared" si="17"/>
        <v>0</v>
      </c>
    </row>
    <row r="89" spans="1:41" x14ac:dyDescent="0.15">
      <c r="A89" t="s">
        <v>159</v>
      </c>
      <c r="B89" t="s">
        <v>160</v>
      </c>
      <c r="C89">
        <v>1</v>
      </c>
      <c r="D89" s="2" t="s">
        <v>147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7">
        <v>4.6244436011857973E-2</v>
      </c>
      <c r="K89" s="7">
        <v>1.3093545601163687</v>
      </c>
      <c r="L89" s="7">
        <v>6.1438001130355323E-2</v>
      </c>
      <c r="M89" s="7">
        <v>0</v>
      </c>
      <c r="N89" s="7">
        <v>0.12337732766063576</v>
      </c>
      <c r="O89" s="7">
        <v>7.9409291554152481E-2</v>
      </c>
      <c r="P89" s="7">
        <v>0.1417097109245202</v>
      </c>
      <c r="Q89" s="7">
        <v>0</v>
      </c>
      <c r="R89" s="8">
        <v>1.2264999999999999</v>
      </c>
      <c r="S89" s="9">
        <v>3406.3509931078024</v>
      </c>
      <c r="T89" s="8">
        <v>1.1106</v>
      </c>
      <c r="U89" s="9">
        <v>73659.693724761775</v>
      </c>
      <c r="V89" s="8">
        <v>0.92400000000000004</v>
      </c>
      <c r="W89" s="9">
        <v>96446.655875291894</v>
      </c>
      <c r="X89" s="8"/>
      <c r="Y89" s="9"/>
      <c r="Z89" s="8">
        <v>1.2798</v>
      </c>
      <c r="AA89" s="9">
        <v>4525.5043463235406</v>
      </c>
      <c r="AB89" s="8"/>
      <c r="AC89" s="9"/>
      <c r="AD89" s="8">
        <v>0.79979999999999996</v>
      </c>
      <c r="AE89" s="9">
        <v>9087.9361680620095</v>
      </c>
      <c r="AF89" s="8">
        <v>0.97729999999999995</v>
      </c>
      <c r="AG89" s="9">
        <v>5849.2640947791842</v>
      </c>
      <c r="AH89" s="8">
        <v>0.2823</v>
      </c>
      <c r="AI89" s="9">
        <v>10438.293904524686</v>
      </c>
      <c r="AJ89" s="10">
        <v>1.066752597</v>
      </c>
      <c r="AK89" s="10">
        <v>2.2156598770000002</v>
      </c>
      <c r="AL89" s="10">
        <v>3.843030937</v>
      </c>
      <c r="AM89" s="11">
        <f t="shared" si="15"/>
        <v>59.09546739137744</v>
      </c>
      <c r="AN89" s="11">
        <f t="shared" si="16"/>
        <v>1.2033323897194006</v>
      </c>
      <c r="AO89" s="11">
        <f t="shared" si="17"/>
        <v>13.284215226946403</v>
      </c>
    </row>
    <row r="90" spans="1:41" x14ac:dyDescent="0.15">
      <c r="A90" t="s">
        <v>159</v>
      </c>
      <c r="B90" t="s">
        <v>160</v>
      </c>
      <c r="C90">
        <v>1</v>
      </c>
      <c r="D90" s="2" t="s">
        <v>148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7">
        <v>7.4850228758884058E-2</v>
      </c>
      <c r="K90" s="7">
        <v>1.6226791998696861</v>
      </c>
      <c r="L90" s="7">
        <v>8.0344876749405852E-2</v>
      </c>
      <c r="M90" s="7">
        <v>0</v>
      </c>
      <c r="N90" s="7">
        <v>0.17874484795875883</v>
      </c>
      <c r="O90" s="7">
        <v>6.6689544343757234E-2</v>
      </c>
      <c r="P90" s="7">
        <v>0.29522215154219433</v>
      </c>
      <c r="Q90" s="7">
        <v>0</v>
      </c>
      <c r="R90" s="8">
        <v>1.2264999999999999</v>
      </c>
      <c r="S90" s="9">
        <v>10800.431330385471</v>
      </c>
      <c r="T90" s="8">
        <v>1.1114999999999999</v>
      </c>
      <c r="U90" s="9">
        <v>144293.89875583453</v>
      </c>
      <c r="V90" s="8">
        <v>0.92479999999999996</v>
      </c>
      <c r="W90" s="9">
        <v>234142.70817919506</v>
      </c>
      <c r="X90" s="8"/>
      <c r="Y90" s="9"/>
      <c r="Z90" s="8">
        <v>1.2806999999999999</v>
      </c>
      <c r="AA90" s="9">
        <v>11593.27551122877</v>
      </c>
      <c r="AB90" s="8"/>
      <c r="AC90" s="9"/>
      <c r="AD90" s="8">
        <v>0.79979999999999996</v>
      </c>
      <c r="AE90" s="9">
        <v>25791.790994488183</v>
      </c>
      <c r="AF90" s="8">
        <v>0.97729999999999995</v>
      </c>
      <c r="AG90" s="9">
        <v>9622.8943596108438</v>
      </c>
      <c r="AH90" s="8">
        <v>0.2848</v>
      </c>
      <c r="AI90" s="9">
        <v>42598.755245109031</v>
      </c>
      <c r="AJ90" s="10">
        <v>1.066752597</v>
      </c>
      <c r="AK90" s="10">
        <v>2.2156598770000002</v>
      </c>
      <c r="AL90" s="10">
        <v>3.843030937</v>
      </c>
      <c r="AM90" s="11">
        <f t="shared" si="15"/>
        <v>73.236836425760032</v>
      </c>
      <c r="AN90" s="11">
        <f t="shared" si="16"/>
        <v>1.9476873849294245</v>
      </c>
      <c r="AO90" s="11">
        <f t="shared" si="17"/>
        <v>27.674847230036253</v>
      </c>
    </row>
    <row r="91" spans="1:41" x14ac:dyDescent="0.15">
      <c r="A91" t="s">
        <v>159</v>
      </c>
      <c r="B91" t="s">
        <v>160</v>
      </c>
      <c r="C91">
        <v>1</v>
      </c>
      <c r="D91" s="2" t="s">
        <v>149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7">
        <v>0</v>
      </c>
      <c r="K91" s="7">
        <v>1.0735421439031747</v>
      </c>
      <c r="L91" s="7">
        <v>1.6808372572324707E-2</v>
      </c>
      <c r="M91" s="7">
        <v>1.6808372572324707E-2</v>
      </c>
      <c r="N91" s="7">
        <v>5.3521470963731714E-2</v>
      </c>
      <c r="O91" s="7">
        <v>0.13165412865047491</v>
      </c>
      <c r="P91" s="7">
        <v>0.58641906927354126</v>
      </c>
      <c r="Q91" s="7">
        <v>0.24023514560146786</v>
      </c>
      <c r="R91" s="8"/>
      <c r="S91" s="9"/>
      <c r="T91" s="8">
        <v>1.1106</v>
      </c>
      <c r="U91" s="9">
        <v>141481.37097675633</v>
      </c>
      <c r="V91" s="8">
        <v>0.92400000000000004</v>
      </c>
      <c r="W91" s="9">
        <v>151886.21432074739</v>
      </c>
      <c r="X91" s="8">
        <v>0.74560000000000004</v>
      </c>
      <c r="Y91" s="9">
        <v>33988.797756496344</v>
      </c>
      <c r="Z91" s="8">
        <v>1.2873000000000001</v>
      </c>
      <c r="AA91" s="9">
        <v>2378.071595420608</v>
      </c>
      <c r="AB91" s="8">
        <v>1.2873000000000001</v>
      </c>
      <c r="AC91" s="9">
        <v>2378.071595420608</v>
      </c>
      <c r="AD91" s="8">
        <v>0.79900000000000004</v>
      </c>
      <c r="AE91" s="9">
        <v>7572.2910886414184</v>
      </c>
      <c r="AF91" s="8">
        <v>0.97729999999999995</v>
      </c>
      <c r="AG91" s="9">
        <v>18626.606616219444</v>
      </c>
      <c r="AH91" s="8">
        <v>0.2848</v>
      </c>
      <c r="AI91" s="9">
        <v>82967.373887734066</v>
      </c>
      <c r="AJ91" s="10">
        <v>1.066752597</v>
      </c>
      <c r="AK91" s="10">
        <v>2.2156598770000002</v>
      </c>
      <c r="AL91" s="10">
        <v>3.843030937</v>
      </c>
      <c r="AM91" s="11">
        <f t="shared" si="15"/>
        <v>48.452479328945962</v>
      </c>
      <c r="AN91" s="11">
        <f t="shared" si="16"/>
        <v>0</v>
      </c>
      <c r="AO91" s="11">
        <f t="shared" si="17"/>
        <v>54.972359188317142</v>
      </c>
    </row>
    <row r="92" spans="1:41" x14ac:dyDescent="0.15">
      <c r="A92" t="s">
        <v>159</v>
      </c>
      <c r="B92" t="s">
        <v>160</v>
      </c>
      <c r="C92">
        <v>1</v>
      </c>
      <c r="D92" s="2" t="s">
        <v>150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7">
        <v>0</v>
      </c>
      <c r="K92" s="7">
        <v>9.7482061615588991E-2</v>
      </c>
      <c r="L92" s="7">
        <v>3.8195295385721258E-2</v>
      </c>
      <c r="M92" s="7">
        <v>3.8195295385721258E-2</v>
      </c>
      <c r="N92" s="7">
        <v>8.0353497201142918E-2</v>
      </c>
      <c r="O92" s="7">
        <v>0</v>
      </c>
      <c r="P92" s="7">
        <v>0.47315200754280307</v>
      </c>
      <c r="Q92" s="7">
        <v>0.79969054246747517</v>
      </c>
      <c r="R92" s="8"/>
      <c r="S92" s="9"/>
      <c r="T92" s="8">
        <v>1.1106</v>
      </c>
      <c r="U92" s="9">
        <v>138668.10751521599</v>
      </c>
      <c r="V92" s="8">
        <v>0.92400000000000004</v>
      </c>
      <c r="W92" s="9">
        <v>13517.653000915405</v>
      </c>
      <c r="X92" s="8">
        <v>0.74480000000000002</v>
      </c>
      <c r="Y92" s="9">
        <v>110891.57412178125</v>
      </c>
      <c r="Z92" s="8">
        <v>1.2873000000000001</v>
      </c>
      <c r="AA92" s="9">
        <v>5296.4693271226288</v>
      </c>
      <c r="AB92" s="8">
        <v>1.2873000000000001</v>
      </c>
      <c r="AC92" s="9">
        <v>5296.4693271226288</v>
      </c>
      <c r="AD92" s="8">
        <v>0.79900000000000004</v>
      </c>
      <c r="AE92" s="9">
        <v>11142.467389111693</v>
      </c>
      <c r="AF92" s="8"/>
      <c r="AG92" s="9"/>
      <c r="AH92" s="8">
        <v>0.2848</v>
      </c>
      <c r="AI92" s="9">
        <v>65611.093452985704</v>
      </c>
      <c r="AJ92" s="10">
        <v>1.066752597</v>
      </c>
      <c r="AK92" s="10">
        <v>2.2156598770000002</v>
      </c>
      <c r="AL92" s="10">
        <v>3.843030937</v>
      </c>
      <c r="AM92" s="11">
        <f t="shared" si="15"/>
        <v>4.3996852868762302</v>
      </c>
      <c r="AN92" s="11">
        <f t="shared" si="16"/>
        <v>0</v>
      </c>
      <c r="AO92" s="11">
        <f t="shared" si="17"/>
        <v>44.354427528316862</v>
      </c>
    </row>
    <row r="93" spans="1:41" x14ac:dyDescent="0.15">
      <c r="A93" t="s">
        <v>159</v>
      </c>
      <c r="B93" t="s">
        <v>160</v>
      </c>
      <c r="C93">
        <v>1</v>
      </c>
      <c r="D93" s="2" t="s">
        <v>151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7">
        <v>0</v>
      </c>
      <c r="K93" s="7">
        <v>0.1189687295947368</v>
      </c>
      <c r="L93" s="7">
        <v>3.1552759881855193E-2</v>
      </c>
      <c r="M93" s="7">
        <v>3.1552759881855193E-2</v>
      </c>
      <c r="N93" s="7">
        <v>9.9153774154474947E-2</v>
      </c>
      <c r="O93" s="7">
        <v>0</v>
      </c>
      <c r="P93" s="7">
        <v>0.64787705710057741</v>
      </c>
      <c r="Q93" s="7">
        <v>0.86014594666437094</v>
      </c>
      <c r="R93" s="8"/>
      <c r="S93" s="9"/>
      <c r="T93" s="8">
        <v>1.1123000000000001</v>
      </c>
      <c r="U93" s="9">
        <v>150288.69323828511</v>
      </c>
      <c r="V93" s="8">
        <v>0.92559999999999998</v>
      </c>
      <c r="W93" s="9">
        <v>17879.654907011889</v>
      </c>
      <c r="X93" s="8">
        <v>0.74650000000000005</v>
      </c>
      <c r="Y93" s="9">
        <v>129270.21031839598</v>
      </c>
      <c r="Z93" s="8">
        <v>1.2889999999999999</v>
      </c>
      <c r="AA93" s="9">
        <v>4742.0230507054039</v>
      </c>
      <c r="AB93" s="8">
        <v>1.2889999999999999</v>
      </c>
      <c r="AC93" s="9">
        <v>4742.0230507054039</v>
      </c>
      <c r="AD93" s="8">
        <v>0.80059999999999998</v>
      </c>
      <c r="AE93" s="9">
        <v>14901.691147320087</v>
      </c>
      <c r="AF93" s="8"/>
      <c r="AG93" s="9"/>
      <c r="AH93" s="8">
        <v>0.28649999999999998</v>
      </c>
      <c r="AI93" s="9">
        <v>97368.596290711605</v>
      </c>
      <c r="AJ93" s="10">
        <v>1.066752597</v>
      </c>
      <c r="AK93" s="10">
        <v>2.2156598770000002</v>
      </c>
      <c r="AL93" s="10">
        <v>3.843030937</v>
      </c>
      <c r="AM93" s="11">
        <f t="shared" si="15"/>
        <v>5.3694491121904626</v>
      </c>
      <c r="AN93" s="11">
        <f t="shared" si="16"/>
        <v>0</v>
      </c>
      <c r="AO93" s="11">
        <f t="shared" si="17"/>
        <v>60.733581424838789</v>
      </c>
    </row>
    <row r="94" spans="1:41" x14ac:dyDescent="0.15">
      <c r="A94" t="s">
        <v>159</v>
      </c>
      <c r="B94" t="s">
        <v>160</v>
      </c>
      <c r="C94">
        <v>1</v>
      </c>
      <c r="D94" s="2" t="s">
        <v>152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7">
        <v>8.8803686424855519E-2</v>
      </c>
      <c r="K94" s="7">
        <v>1.1718854645737542</v>
      </c>
      <c r="L94" s="7">
        <v>0.30238057975090354</v>
      </c>
      <c r="M94" s="7">
        <v>0.30238057975090354</v>
      </c>
      <c r="N94" s="7">
        <v>0.46246520581203898</v>
      </c>
      <c r="O94" s="7">
        <v>9.5734604793834693E-2</v>
      </c>
      <c r="P94" s="7">
        <v>0</v>
      </c>
      <c r="Q94" s="7">
        <v>0.29164033428789238</v>
      </c>
      <c r="R94" s="8">
        <v>1.2273000000000001</v>
      </c>
      <c r="S94" s="9">
        <v>13568.975823942881</v>
      </c>
      <c r="T94" s="8">
        <v>1.1114999999999999</v>
      </c>
      <c r="U94" s="9">
        <v>152797.43859985773</v>
      </c>
      <c r="V94" s="8">
        <v>0.92479999999999996</v>
      </c>
      <c r="W94" s="9">
        <v>179061.09731927398</v>
      </c>
      <c r="X94" s="8">
        <v>0.73150000000000004</v>
      </c>
      <c r="Y94" s="9">
        <v>44561.896071596217</v>
      </c>
      <c r="Z94" s="8">
        <v>1.2815000000000001</v>
      </c>
      <c r="AA94" s="9">
        <v>46202.978068278069</v>
      </c>
      <c r="AB94" s="8">
        <v>1.2815000000000001</v>
      </c>
      <c r="AC94" s="9">
        <v>46202.978068278069</v>
      </c>
      <c r="AD94" s="8">
        <v>0.79979999999999996</v>
      </c>
      <c r="AE94" s="9">
        <v>70663.498889635594</v>
      </c>
      <c r="AF94" s="8">
        <v>0.98060000000000003</v>
      </c>
      <c r="AG94" s="9">
        <v>14628.002397867602</v>
      </c>
      <c r="AH94" s="8"/>
      <c r="AI94" s="9"/>
      <c r="AJ94" s="10">
        <v>1.066752597</v>
      </c>
      <c r="AK94" s="10">
        <v>2.2156598770000002</v>
      </c>
      <c r="AL94" s="10">
        <v>3.843030937</v>
      </c>
      <c r="AM94" s="11">
        <f t="shared" si="15"/>
        <v>52.891036062831319</v>
      </c>
      <c r="AN94" s="11">
        <f t="shared" si="16"/>
        <v>2.3107720931900348</v>
      </c>
      <c r="AO94" s="11">
        <f t="shared" si="17"/>
        <v>0</v>
      </c>
    </row>
    <row r="95" spans="1:41" x14ac:dyDescent="0.15">
      <c r="A95" t="s">
        <v>159</v>
      </c>
      <c r="B95" t="s">
        <v>160</v>
      </c>
      <c r="C95">
        <v>1</v>
      </c>
      <c r="D95" s="2" t="s">
        <v>153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7">
        <v>2.7938728242081351E-2</v>
      </c>
      <c r="K95" s="7">
        <v>0.86434412791802473</v>
      </c>
      <c r="L95" s="7">
        <v>0.13289381565877093</v>
      </c>
      <c r="M95" s="7">
        <v>0.13289381565877093</v>
      </c>
      <c r="N95" s="7">
        <v>0.1532705905969082</v>
      </c>
      <c r="O95" s="7">
        <v>0.20973006868229929</v>
      </c>
      <c r="P95" s="7">
        <v>0.48007140383535946</v>
      </c>
      <c r="Q95" s="7">
        <v>0</v>
      </c>
      <c r="R95" s="8">
        <v>1.2281</v>
      </c>
      <c r="S95" s="9">
        <v>4305.9217085993905</v>
      </c>
      <c r="T95" s="8">
        <v>1.1123000000000001</v>
      </c>
      <c r="U95" s="9">
        <v>154120.17581078745</v>
      </c>
      <c r="V95" s="8">
        <v>0.92559999999999998</v>
      </c>
      <c r="W95" s="9">
        <v>133212.86895574772</v>
      </c>
      <c r="X95" s="8"/>
      <c r="Y95" s="9"/>
      <c r="Z95" s="8">
        <v>1.2889999999999999</v>
      </c>
      <c r="AA95" s="9">
        <v>20481.618233496152</v>
      </c>
      <c r="AB95" s="8">
        <v>1.2889999999999999</v>
      </c>
      <c r="AC95" s="9">
        <v>20481.618233496152</v>
      </c>
      <c r="AD95" s="8">
        <v>0.80059999999999998</v>
      </c>
      <c r="AE95" s="9">
        <v>23622.090369418718</v>
      </c>
      <c r="AF95" s="8">
        <v>0.97899999999999998</v>
      </c>
      <c r="AG95" s="9">
        <v>32323.635058124495</v>
      </c>
      <c r="AH95" s="8">
        <v>0.28560000000000002</v>
      </c>
      <c r="AI95" s="9">
        <v>73988.689160837137</v>
      </c>
      <c r="AJ95" s="10">
        <v>1.066752597</v>
      </c>
      <c r="AK95" s="10">
        <v>2.2156598770000002</v>
      </c>
      <c r="AL95" s="10">
        <v>3.843030937</v>
      </c>
      <c r="AM95" s="11">
        <f t="shared" si="15"/>
        <v>39.01068647270651</v>
      </c>
      <c r="AN95" s="11">
        <f t="shared" si="16"/>
        <v>0.72699722432865099</v>
      </c>
      <c r="AO95" s="11">
        <f t="shared" si="17"/>
        <v>45.003068676415836</v>
      </c>
    </row>
    <row r="96" spans="1:41" x14ac:dyDescent="0.15">
      <c r="A96" t="s">
        <v>159</v>
      </c>
      <c r="B96" t="s">
        <v>160</v>
      </c>
      <c r="C96">
        <v>1</v>
      </c>
      <c r="D96" s="2" t="s">
        <v>154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7">
        <v>4.1160354820522417E-2</v>
      </c>
      <c r="K96" s="7">
        <v>1.0192909897071387</v>
      </c>
      <c r="L96" s="7">
        <v>0.4481891238000259</v>
      </c>
      <c r="M96" s="7">
        <v>0.4481891238000259</v>
      </c>
      <c r="N96" s="7">
        <v>0.27281411456907867</v>
      </c>
      <c r="O96" s="7">
        <v>0.11664665857301314</v>
      </c>
      <c r="P96" s="7">
        <v>0.58033334029529982</v>
      </c>
      <c r="Q96" s="7">
        <v>0</v>
      </c>
      <c r="R96" s="8">
        <v>1.2281</v>
      </c>
      <c r="S96" s="9">
        <v>6464.9699987221838</v>
      </c>
      <c r="T96" s="8">
        <v>1.1123000000000001</v>
      </c>
      <c r="U96" s="9">
        <v>157067.88794490107</v>
      </c>
      <c r="V96" s="8">
        <v>0.92559999999999998</v>
      </c>
      <c r="W96" s="9">
        <v>160097.88295456817</v>
      </c>
      <c r="X96" s="8"/>
      <c r="Y96" s="9"/>
      <c r="Z96" s="8">
        <v>1.2889999999999999</v>
      </c>
      <c r="AA96" s="9">
        <v>70396.119075145863</v>
      </c>
      <c r="AB96" s="8">
        <v>1.2889999999999999</v>
      </c>
      <c r="AC96" s="9">
        <v>70396.119075145863</v>
      </c>
      <c r="AD96" s="8">
        <v>0.80059999999999998</v>
      </c>
      <c r="AE96" s="9">
        <v>42850.336776923454</v>
      </c>
      <c r="AF96" s="8">
        <v>0.97899999999999998</v>
      </c>
      <c r="AG96" s="9">
        <v>18321.444297893162</v>
      </c>
      <c r="AH96" s="8">
        <v>0.28649999999999998</v>
      </c>
      <c r="AI96" s="9">
        <v>91151.7320641923</v>
      </c>
      <c r="AJ96" s="10">
        <v>1.066752597</v>
      </c>
      <c r="AK96" s="10">
        <v>2.2156598770000002</v>
      </c>
      <c r="AL96" s="10">
        <v>3.843030937</v>
      </c>
      <c r="AM96" s="11">
        <f t="shared" si="15"/>
        <v>46.00394673785658</v>
      </c>
      <c r="AN96" s="11">
        <f t="shared" si="16"/>
        <v>1.0710388621709503</v>
      </c>
      <c r="AO96" s="11">
        <f t="shared" si="17"/>
        <v>54.401868055194413</v>
      </c>
    </row>
    <row r="97" spans="1:41" x14ac:dyDescent="0.15">
      <c r="A97" t="s">
        <v>159</v>
      </c>
      <c r="B97" t="s">
        <v>160</v>
      </c>
      <c r="C97">
        <v>1</v>
      </c>
      <c r="D97" s="2" t="s">
        <v>155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7">
        <v>0</v>
      </c>
      <c r="K97" s="7">
        <v>1.2543488972722872</v>
      </c>
      <c r="L97" s="7">
        <v>0</v>
      </c>
      <c r="M97" s="7">
        <v>0</v>
      </c>
      <c r="N97" s="7">
        <v>8.3299518484584806E-2</v>
      </c>
      <c r="O97" s="7">
        <v>8.929819729718208E-2</v>
      </c>
      <c r="P97" s="7">
        <v>0.55385744889339561</v>
      </c>
      <c r="Q97" s="7">
        <v>0.24568298821675943</v>
      </c>
      <c r="T97" s="8">
        <v>1.1114999999999999</v>
      </c>
      <c r="U97" s="9">
        <v>153803.54722437795</v>
      </c>
      <c r="V97" s="8">
        <v>0.92479999999999996</v>
      </c>
      <c r="W97" s="9">
        <v>192923.30985746463</v>
      </c>
      <c r="X97" s="8">
        <v>0.74650000000000005</v>
      </c>
      <c r="Y97" s="9">
        <v>37786.915080422652</v>
      </c>
      <c r="AD97" s="8">
        <v>0.80059999999999998</v>
      </c>
      <c r="AE97" s="9">
        <v>12811.761425011784</v>
      </c>
      <c r="AF97" s="8">
        <v>0.97809999999999997</v>
      </c>
      <c r="AG97" s="9">
        <v>13734.379505048964</v>
      </c>
      <c r="AH97" s="8">
        <v>0.2848</v>
      </c>
      <c r="AI97" s="9">
        <v>85185.240296448872</v>
      </c>
      <c r="AJ97" s="10">
        <v>1.066752597</v>
      </c>
      <c r="AK97" s="10">
        <v>2.2156598770000002</v>
      </c>
      <c r="AL97" s="10">
        <v>3.843030937</v>
      </c>
      <c r="AM97" s="11">
        <f t="shared" si="15"/>
        <v>56.612881349400681</v>
      </c>
      <c r="AN97" s="11">
        <f t="shared" si="16"/>
        <v>0</v>
      </c>
      <c r="AO97" s="11">
        <f t="shared" si="17"/>
        <v>51.91995317855276</v>
      </c>
    </row>
    <row r="98" spans="1:41" x14ac:dyDescent="0.15">
      <c r="K98" s="4"/>
      <c r="L98" s="4"/>
      <c r="M98" s="4"/>
      <c r="N98" s="4"/>
      <c r="O98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2021-10-14T18:20:28Z</dcterms:modified>
  <cp:category/>
  <cp:contentStatus/>
</cp:coreProperties>
</file>