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vaani1995/Dropbox/CEL SI/"/>
    </mc:Choice>
  </mc:AlternateContent>
  <xr:revisionPtr revIDLastSave="0" documentId="13_ncr:1_{5B5E4AA0-1C76-E240-9879-F05D6CD314FA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Chan-Lam repor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4" i="2" l="1"/>
  <c r="AN2" i="2"/>
  <c r="AM3" i="2"/>
  <c r="AN3" i="2"/>
  <c r="AO3" i="2"/>
  <c r="AN4" i="2"/>
  <c r="AO4" i="2"/>
  <c r="AM5" i="2"/>
  <c r="AN5" i="2"/>
  <c r="AO5" i="2"/>
  <c r="AM6" i="2"/>
  <c r="AN6" i="2"/>
  <c r="AO6" i="2"/>
  <c r="AM7" i="2"/>
  <c r="AN7" i="2"/>
  <c r="AO7" i="2"/>
  <c r="AM8" i="2"/>
  <c r="AN8" i="2"/>
  <c r="AO8" i="2"/>
  <c r="AM9" i="2"/>
  <c r="AN9" i="2"/>
  <c r="AO9" i="2"/>
  <c r="AM10" i="2"/>
  <c r="AN10" i="2"/>
  <c r="AO10" i="2"/>
  <c r="AM11" i="2"/>
  <c r="AN11" i="2"/>
  <c r="AO11" i="2"/>
  <c r="AM12" i="2"/>
  <c r="AN12" i="2"/>
  <c r="AO12" i="2"/>
  <c r="AM13" i="2"/>
  <c r="AN13" i="2"/>
  <c r="AO13" i="2"/>
  <c r="AM14" i="2" l="1"/>
  <c r="AN14" i="2"/>
  <c r="AO14" i="2"/>
  <c r="AM15" i="2"/>
  <c r="AN15" i="2"/>
  <c r="AO15" i="2"/>
  <c r="AM16" i="2"/>
  <c r="AN16" i="2"/>
  <c r="AO16" i="2"/>
  <c r="AM17" i="2"/>
  <c r="AN17" i="2"/>
  <c r="AO17" i="2"/>
  <c r="AM18" i="2"/>
  <c r="AN18" i="2"/>
  <c r="AO18" i="2"/>
  <c r="AM2" i="2"/>
  <c r="AM81" i="2"/>
  <c r="AN81" i="2"/>
  <c r="AO81" i="2"/>
  <c r="AM82" i="2"/>
  <c r="AN82" i="2"/>
  <c r="AO82" i="2"/>
  <c r="AM83" i="2"/>
  <c r="AN83" i="2"/>
  <c r="AO83" i="2"/>
  <c r="AM84" i="2"/>
  <c r="AN84" i="2"/>
  <c r="AO84" i="2"/>
  <c r="AM85" i="2"/>
  <c r="AN85" i="2"/>
  <c r="AO85" i="2"/>
  <c r="AM86" i="2"/>
  <c r="AN86" i="2"/>
  <c r="AO86" i="2"/>
  <c r="AM87" i="2"/>
  <c r="AN87" i="2"/>
  <c r="AO87" i="2"/>
  <c r="AM88" i="2"/>
  <c r="AN88" i="2"/>
  <c r="AO88" i="2"/>
  <c r="AM89" i="2"/>
  <c r="AN89" i="2"/>
  <c r="AO89" i="2"/>
  <c r="AM90" i="2"/>
  <c r="AN90" i="2"/>
  <c r="AO90" i="2"/>
  <c r="AM91" i="2"/>
  <c r="AN91" i="2"/>
  <c r="AO91" i="2"/>
  <c r="AM92" i="2"/>
  <c r="AN92" i="2"/>
  <c r="AO92" i="2"/>
  <c r="AM93" i="2"/>
  <c r="AN93" i="2"/>
  <c r="AO93" i="2"/>
  <c r="AM94" i="2"/>
  <c r="AN94" i="2"/>
  <c r="AO94" i="2"/>
  <c r="AM95" i="2"/>
  <c r="AN95" i="2"/>
  <c r="AO95" i="2"/>
  <c r="AM96" i="2"/>
  <c r="AN96" i="2"/>
  <c r="AO96" i="2"/>
  <c r="AM97" i="2"/>
  <c r="AN97" i="2"/>
  <c r="AO97" i="2"/>
  <c r="AM66" i="2"/>
  <c r="AN66" i="2"/>
  <c r="AO66" i="2"/>
  <c r="AM67" i="2"/>
  <c r="AN67" i="2"/>
  <c r="AO67" i="2"/>
  <c r="AM68" i="2"/>
  <c r="AN68" i="2"/>
  <c r="AO68" i="2"/>
  <c r="AM69" i="2"/>
  <c r="AN69" i="2"/>
  <c r="AO69" i="2"/>
  <c r="AM70" i="2"/>
  <c r="AN70" i="2"/>
  <c r="AO70" i="2"/>
  <c r="AM71" i="2"/>
  <c r="AN71" i="2"/>
  <c r="AO71" i="2"/>
  <c r="AM72" i="2"/>
  <c r="AN72" i="2"/>
  <c r="AO72" i="2"/>
  <c r="AM73" i="2"/>
  <c r="AN73" i="2"/>
  <c r="AO73" i="2"/>
  <c r="AM74" i="2"/>
  <c r="AN74" i="2"/>
  <c r="AO74" i="2"/>
  <c r="AM75" i="2"/>
  <c r="AN75" i="2"/>
  <c r="AO75" i="2"/>
  <c r="AM76" i="2"/>
  <c r="AN76" i="2"/>
  <c r="AO76" i="2"/>
  <c r="AM77" i="2"/>
  <c r="AN77" i="2"/>
  <c r="AO77" i="2"/>
  <c r="AM78" i="2"/>
  <c r="AN78" i="2"/>
  <c r="AO78" i="2"/>
  <c r="AM79" i="2"/>
  <c r="AN79" i="2"/>
  <c r="AO79" i="2"/>
  <c r="AM80" i="2"/>
  <c r="AN80" i="2"/>
  <c r="AO80" i="2"/>
  <c r="AM48" i="2"/>
  <c r="AN48" i="2"/>
  <c r="AO48" i="2"/>
  <c r="AM49" i="2"/>
  <c r="AN49" i="2"/>
  <c r="AO49" i="2"/>
  <c r="AM50" i="2"/>
  <c r="AN50" i="2"/>
  <c r="AO50" i="2"/>
  <c r="AM51" i="2"/>
  <c r="AN51" i="2"/>
  <c r="AO51" i="2"/>
  <c r="AM52" i="2"/>
  <c r="AN52" i="2"/>
  <c r="AO52" i="2"/>
  <c r="AM53" i="2"/>
  <c r="AN53" i="2"/>
  <c r="AO53" i="2"/>
  <c r="AM54" i="2"/>
  <c r="AN54" i="2"/>
  <c r="AO54" i="2"/>
  <c r="AM55" i="2"/>
  <c r="AN55" i="2"/>
  <c r="AO55" i="2"/>
  <c r="AM56" i="2"/>
  <c r="AN56" i="2"/>
  <c r="AO56" i="2"/>
  <c r="AM57" i="2"/>
  <c r="AN57" i="2"/>
  <c r="AO57" i="2"/>
  <c r="AM58" i="2"/>
  <c r="AN58" i="2"/>
  <c r="AO58" i="2"/>
  <c r="AM59" i="2"/>
  <c r="AN59" i="2"/>
  <c r="AO59" i="2"/>
  <c r="AM60" i="2"/>
  <c r="AN60" i="2"/>
  <c r="AO60" i="2"/>
  <c r="AM61" i="2"/>
  <c r="AN61" i="2"/>
  <c r="AO61" i="2"/>
  <c r="AM62" i="2"/>
  <c r="AN62" i="2"/>
  <c r="AO62" i="2"/>
  <c r="AM63" i="2"/>
  <c r="AN63" i="2"/>
  <c r="AO63" i="2"/>
  <c r="AM64" i="2"/>
  <c r="AN64" i="2"/>
  <c r="AO64" i="2"/>
  <c r="AM65" i="2"/>
  <c r="AN65" i="2"/>
  <c r="AO65" i="2"/>
  <c r="AM19" i="2"/>
  <c r="AN19" i="2"/>
  <c r="AO19" i="2"/>
  <c r="AM20" i="2"/>
  <c r="AN20" i="2"/>
  <c r="AO20" i="2"/>
  <c r="AM21" i="2"/>
  <c r="AN21" i="2"/>
  <c r="AO21" i="2"/>
  <c r="AM22" i="2"/>
  <c r="AN22" i="2"/>
  <c r="AO22" i="2"/>
  <c r="AM23" i="2"/>
  <c r="AN23" i="2"/>
  <c r="AO23" i="2"/>
  <c r="AM24" i="2"/>
  <c r="AN24" i="2"/>
  <c r="AO24" i="2"/>
  <c r="AM25" i="2"/>
  <c r="AN25" i="2"/>
  <c r="AO25" i="2"/>
  <c r="AM26" i="2"/>
  <c r="AN26" i="2"/>
  <c r="AO26" i="2"/>
  <c r="AM27" i="2"/>
  <c r="AN27" i="2"/>
  <c r="AO27" i="2"/>
  <c r="AM28" i="2"/>
  <c r="AN28" i="2"/>
  <c r="AO28" i="2"/>
  <c r="AM29" i="2"/>
  <c r="AN29" i="2"/>
  <c r="AO29" i="2"/>
  <c r="AM30" i="2"/>
  <c r="AN30" i="2"/>
  <c r="AO30" i="2"/>
  <c r="AM31" i="2"/>
  <c r="AN31" i="2"/>
  <c r="AO31" i="2"/>
  <c r="AM32" i="2"/>
  <c r="AN32" i="2"/>
  <c r="AO32" i="2"/>
  <c r="AM33" i="2"/>
  <c r="AN33" i="2"/>
  <c r="AO33" i="2"/>
  <c r="AM34" i="2"/>
  <c r="AN34" i="2"/>
  <c r="AO34" i="2"/>
  <c r="AM35" i="2"/>
  <c r="AN35" i="2"/>
  <c r="AO35" i="2"/>
  <c r="AM36" i="2"/>
  <c r="AN36" i="2"/>
  <c r="AO36" i="2"/>
  <c r="AM37" i="2"/>
  <c r="AN37" i="2"/>
  <c r="AO37" i="2"/>
  <c r="AM38" i="2"/>
  <c r="AN38" i="2"/>
  <c r="AO38" i="2"/>
  <c r="AM39" i="2"/>
  <c r="AN39" i="2"/>
  <c r="AO39" i="2"/>
  <c r="AM40" i="2"/>
  <c r="AN40" i="2"/>
  <c r="AO40" i="2"/>
  <c r="AM41" i="2"/>
  <c r="AN41" i="2"/>
  <c r="AO41" i="2"/>
  <c r="AM42" i="2"/>
  <c r="AN42" i="2"/>
  <c r="AO42" i="2"/>
  <c r="AM43" i="2"/>
  <c r="AN43" i="2"/>
  <c r="AO43" i="2"/>
  <c r="AM44" i="2"/>
  <c r="AN44" i="2"/>
  <c r="AO44" i="2"/>
  <c r="AM45" i="2"/>
  <c r="AN45" i="2"/>
  <c r="AO45" i="2"/>
  <c r="AM46" i="2"/>
  <c r="AN46" i="2"/>
  <c r="AO46" i="2"/>
  <c r="AM47" i="2"/>
  <c r="AN47" i="2"/>
  <c r="AO47" i="2"/>
  <c r="AO2" i="2"/>
</calcChain>
</file>

<file path=xl/sharedStrings.xml><?xml version="1.0" encoding="utf-8"?>
<sst xmlns="http://schemas.openxmlformats.org/spreadsheetml/2006/main" count="713" uniqueCount="161">
  <si>
    <t>Sample Name</t>
  </si>
  <si>
    <t>Row</t>
  </si>
  <si>
    <t>Column</t>
  </si>
  <si>
    <t>Cu</t>
  </si>
  <si>
    <t>Base</t>
  </si>
  <si>
    <t>Solvent</t>
  </si>
  <si>
    <t>IS Rt (min)</t>
  </si>
  <si>
    <t>IS Area Abs</t>
  </si>
  <si>
    <t>A</t>
  </si>
  <si>
    <t>Cu(OAc)2</t>
  </si>
  <si>
    <t>K2CO3</t>
  </si>
  <si>
    <t>MeCN</t>
  </si>
  <si>
    <t>K3PO4</t>
  </si>
  <si>
    <t>DMAP</t>
  </si>
  <si>
    <t>TEA</t>
  </si>
  <si>
    <t>DIPEA</t>
  </si>
  <si>
    <t>none</t>
  </si>
  <si>
    <t>MeOH</t>
  </si>
  <si>
    <t>B</t>
  </si>
  <si>
    <t>Cu(MeCN)4PF6</t>
  </si>
  <si>
    <t>C</t>
  </si>
  <si>
    <t>Cu(OH TMEDA)2Cl2</t>
  </si>
  <si>
    <t>D</t>
  </si>
  <si>
    <t>Cu(OTf)2</t>
  </si>
  <si>
    <t>E</t>
  </si>
  <si>
    <t>DCE</t>
  </si>
  <si>
    <t>EtOAc</t>
  </si>
  <si>
    <t>F</t>
  </si>
  <si>
    <t>G</t>
  </si>
  <si>
    <t>H</t>
  </si>
  <si>
    <t>Mono-PDT Rt (min)</t>
  </si>
  <si>
    <t>Mono-PDT Area Abs</t>
  </si>
  <si>
    <t>Di-PDT Rt (min)</t>
  </si>
  <si>
    <t>Di-PDT Area Abs</t>
  </si>
  <si>
    <t>Mono/IS</t>
  </si>
  <si>
    <t>Di/IS</t>
  </si>
  <si>
    <t>SM Rt (min)</t>
  </si>
  <si>
    <t>SM Area Abs</t>
  </si>
  <si>
    <t>B(OH)2 Rt (min)</t>
  </si>
  <si>
    <t>B(OH)2 Area Abs</t>
  </si>
  <si>
    <t>Homocoupling Rt (min)</t>
  </si>
  <si>
    <t>Homocoupling Area Abs</t>
  </si>
  <si>
    <t>Ether Rt (min)</t>
  </si>
  <si>
    <t>Ether Area Abs</t>
  </si>
  <si>
    <t>Phenol Rt (min)</t>
  </si>
  <si>
    <t>Phenol Area Abs</t>
  </si>
  <si>
    <t>Protodeboronation Rt (min)</t>
  </si>
  <si>
    <t>Protodeboronation Area Abs</t>
  </si>
  <si>
    <t>Homocoupling/IS</t>
  </si>
  <si>
    <t>Ether/IS</t>
  </si>
  <si>
    <t>Phenol/IS</t>
  </si>
  <si>
    <t>Protodeboronation/IS</t>
  </si>
  <si>
    <t>LR/IS</t>
  </si>
  <si>
    <t>Boronic acid/IS</t>
  </si>
  <si>
    <t>% yield mono</t>
  </si>
  <si>
    <t>% yield di</t>
  </si>
  <si>
    <t>Response factor SM</t>
  </si>
  <si>
    <t>Response factor mono</t>
  </si>
  <si>
    <t>Response factor di</t>
  </si>
  <si>
    <t>% yield SM</t>
  </si>
  <si>
    <t>sgandhi3_29_A01</t>
  </si>
  <si>
    <t>sgandhi3_29_A02</t>
  </si>
  <si>
    <t>sgandhi3_29_A03</t>
  </si>
  <si>
    <t>sgandhi3_29_A04</t>
  </si>
  <si>
    <t>sgandhi3_29_A05</t>
  </si>
  <si>
    <t>sgandhi3_29_A06</t>
  </si>
  <si>
    <t>sgandhi3_29_A07</t>
  </si>
  <si>
    <t>sgandhi3_29_A08</t>
  </si>
  <si>
    <t>sgandhi3_29_A09</t>
  </si>
  <si>
    <t>sgandhi3_29_A10</t>
  </si>
  <si>
    <t>sgandhi3_29_A11</t>
  </si>
  <si>
    <t>sgandhi3_29_A12</t>
  </si>
  <si>
    <t>sgandhi3_29_B01</t>
  </si>
  <si>
    <t>sgandhi3_29_B02</t>
  </si>
  <si>
    <t>sgandhi3_29_B03</t>
  </si>
  <si>
    <t>sgandhi3_29_B04</t>
  </si>
  <si>
    <t>sgandhi3_29_B05</t>
  </si>
  <si>
    <t>sgandhi3_29_B06</t>
  </si>
  <si>
    <t>sgandhi3_29_B07</t>
  </si>
  <si>
    <t>sgandhi3_29_B08</t>
  </si>
  <si>
    <t>sgandhi3_29_B09</t>
  </si>
  <si>
    <t>sgandhi3_29_B10</t>
  </si>
  <si>
    <t>sgandhi3_29_B11</t>
  </si>
  <si>
    <t>sgandhi3_29_B12</t>
  </si>
  <si>
    <t>sgandhi3_29_C01</t>
  </si>
  <si>
    <t>sgandhi3_29_C02</t>
  </si>
  <si>
    <t>sgandhi3_29_C03</t>
  </si>
  <si>
    <t>sgandhi3_29_C04</t>
  </si>
  <si>
    <t>sgandhi3_29_C05</t>
  </si>
  <si>
    <t>sgandhi3_29_C06</t>
  </si>
  <si>
    <t>sgandhi3_29_C07</t>
  </si>
  <si>
    <t>sgandhi3_29_C08</t>
  </si>
  <si>
    <t>sgandhi3_29_C09</t>
  </si>
  <si>
    <t>sgandhi3_29_C10</t>
  </si>
  <si>
    <t>sgandhi3_29_C11</t>
  </si>
  <si>
    <t>sgandhi3_29_C12</t>
  </si>
  <si>
    <t>sgandhi3_29_D01</t>
  </si>
  <si>
    <t>sgandhi3_29_D02</t>
  </si>
  <si>
    <t>sgandhi3_29_D03</t>
  </si>
  <si>
    <t>sgandhi3_29_D04</t>
  </si>
  <si>
    <t>sgandhi3_29_D05</t>
  </si>
  <si>
    <t>sgandhi3_29_D06</t>
  </si>
  <si>
    <t>sgandhi3_29_D07</t>
  </si>
  <si>
    <t>sgandhi3_29_D08</t>
  </si>
  <si>
    <t>sgandhi3_29_D09</t>
  </si>
  <si>
    <t>sgandhi3_29_D10</t>
  </si>
  <si>
    <t>sgandhi3_29_D11</t>
  </si>
  <si>
    <t>sgandhi3_29_D12</t>
  </si>
  <si>
    <t>sgandhi3_29_E01</t>
  </si>
  <si>
    <t>sgandhi3_29_E02</t>
  </si>
  <si>
    <t>sgandhi3_29_E03</t>
  </si>
  <si>
    <t>sgandhi3_29_E04</t>
  </si>
  <si>
    <t>sgandhi3_29_E05</t>
  </si>
  <si>
    <t>sgandhi3_29_E06</t>
  </si>
  <si>
    <t>sgandhi3_29_E07</t>
  </si>
  <si>
    <t>sgandhi3_29_E08</t>
  </si>
  <si>
    <t>sgandhi3_29_E09</t>
  </si>
  <si>
    <t>sgandhi3_29_E10</t>
  </si>
  <si>
    <t>sgandhi3_29_E11</t>
  </si>
  <si>
    <t>sgandhi3_29_E12</t>
  </si>
  <si>
    <t>sgandhi3_29_F01</t>
  </si>
  <si>
    <t>sgandhi3_29_F02</t>
  </si>
  <si>
    <t>sgandhi3_29_F03</t>
  </si>
  <si>
    <t>sgandhi3_29_F04</t>
  </si>
  <si>
    <t>sgandhi3_29_F05</t>
  </si>
  <si>
    <t>sgandhi3_29_F06</t>
  </si>
  <si>
    <t>sgandhi3_29_F07</t>
  </si>
  <si>
    <t>sgandhi3_29_F08</t>
  </si>
  <si>
    <t>sgandhi3_29_F09</t>
  </si>
  <si>
    <t>sgandhi3_29_F10</t>
  </si>
  <si>
    <t>sgandhi3_29_F11</t>
  </si>
  <si>
    <t>sgandhi3_29_F12</t>
  </si>
  <si>
    <t>sgandhi3_29_G01</t>
  </si>
  <si>
    <t>sgandhi3_29_G02</t>
  </si>
  <si>
    <t>sgandhi3_29_G03</t>
  </si>
  <si>
    <t>sgandhi3_29_G04</t>
  </si>
  <si>
    <t>sgandhi3_29_G05</t>
  </si>
  <si>
    <t>sgandhi3_29_G06</t>
  </si>
  <si>
    <t>sgandhi3_29_G07</t>
  </si>
  <si>
    <t>sgandhi3_29_G08</t>
  </si>
  <si>
    <t>sgandhi3_29_G09</t>
  </si>
  <si>
    <t>sgandhi3_29_G10</t>
  </si>
  <si>
    <t>sgandhi3_29_G11</t>
  </si>
  <si>
    <t>sgandhi3_29_G12</t>
  </si>
  <si>
    <t>sgandhi3_29_H01</t>
  </si>
  <si>
    <t>sgandhi3_29_H02</t>
  </si>
  <si>
    <t>sgandhi3_29_H03</t>
  </si>
  <si>
    <t>sgandhi3_29_H04</t>
  </si>
  <si>
    <t>sgandhi3_29_H05</t>
  </si>
  <si>
    <t>sgandhi3_29_H06</t>
  </si>
  <si>
    <t>sgandhi3_29_H07</t>
  </si>
  <si>
    <t>sgandhi3_29_H08</t>
  </si>
  <si>
    <t>sgandhi3_29_H09</t>
  </si>
  <si>
    <t>sgandhi3_29_H10</t>
  </si>
  <si>
    <t>sgandhi3_29_H11</t>
  </si>
  <si>
    <t>sgandhi3_29_H12</t>
  </si>
  <si>
    <t>Sulfonamide</t>
  </si>
  <si>
    <t>Boronic acid</t>
  </si>
  <si>
    <t>Replicate</t>
  </si>
  <si>
    <t>Celebrex</t>
  </si>
  <si>
    <t>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</si>
</sst>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E+0"/>
    <numFmt numFmtId="165" formatCode="0.000"/>
    <numFmt numFmtId="166" formatCode="0.0"/>
  </numFmts>
  <fonts count="4" x14ac:knownFonts="1">
    <font>
      <sz val="8"/>
      <color theme="1"/>
      <name val="Microsoft Sans Serif"/>
      <family val="2"/>
    </font>
    <font>
      <sz val="10"/>
      <color theme="1"/>
      <name val="Arial"/>
      <family val="2"/>
    </font>
    <font>
      <b/>
      <sz val="8"/>
      <color theme="1"/>
      <name val="Microsoft Sans Serif"/>
      <family val="2"/>
    </font>
    <font>
      <b/>
      <sz val="8"/>
      <color rgb="FF000000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rgb="FFE3E3E3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3">
    <xf numFmtId="0" fontId="0" fillId="0" borderId="0" xfId="0" applyFont="1"/>
    <xf numFmtId="0" fontId="2" fillId="2" borderId="0" xfId="0" applyFont="1" applyFill="1" applyAlignment="1">
      <alignment horizontal="center" vertical="center" wrapText="1"/>
    </xf>
    <xf numFmtId="0" fontId="0" fillId="0" borderId="0" xfId="0"/>
    <xf numFmtId="2" fontId="0" fillId="0" borderId="0" xfId="0" applyNumberFormat="1" applyFont="1"/>
    <xf numFmtId="2" fontId="0" fillId="0" borderId="0" xfId="0" applyNumberFormat="1"/>
    <xf numFmtId="2" fontId="2" fillId="3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6" fontId="0" fillId="0" borderId="0" xfId="0" applyNumberFormat="1" applyFont="1"/>
    <xf numFmtId="165" fontId="0" fillId="0" borderId="0" xfId="0" applyNumberFormat="1" applyFont="1"/>
    <xf numFmtId="164" fontId="0" fillId="0" borderId="0" xfId="0" applyNumberFormat="1" applyFont="1"/>
    <xf numFmtId="11" fontId="0" fillId="0" borderId="0" xfId="0" applyNumberFormat="1" applyFont="1"/>
    <xf numFmtId="0" fontId="0" fillId="0" borderId="0" xfId="0" applyNumberFormat="1" applyFont="1"/>
    <xf numFmtId="0" fontId="3" fillId="0" borderId="0" xfId="0" applyFont="1" applyAlignment="1">
      <alignment horizontal="center" vertical="center" wrapText="1"/>
    </xf>
  </cellXfs>
  <cellStyles count="6">
    <cellStyle name="Comma" xfId="4" xr:uid="{00000000-0005-0000-0000-000000000000}"/>
    <cellStyle name="Comma [0]" xfId="5" xr:uid="{00000000-0005-0000-0000-000001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98"/>
  <sheetViews>
    <sheetView tabSelected="1" topLeftCell="A69" workbookViewId="0">
      <selection activeCell="C2" sqref="A2:C97"/>
    </sheetView>
  </sheetViews>
  <sheetFormatPr baseColWidth="10" defaultColWidth="8.75" defaultRowHeight="11" x14ac:dyDescent="0.15"/>
  <cols>
    <col min="4" max="4" width="15" customWidth="1"/>
    <col min="5" max="5" width="5.25" bestFit="1" customWidth="1"/>
    <col min="6" max="6" width="8" bestFit="1" customWidth="1"/>
    <col min="7" max="7" width="17.75" bestFit="1" customWidth="1"/>
    <col min="8" max="9" width="15" customWidth="1"/>
    <col min="10" max="17" width="13" style="3" customWidth="1"/>
    <col min="18" max="35" width="13" customWidth="1"/>
    <col min="36" max="41" width="18.25" customWidth="1"/>
  </cols>
  <sheetData>
    <row r="1" spans="1:41" s="6" customFormat="1" ht="45" customHeight="1" x14ac:dyDescent="0.15">
      <c r="A1" s="12" t="s">
        <v>156</v>
      </c>
      <c r="B1" s="12" t="s">
        <v>157</v>
      </c>
      <c r="C1" s="12" t="s">
        <v>158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5" t="s">
        <v>35</v>
      </c>
      <c r="K1" s="5" t="s">
        <v>34</v>
      </c>
      <c r="L1" s="5" t="s">
        <v>48</v>
      </c>
      <c r="M1" s="5" t="s">
        <v>49</v>
      </c>
      <c r="N1" s="5" t="s">
        <v>50</v>
      </c>
      <c r="O1" s="5" t="s">
        <v>51</v>
      </c>
      <c r="P1" s="5" t="s">
        <v>52</v>
      </c>
      <c r="Q1" s="5" t="s">
        <v>53</v>
      </c>
      <c r="R1" s="1" t="s">
        <v>32</v>
      </c>
      <c r="S1" s="1" t="s">
        <v>33</v>
      </c>
      <c r="T1" s="1" t="s">
        <v>6</v>
      </c>
      <c r="U1" s="1" t="s">
        <v>7</v>
      </c>
      <c r="V1" s="1" t="s">
        <v>30</v>
      </c>
      <c r="W1" s="1" t="s">
        <v>31</v>
      </c>
      <c r="X1" s="1" t="s">
        <v>38</v>
      </c>
      <c r="Y1" s="1" t="s">
        <v>39</v>
      </c>
      <c r="Z1" s="1" t="s">
        <v>42</v>
      </c>
      <c r="AA1" s="1" t="s">
        <v>43</v>
      </c>
      <c r="AB1" s="1" t="s">
        <v>40</v>
      </c>
      <c r="AC1" s="1" t="s">
        <v>41</v>
      </c>
      <c r="AD1" s="1" t="s">
        <v>44</v>
      </c>
      <c r="AE1" s="1" t="s">
        <v>45</v>
      </c>
      <c r="AF1" s="1" t="s">
        <v>46</v>
      </c>
      <c r="AG1" s="1" t="s">
        <v>47</v>
      </c>
      <c r="AH1" s="1" t="s">
        <v>36</v>
      </c>
      <c r="AI1" s="1" t="s">
        <v>37</v>
      </c>
      <c r="AJ1" s="6" t="s">
        <v>56</v>
      </c>
      <c r="AK1" s="6" t="s">
        <v>57</v>
      </c>
      <c r="AL1" s="6" t="s">
        <v>58</v>
      </c>
      <c r="AM1" s="6" t="s">
        <v>54</v>
      </c>
      <c r="AN1" s="6" t="s">
        <v>55</v>
      </c>
      <c r="AO1" s="6" t="s">
        <v>59</v>
      </c>
    </row>
    <row r="2" spans="1:41" x14ac:dyDescent="0.15">
      <c r="A2" t="s">
        <v>159</v>
      </c>
      <c r="B2" t="s">
        <v>160</v>
      </c>
      <c r="C2">
        <v>1</v>
      </c>
      <c r="D2" s="2" t="s">
        <v>60</v>
      </c>
      <c r="E2" s="2" t="s">
        <v>8</v>
      </c>
      <c r="F2" s="2">
        <v>1</v>
      </c>
      <c r="G2" s="2" t="s">
        <v>9</v>
      </c>
      <c r="H2" s="2" t="s">
        <v>10</v>
      </c>
      <c r="I2" s="2" t="s">
        <v>11</v>
      </c>
      <c r="J2" s="7">
        <v>0.19695585702963167</v>
      </c>
      <c r="K2" s="7">
        <v>2.8777331420317354</v>
      </c>
      <c r="L2" s="7">
        <v>0</v>
      </c>
      <c r="M2" s="7">
        <v>0</v>
      </c>
      <c r="N2" s="7">
        <v>0</v>
      </c>
      <c r="O2" s="7">
        <v>0</v>
      </c>
      <c r="P2" s="7">
        <v>0.82459164194453283</v>
      </c>
      <c r="Q2" s="7">
        <v>0</v>
      </c>
      <c r="R2" s="8">
        <v>1.3298000000000001</v>
      </c>
      <c r="S2" s="9">
        <v>27379.118221606328</v>
      </c>
      <c r="T2" s="8">
        <v>1.109</v>
      </c>
      <c r="U2" s="9">
        <v>139011.44466847304</v>
      </c>
      <c r="V2" s="8">
        <v>1.2022999999999999</v>
      </c>
      <c r="W2" s="9">
        <v>400037.84144417563</v>
      </c>
      <c r="X2" s="8"/>
      <c r="Y2" s="9"/>
      <c r="Z2" s="8"/>
      <c r="AA2" s="9"/>
      <c r="AB2" s="8"/>
      <c r="AC2" s="9"/>
      <c r="AD2" s="8"/>
      <c r="AE2" s="9"/>
      <c r="AF2" s="8"/>
      <c r="AG2" s="9"/>
      <c r="AH2" s="8">
        <v>1.0315000000000001</v>
      </c>
      <c r="AI2" s="9">
        <v>114627.67540825775</v>
      </c>
      <c r="AJ2" s="10">
        <v>5.6530481879999996</v>
      </c>
      <c r="AK2" s="10">
        <v>6.7089942059999998</v>
      </c>
      <c r="AL2" s="10">
        <v>9.7633847500000002</v>
      </c>
      <c r="AM2" s="11">
        <f>(W2/U2)/AK2*100</f>
        <v>42.893659670448301</v>
      </c>
      <c r="AN2" s="11">
        <f>(S2/U2)/AL2*100</f>
        <v>2.0172907457081588</v>
      </c>
      <c r="AO2" s="11">
        <f>(AI2/U2)/AJ2*100</f>
        <v>14.586672791768052</v>
      </c>
    </row>
    <row r="3" spans="1:41" x14ac:dyDescent="0.15">
      <c r="A3" t="s">
        <v>159</v>
      </c>
      <c r="B3" t="s">
        <v>160</v>
      </c>
      <c r="C3">
        <v>1</v>
      </c>
      <c r="D3" s="2" t="s">
        <v>61</v>
      </c>
      <c r="E3" s="2" t="s">
        <v>8</v>
      </c>
      <c r="F3" s="2">
        <v>2</v>
      </c>
      <c r="G3" s="2" t="s">
        <v>9</v>
      </c>
      <c r="H3" s="2" t="s">
        <v>12</v>
      </c>
      <c r="I3" s="2" t="s">
        <v>11</v>
      </c>
      <c r="J3" s="7">
        <v>0</v>
      </c>
      <c r="K3" s="7">
        <v>2.2955015278926059</v>
      </c>
      <c r="L3" s="7">
        <v>0</v>
      </c>
      <c r="M3" s="7">
        <v>0</v>
      </c>
      <c r="N3" s="7">
        <v>0.13392345650369708</v>
      </c>
      <c r="O3" s="7">
        <v>0.17421288932946088</v>
      </c>
      <c r="P3" s="7">
        <v>2.7242868807291831</v>
      </c>
      <c r="Q3" s="7">
        <v>0.25203386797645333</v>
      </c>
      <c r="R3" s="8"/>
      <c r="S3" s="9"/>
      <c r="T3" s="8">
        <v>1.1106</v>
      </c>
      <c r="U3" s="9">
        <v>147581.78586721316</v>
      </c>
      <c r="V3" s="8">
        <v>1.2031000000000001</v>
      </c>
      <c r="W3" s="9">
        <v>338774.21494730719</v>
      </c>
      <c r="X3" s="8">
        <v>0.74399999999999999</v>
      </c>
      <c r="Y3" s="9">
        <v>37195.608334986406</v>
      </c>
      <c r="Z3" s="8"/>
      <c r="AA3" s="9"/>
      <c r="AB3" s="8"/>
      <c r="AC3" s="9"/>
      <c r="AD3" s="8">
        <v>0.79059999999999997</v>
      </c>
      <c r="AE3" s="9">
        <v>19764.662880325657</v>
      </c>
      <c r="AF3" s="8">
        <v>0.97309999999999997</v>
      </c>
      <c r="AG3" s="9">
        <v>25710.649328329</v>
      </c>
      <c r="AH3" s="8">
        <v>1.0323</v>
      </c>
      <c r="AI3" s="9">
        <v>402055.12307263236</v>
      </c>
      <c r="AJ3" s="10">
        <v>5.6530481879999996</v>
      </c>
      <c r="AK3" s="10">
        <v>6.7089942059999998</v>
      </c>
      <c r="AL3" s="10">
        <v>9.7633847500000002</v>
      </c>
      <c r="AM3" s="11">
        <f t="shared" ref="AM3:AM13" si="0">(W3/U3)/AK3*100</f>
        <v>34.215285591388479</v>
      </c>
      <c r="AN3" s="11">
        <f t="shared" ref="AN3:AN13" si="1">(S3/U3)/AL3*100</f>
        <v>0</v>
      </c>
      <c r="AO3" s="11">
        <f t="shared" ref="AO3:AO13" si="2">(AI3/U3)/AJ3*100</f>
        <v>48.191467507957206</v>
      </c>
    </row>
    <row r="4" spans="1:41" x14ac:dyDescent="0.15">
      <c r="A4" t="s">
        <v>159</v>
      </c>
      <c r="B4" t="s">
        <v>160</v>
      </c>
      <c r="C4">
        <v>1</v>
      </c>
      <c r="D4" s="2" t="s">
        <v>62</v>
      </c>
      <c r="E4" s="2" t="s">
        <v>8</v>
      </c>
      <c r="F4" s="2">
        <v>3</v>
      </c>
      <c r="G4" s="2" t="s">
        <v>9</v>
      </c>
      <c r="H4" s="2" t="s">
        <v>13</v>
      </c>
      <c r="I4" s="2" t="s">
        <v>11</v>
      </c>
      <c r="J4" s="7">
        <v>3.0052707989670968</v>
      </c>
      <c r="K4" s="7">
        <v>2.6990057684688211</v>
      </c>
      <c r="L4" s="7">
        <v>0</v>
      </c>
      <c r="M4" s="7">
        <v>0</v>
      </c>
      <c r="N4" s="7">
        <v>0.18297373966796657</v>
      </c>
      <c r="O4" s="7">
        <v>0</v>
      </c>
      <c r="P4" s="7">
        <v>2.1227699595499332</v>
      </c>
      <c r="Q4" s="7">
        <v>0.31023461629752602</v>
      </c>
      <c r="R4" s="8">
        <v>1.3298000000000001</v>
      </c>
      <c r="S4" s="9">
        <v>390173.65386960504</v>
      </c>
      <c r="T4" s="8">
        <v>1.1081000000000001</v>
      </c>
      <c r="U4" s="9">
        <v>129829.78239555206</v>
      </c>
      <c r="V4" s="8">
        <v>1.2015</v>
      </c>
      <c r="W4" s="9">
        <v>350411.33160464681</v>
      </c>
      <c r="X4" s="8">
        <v>0.74229999999999996</v>
      </c>
      <c r="Y4" s="9">
        <v>40277.69272547539</v>
      </c>
      <c r="Z4" s="8"/>
      <c r="AA4" s="9"/>
      <c r="AB4" s="8"/>
      <c r="AC4" s="9"/>
      <c r="AD4" s="8">
        <v>0.78900000000000003</v>
      </c>
      <c r="AE4" s="9">
        <v>23755.440805192491</v>
      </c>
      <c r="AF4" s="8"/>
      <c r="AG4" s="9"/>
      <c r="AH4" s="8">
        <v>1.0306</v>
      </c>
      <c r="AI4" s="9">
        <v>275598.76192418265</v>
      </c>
      <c r="AJ4" s="10">
        <v>5.6530481879999996</v>
      </c>
      <c r="AK4" s="10">
        <v>6.7089942059999998</v>
      </c>
      <c r="AL4" s="10">
        <v>9.7633847500000002</v>
      </c>
      <c r="AM4" s="11">
        <f>(W4/U4)/AK4*100</f>
        <v>40.229663129758578</v>
      </c>
      <c r="AN4" s="11">
        <f t="shared" si="1"/>
        <v>30.781034199918189</v>
      </c>
      <c r="AO4" s="11">
        <f t="shared" si="2"/>
        <v>37.550890934488059</v>
      </c>
    </row>
    <row r="5" spans="1:41" x14ac:dyDescent="0.15">
      <c r="A5" t="s">
        <v>159</v>
      </c>
      <c r="B5" t="s">
        <v>160</v>
      </c>
      <c r="C5">
        <v>1</v>
      </c>
      <c r="D5" s="2" t="s">
        <v>63</v>
      </c>
      <c r="E5" s="2" t="s">
        <v>8</v>
      </c>
      <c r="F5" s="2">
        <v>4</v>
      </c>
      <c r="G5" s="2" t="s">
        <v>9</v>
      </c>
      <c r="H5" s="2" t="s">
        <v>14</v>
      </c>
      <c r="I5" s="2" t="s">
        <v>11</v>
      </c>
      <c r="J5" s="7">
        <v>1.8796988488903428</v>
      </c>
      <c r="K5" s="7">
        <v>3.3093873857333755</v>
      </c>
      <c r="L5" s="7">
        <v>0</v>
      </c>
      <c r="M5" s="7">
        <v>0</v>
      </c>
      <c r="N5" s="7">
        <v>0.14807725038427721</v>
      </c>
      <c r="O5" s="7">
        <v>6.9588030830217459E-2</v>
      </c>
      <c r="P5" s="7">
        <v>2.0567525440352616</v>
      </c>
      <c r="Q5" s="7">
        <v>0.2758378226028389</v>
      </c>
      <c r="R5" s="8">
        <v>1.3298000000000001</v>
      </c>
      <c r="S5" s="9">
        <v>247482.8021077197</v>
      </c>
      <c r="T5" s="8">
        <v>1.109</v>
      </c>
      <c r="U5" s="9">
        <v>131660.87868480536</v>
      </c>
      <c r="V5" s="8">
        <v>1.2015</v>
      </c>
      <c r="W5" s="9">
        <v>435716.85111406713</v>
      </c>
      <c r="X5" s="8">
        <v>0.74229999999999996</v>
      </c>
      <c r="Y5" s="9">
        <v>36317.050098393236</v>
      </c>
      <c r="Z5" s="8"/>
      <c r="AA5" s="9"/>
      <c r="AB5" s="8"/>
      <c r="AC5" s="9"/>
      <c r="AD5" s="8">
        <v>0.78900000000000003</v>
      </c>
      <c r="AE5" s="9">
        <v>19495.980898823869</v>
      </c>
      <c r="AF5" s="8">
        <v>0.97060000000000002</v>
      </c>
      <c r="AG5" s="9">
        <v>9162.0212850517564</v>
      </c>
      <c r="AH5" s="8">
        <v>1.0306</v>
      </c>
      <c r="AI5" s="9">
        <v>270793.84718489135</v>
      </c>
      <c r="AJ5" s="10">
        <v>5.6530481879999996</v>
      </c>
      <c r="AK5" s="10">
        <v>6.7089942059999998</v>
      </c>
      <c r="AL5" s="10">
        <v>9.7633847500000002</v>
      </c>
      <c r="AM5" s="11">
        <f t="shared" si="0"/>
        <v>49.327623249006805</v>
      </c>
      <c r="AN5" s="11">
        <f t="shared" si="1"/>
        <v>19.252532774459624</v>
      </c>
      <c r="AO5" s="11">
        <f t="shared" si="2"/>
        <v>36.383071143834051</v>
      </c>
    </row>
    <row r="6" spans="1:41" x14ac:dyDescent="0.15">
      <c r="A6" t="s">
        <v>159</v>
      </c>
      <c r="B6" t="s">
        <v>160</v>
      </c>
      <c r="C6">
        <v>1</v>
      </c>
      <c r="D6" s="2" t="s">
        <v>64</v>
      </c>
      <c r="E6" s="2" t="s">
        <v>8</v>
      </c>
      <c r="F6" s="2">
        <v>5</v>
      </c>
      <c r="G6" s="2" t="s">
        <v>9</v>
      </c>
      <c r="H6" s="2" t="s">
        <v>15</v>
      </c>
      <c r="I6" s="2" t="s">
        <v>11</v>
      </c>
      <c r="J6" s="7">
        <v>2.7095869463278826</v>
      </c>
      <c r="K6" s="7">
        <v>3.6440108919605354</v>
      </c>
      <c r="L6" s="7">
        <v>0</v>
      </c>
      <c r="M6" s="7">
        <v>0</v>
      </c>
      <c r="N6" s="7">
        <v>0.18390488786593839</v>
      </c>
      <c r="O6" s="7">
        <v>0</v>
      </c>
      <c r="P6" s="7">
        <v>1.4715813366395347</v>
      </c>
      <c r="Q6" s="7">
        <v>0</v>
      </c>
      <c r="R6" s="8">
        <v>1.3307</v>
      </c>
      <c r="S6" s="9">
        <v>357960.63291553251</v>
      </c>
      <c r="T6" s="8">
        <v>1.1097999999999999</v>
      </c>
      <c r="U6" s="9">
        <v>132108.93025619717</v>
      </c>
      <c r="V6" s="8">
        <v>1.2022999999999999</v>
      </c>
      <c r="W6" s="9">
        <v>481406.38077883719</v>
      </c>
      <c r="X6" s="8"/>
      <c r="Y6" s="9"/>
      <c r="Z6" s="8"/>
      <c r="AA6" s="9"/>
      <c r="AB6" s="8"/>
      <c r="AC6" s="9"/>
      <c r="AD6" s="8">
        <v>0.78979999999999995</v>
      </c>
      <c r="AE6" s="9">
        <v>24295.478004855016</v>
      </c>
      <c r="AF6" s="8"/>
      <c r="AG6" s="9"/>
      <c r="AH6" s="8">
        <v>1.0323</v>
      </c>
      <c r="AI6" s="9">
        <v>194409.0361684337</v>
      </c>
      <c r="AJ6" s="10">
        <v>5.6530481879999996</v>
      </c>
      <c r="AK6" s="10">
        <v>6.7089942059999998</v>
      </c>
      <c r="AL6" s="10">
        <v>9.7633847500000002</v>
      </c>
      <c r="AM6" s="11">
        <f t="shared" si="0"/>
        <v>54.315308376650805</v>
      </c>
      <c r="AN6" s="11">
        <f t="shared" si="1"/>
        <v>27.752536806745042</v>
      </c>
      <c r="AO6" s="11">
        <f t="shared" si="2"/>
        <v>26.031643242725792</v>
      </c>
    </row>
    <row r="7" spans="1:41" x14ac:dyDescent="0.15">
      <c r="A7" t="s">
        <v>159</v>
      </c>
      <c r="B7" t="s">
        <v>160</v>
      </c>
      <c r="C7">
        <v>1</v>
      </c>
      <c r="D7" s="2" t="s">
        <v>65</v>
      </c>
      <c r="E7" s="2" t="s">
        <v>8</v>
      </c>
      <c r="F7" s="2">
        <v>6</v>
      </c>
      <c r="G7" s="2" t="s">
        <v>9</v>
      </c>
      <c r="H7" s="2" t="s">
        <v>16</v>
      </c>
      <c r="I7" s="2" t="s">
        <v>11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5.9629234332330281</v>
      </c>
      <c r="Q7" s="7">
        <v>0</v>
      </c>
      <c r="R7" s="8"/>
      <c r="S7" s="9"/>
      <c r="T7" s="8">
        <v>1.1081000000000001</v>
      </c>
      <c r="U7" s="9">
        <v>131081.05416076895</v>
      </c>
      <c r="V7" s="8"/>
      <c r="W7" s="9"/>
      <c r="X7" s="8"/>
      <c r="Y7" s="9"/>
      <c r="Z7" s="8"/>
      <c r="AA7" s="9"/>
      <c r="AB7" s="8"/>
      <c r="AC7" s="9"/>
      <c r="AD7" s="8"/>
      <c r="AE7" s="9"/>
      <c r="AF7" s="8"/>
      <c r="AG7" s="9"/>
      <c r="AH7" s="8">
        <v>1.0306</v>
      </c>
      <c r="AI7" s="9">
        <v>781626.28950813692</v>
      </c>
      <c r="AJ7" s="10">
        <v>5.6530481879999996</v>
      </c>
      <c r="AK7" s="10">
        <v>6.7089942059999998</v>
      </c>
      <c r="AL7" s="10">
        <v>9.7633847500000002</v>
      </c>
      <c r="AM7" s="11">
        <f t="shared" si="0"/>
        <v>0</v>
      </c>
      <c r="AN7" s="11">
        <f t="shared" si="1"/>
        <v>0</v>
      </c>
      <c r="AO7" s="11">
        <f t="shared" si="2"/>
        <v>105.48156030034939</v>
      </c>
    </row>
    <row r="8" spans="1:41" x14ac:dyDescent="0.15">
      <c r="A8" t="s">
        <v>159</v>
      </c>
      <c r="B8" t="s">
        <v>160</v>
      </c>
      <c r="C8">
        <v>1</v>
      </c>
      <c r="D8" s="2" t="s">
        <v>66</v>
      </c>
      <c r="E8" s="2" t="s">
        <v>8</v>
      </c>
      <c r="F8" s="2">
        <v>7</v>
      </c>
      <c r="G8" s="2" t="s">
        <v>9</v>
      </c>
      <c r="H8" s="2" t="s">
        <v>10</v>
      </c>
      <c r="I8" s="2" t="s">
        <v>17</v>
      </c>
      <c r="J8" s="7">
        <v>1.2123468452419164</v>
      </c>
      <c r="K8" s="7">
        <v>5.2074209011040002</v>
      </c>
      <c r="L8" s="7">
        <v>0</v>
      </c>
      <c r="M8" s="7">
        <v>0</v>
      </c>
      <c r="N8" s="7">
        <v>0.20568222431778702</v>
      </c>
      <c r="O8" s="7">
        <v>0</v>
      </c>
      <c r="P8" s="7">
        <v>0.67734939665324068</v>
      </c>
      <c r="Q8" s="7">
        <v>0.32268219112490298</v>
      </c>
      <c r="R8" s="8">
        <v>1.3298000000000001</v>
      </c>
      <c r="S8" s="9">
        <v>166223.68526284982</v>
      </c>
      <c r="T8" s="8">
        <v>1.109</v>
      </c>
      <c r="U8" s="9">
        <v>137109.01786499959</v>
      </c>
      <c r="V8" s="8">
        <v>1.2015</v>
      </c>
      <c r="W8" s="9">
        <v>713984.36536004068</v>
      </c>
      <c r="X8" s="8">
        <v>0.76149999999999995</v>
      </c>
      <c r="Y8" s="9">
        <v>44242.638307661538</v>
      </c>
      <c r="Z8" s="8"/>
      <c r="AA8" s="9"/>
      <c r="AB8" s="8"/>
      <c r="AC8" s="9"/>
      <c r="AD8" s="8">
        <v>0.78900000000000003</v>
      </c>
      <c r="AE8" s="9">
        <v>28200.887768500314</v>
      </c>
      <c r="AF8" s="8"/>
      <c r="AG8" s="9"/>
      <c r="AH8" s="8">
        <v>1.0315000000000001</v>
      </c>
      <c r="AI8" s="9">
        <v>92870.710526575873</v>
      </c>
      <c r="AJ8" s="10">
        <v>5.6530481879999996</v>
      </c>
      <c r="AK8" s="10">
        <v>6.7089942059999998</v>
      </c>
      <c r="AL8" s="10">
        <v>9.7633847500000002</v>
      </c>
      <c r="AM8" s="11">
        <f t="shared" si="0"/>
        <v>77.618503477717866</v>
      </c>
      <c r="AN8" s="11">
        <f t="shared" si="1"/>
        <v>12.417280239231751</v>
      </c>
      <c r="AO8" s="11">
        <f t="shared" si="2"/>
        <v>11.982020568851388</v>
      </c>
    </row>
    <row r="9" spans="1:41" x14ac:dyDescent="0.15">
      <c r="A9" t="s">
        <v>159</v>
      </c>
      <c r="B9" t="s">
        <v>160</v>
      </c>
      <c r="C9">
        <v>1</v>
      </c>
      <c r="D9" s="2" t="s">
        <v>67</v>
      </c>
      <c r="E9" s="2" t="s">
        <v>8</v>
      </c>
      <c r="F9" s="2">
        <v>8</v>
      </c>
      <c r="G9" s="2" t="s">
        <v>9</v>
      </c>
      <c r="H9" s="2" t="s">
        <v>12</v>
      </c>
      <c r="I9" s="2" t="s">
        <v>17</v>
      </c>
      <c r="J9" s="7">
        <v>0.13091072125739076</v>
      </c>
      <c r="K9" s="7">
        <v>1.807302480472887</v>
      </c>
      <c r="L9" s="7">
        <v>0</v>
      </c>
      <c r="M9" s="7">
        <v>0</v>
      </c>
      <c r="N9" s="7">
        <v>0.10223201402300403</v>
      </c>
      <c r="O9" s="7">
        <v>0</v>
      </c>
      <c r="P9" s="7">
        <v>3.6016124472670796</v>
      </c>
      <c r="Q9" s="7">
        <v>5.104677507325666E-2</v>
      </c>
      <c r="R9" s="8">
        <v>1.329</v>
      </c>
      <c r="S9" s="9">
        <v>18095.994507194715</v>
      </c>
      <c r="T9" s="8">
        <v>1.109</v>
      </c>
      <c r="U9" s="9">
        <v>138231.56983158918</v>
      </c>
      <c r="V9" s="8">
        <v>1.2015</v>
      </c>
      <c r="W9" s="9">
        <v>249826.25903629221</v>
      </c>
      <c r="X9" s="8">
        <v>0.74229999999999996</v>
      </c>
      <c r="Y9" s="9">
        <v>7056.2758532163043</v>
      </c>
      <c r="Z9" s="8"/>
      <c r="AA9" s="9"/>
      <c r="AB9" s="8"/>
      <c r="AC9" s="9"/>
      <c r="AD9" s="8">
        <v>0.78900000000000003</v>
      </c>
      <c r="AE9" s="9">
        <v>14131.691785444886</v>
      </c>
      <c r="AF9" s="8"/>
      <c r="AG9" s="9"/>
      <c r="AH9" s="8">
        <v>1.0315000000000001</v>
      </c>
      <c r="AI9" s="9">
        <v>497856.54251072014</v>
      </c>
      <c r="AJ9" s="10">
        <v>5.6530481879999996</v>
      </c>
      <c r="AK9" s="10">
        <v>6.7089942059999998</v>
      </c>
      <c r="AL9" s="10">
        <v>9.7633847500000002</v>
      </c>
      <c r="AM9" s="11">
        <f t="shared" si="0"/>
        <v>26.938501137123904</v>
      </c>
      <c r="AN9" s="11">
        <f t="shared" si="1"/>
        <v>1.3408333749972392</v>
      </c>
      <c r="AO9" s="11">
        <f t="shared" si="2"/>
        <v>63.710980828226404</v>
      </c>
    </row>
    <row r="10" spans="1:41" x14ac:dyDescent="0.15">
      <c r="A10" t="s">
        <v>159</v>
      </c>
      <c r="B10" t="s">
        <v>160</v>
      </c>
      <c r="C10">
        <v>1</v>
      </c>
      <c r="D10" s="2" t="s">
        <v>68</v>
      </c>
      <c r="E10" s="2" t="s">
        <v>8</v>
      </c>
      <c r="F10" s="2">
        <v>9</v>
      </c>
      <c r="G10" s="2" t="s">
        <v>9</v>
      </c>
      <c r="H10" s="2" t="s">
        <v>13</v>
      </c>
      <c r="I10" s="2" t="s">
        <v>17</v>
      </c>
      <c r="J10" s="7">
        <v>0.30656718044822201</v>
      </c>
      <c r="K10" s="7">
        <v>2.9997216404482367</v>
      </c>
      <c r="L10" s="7">
        <v>0</v>
      </c>
      <c r="M10" s="7">
        <v>0</v>
      </c>
      <c r="N10" s="7">
        <v>0</v>
      </c>
      <c r="O10" s="7">
        <v>0</v>
      </c>
      <c r="P10" s="7">
        <v>2.3375778396889939</v>
      </c>
      <c r="Q10" s="7">
        <v>0.5388234725208545</v>
      </c>
      <c r="R10" s="8">
        <v>1.3298000000000001</v>
      </c>
      <c r="S10" s="9">
        <v>45469.332335085317</v>
      </c>
      <c r="T10" s="8">
        <v>1.1081000000000001</v>
      </c>
      <c r="U10" s="9">
        <v>148317.67793475502</v>
      </c>
      <c r="V10" s="8">
        <v>1.2015</v>
      </c>
      <c r="W10" s="9">
        <v>444911.74816191656</v>
      </c>
      <c r="X10" s="8">
        <v>0.76149999999999995</v>
      </c>
      <c r="Y10" s="9">
        <v>79917.046261034411</v>
      </c>
      <c r="Z10" s="8"/>
      <c r="AA10" s="9"/>
      <c r="AB10" s="8"/>
      <c r="AC10" s="9"/>
      <c r="AD10" s="8"/>
      <c r="AE10" s="9"/>
      <c r="AF10" s="8"/>
      <c r="AG10" s="9"/>
      <c r="AH10" s="8">
        <v>1.0306</v>
      </c>
      <c r="AI10" s="9">
        <v>346704.11717441259</v>
      </c>
      <c r="AJ10" s="10">
        <v>5.6530481879999996</v>
      </c>
      <c r="AK10" s="10">
        <v>6.7089942059999998</v>
      </c>
      <c r="AL10" s="10">
        <v>9.7633847500000002</v>
      </c>
      <c r="AM10" s="11">
        <f t="shared" si="0"/>
        <v>44.711942630171301</v>
      </c>
      <c r="AN10" s="11">
        <f t="shared" si="1"/>
        <v>3.1399682415283494</v>
      </c>
      <c r="AO10" s="11">
        <f t="shared" si="2"/>
        <v>41.350750284617845</v>
      </c>
    </row>
    <row r="11" spans="1:41" x14ac:dyDescent="0.15">
      <c r="A11" t="s">
        <v>159</v>
      </c>
      <c r="B11" t="s">
        <v>160</v>
      </c>
      <c r="C11">
        <v>1</v>
      </c>
      <c r="D11" s="2" t="s">
        <v>69</v>
      </c>
      <c r="E11" s="2" t="s">
        <v>8</v>
      </c>
      <c r="F11" s="2">
        <v>10</v>
      </c>
      <c r="G11" s="2" t="s">
        <v>9</v>
      </c>
      <c r="H11" s="2" t="s">
        <v>14</v>
      </c>
      <c r="I11" s="2" t="s">
        <v>17</v>
      </c>
      <c r="J11" s="7">
        <v>0.43384960922918386</v>
      </c>
      <c r="K11" s="7">
        <v>2.2780005469962341</v>
      </c>
      <c r="L11" s="7">
        <v>0</v>
      </c>
      <c r="M11" s="7">
        <v>0</v>
      </c>
      <c r="N11" s="7">
        <v>0.3998784960399771</v>
      </c>
      <c r="O11" s="7">
        <v>0</v>
      </c>
      <c r="P11" s="7">
        <v>2.1667062465826046</v>
      </c>
      <c r="Q11" s="7">
        <v>0.3222762334862509</v>
      </c>
      <c r="R11" s="8">
        <v>1.3314999999999999</v>
      </c>
      <c r="S11" s="9">
        <v>63202.308536308694</v>
      </c>
      <c r="T11" s="8">
        <v>1.1097999999999999</v>
      </c>
      <c r="U11" s="9">
        <v>145677.91970263518</v>
      </c>
      <c r="V11" s="8">
        <v>1.2031000000000001</v>
      </c>
      <c r="W11" s="9">
        <v>331854.3807678764</v>
      </c>
      <c r="X11" s="8">
        <v>0.7631</v>
      </c>
      <c r="Y11" s="9">
        <v>46948.531263877761</v>
      </c>
      <c r="Z11" s="8"/>
      <c r="AA11" s="9"/>
      <c r="AB11" s="8"/>
      <c r="AC11" s="9"/>
      <c r="AD11" s="8">
        <v>0.78979999999999995</v>
      </c>
      <c r="AE11" s="9">
        <v>58253.467436922307</v>
      </c>
      <c r="AF11" s="8"/>
      <c r="AG11" s="9"/>
      <c r="AH11" s="8">
        <v>1.0323</v>
      </c>
      <c r="AI11" s="9">
        <v>315641.25860885874</v>
      </c>
      <c r="AJ11" s="10">
        <v>5.6530481879999996</v>
      </c>
      <c r="AK11" s="10">
        <v>6.7089942059999998</v>
      </c>
      <c r="AL11" s="10">
        <v>9.7633847500000002</v>
      </c>
      <c r="AM11" s="11">
        <f t="shared" si="0"/>
        <v>33.954427102634376</v>
      </c>
      <c r="AN11" s="11">
        <f t="shared" si="1"/>
        <v>4.4436393764896325</v>
      </c>
      <c r="AO11" s="11">
        <f t="shared" si="2"/>
        <v>38.328105024506556</v>
      </c>
    </row>
    <row r="12" spans="1:41" x14ac:dyDescent="0.15">
      <c r="A12" t="s">
        <v>159</v>
      </c>
      <c r="B12" t="s">
        <v>160</v>
      </c>
      <c r="C12">
        <v>1</v>
      </c>
      <c r="D12" s="2" t="s">
        <v>70</v>
      </c>
      <c r="E12" s="2" t="s">
        <v>8</v>
      </c>
      <c r="F12" s="2">
        <v>11</v>
      </c>
      <c r="G12" s="2" t="s">
        <v>9</v>
      </c>
      <c r="H12" s="2" t="s">
        <v>15</v>
      </c>
      <c r="I12" s="2" t="s">
        <v>17</v>
      </c>
      <c r="J12" s="7">
        <v>0.45470292218068181</v>
      </c>
      <c r="K12" s="7">
        <v>3.7154499180482632</v>
      </c>
      <c r="L12" s="7">
        <v>0</v>
      </c>
      <c r="M12" s="7">
        <v>0</v>
      </c>
      <c r="N12" s="7">
        <v>0.35973642109738579</v>
      </c>
      <c r="O12" s="7">
        <v>0</v>
      </c>
      <c r="P12" s="7">
        <v>1.7108905543275403</v>
      </c>
      <c r="Q12" s="7">
        <v>0.35373501739460239</v>
      </c>
      <c r="R12" s="8">
        <v>1.3307</v>
      </c>
      <c r="S12" s="9">
        <v>59532.192497662079</v>
      </c>
      <c r="T12" s="8">
        <v>1.109</v>
      </c>
      <c r="U12" s="9">
        <v>130925.46714271219</v>
      </c>
      <c r="V12" s="8">
        <v>1.2022999999999999</v>
      </c>
      <c r="W12" s="9">
        <v>486447.01616582059</v>
      </c>
      <c r="X12" s="8">
        <v>0.76229999999999998</v>
      </c>
      <c r="Y12" s="9">
        <v>46312.922397123744</v>
      </c>
      <c r="Z12" s="8"/>
      <c r="AA12" s="9"/>
      <c r="AB12" s="8"/>
      <c r="AC12" s="9"/>
      <c r="AD12" s="8">
        <v>0.78900000000000003</v>
      </c>
      <c r="AE12" s="9">
        <v>47098.658980422661</v>
      </c>
      <c r="AF12" s="8"/>
      <c r="AG12" s="9"/>
      <c r="AH12" s="8">
        <v>1.0323</v>
      </c>
      <c r="AI12" s="9">
        <v>223999.14505538702</v>
      </c>
      <c r="AJ12" s="10">
        <v>5.6530481879999996</v>
      </c>
      <c r="AK12" s="10">
        <v>6.7089942059999998</v>
      </c>
      <c r="AL12" s="10">
        <v>9.7633847500000002</v>
      </c>
      <c r="AM12" s="11">
        <f t="shared" si="0"/>
        <v>55.380133056687619</v>
      </c>
      <c r="AN12" s="11">
        <f t="shared" si="1"/>
        <v>4.6572262982945727</v>
      </c>
      <c r="AO12" s="11">
        <f t="shared" si="2"/>
        <v>30.264920754776703</v>
      </c>
    </row>
    <row r="13" spans="1:41" x14ac:dyDescent="0.15">
      <c r="A13" t="s">
        <v>159</v>
      </c>
      <c r="B13" t="s">
        <v>160</v>
      </c>
      <c r="C13">
        <v>1</v>
      </c>
      <c r="D13" s="2" t="s">
        <v>71</v>
      </c>
      <c r="E13" s="2" t="s">
        <v>8</v>
      </c>
      <c r="F13" s="2">
        <v>12</v>
      </c>
      <c r="G13" s="2" t="s">
        <v>9</v>
      </c>
      <c r="H13" s="2" t="s">
        <v>16</v>
      </c>
      <c r="I13" s="2" t="s">
        <v>17</v>
      </c>
      <c r="J13" s="7">
        <v>0.1977446056605113</v>
      </c>
      <c r="K13" s="7">
        <v>1.2421563422483841</v>
      </c>
      <c r="L13" s="7">
        <v>0</v>
      </c>
      <c r="M13" s="7">
        <v>0</v>
      </c>
      <c r="N13" s="7">
        <v>0.21076153276287421</v>
      </c>
      <c r="O13" s="7">
        <v>0</v>
      </c>
      <c r="P13" s="7">
        <v>1.404827864502131</v>
      </c>
      <c r="Q13" s="7">
        <v>0.34199692777411067</v>
      </c>
      <c r="R13" s="8">
        <v>1.3298000000000001</v>
      </c>
      <c r="S13" s="9">
        <v>47787.835757655856</v>
      </c>
      <c r="T13" s="8">
        <v>1.1065</v>
      </c>
      <c r="U13" s="9">
        <v>241664.42163129445</v>
      </c>
      <c r="V13" s="8">
        <v>1.2022999999999999</v>
      </c>
      <c r="W13" s="9">
        <v>300184.99402509996</v>
      </c>
      <c r="X13" s="8">
        <v>0.76149999999999995</v>
      </c>
      <c r="Y13" s="9">
        <v>82648.489750210036</v>
      </c>
      <c r="Z13" s="8"/>
      <c r="AA13" s="9"/>
      <c r="AB13" s="8"/>
      <c r="AC13" s="9"/>
      <c r="AD13" s="8">
        <v>0.78900000000000003</v>
      </c>
      <c r="AE13" s="9">
        <v>50933.563917265114</v>
      </c>
      <c r="AF13" s="8"/>
      <c r="AG13" s="9"/>
      <c r="AH13" s="8">
        <v>1.0315000000000001</v>
      </c>
      <c r="AI13" s="9">
        <v>339496.91336643399</v>
      </c>
      <c r="AJ13" s="10">
        <v>5.6530481879999996</v>
      </c>
      <c r="AK13" s="10">
        <v>6.7089942059999998</v>
      </c>
      <c r="AL13" s="10">
        <v>9.7633847500000002</v>
      </c>
      <c r="AM13" s="11">
        <f t="shared" si="0"/>
        <v>18.514792293865696</v>
      </c>
      <c r="AN13" s="11">
        <f t="shared" si="1"/>
        <v>2.0253693849411323</v>
      </c>
      <c r="AO13" s="11">
        <f t="shared" si="2"/>
        <v>24.850802925830838</v>
      </c>
    </row>
    <row r="14" spans="1:41" x14ac:dyDescent="0.15">
      <c r="A14" t="s">
        <v>159</v>
      </c>
      <c r="B14" t="s">
        <v>160</v>
      </c>
      <c r="C14">
        <v>1</v>
      </c>
      <c r="D14" s="2" t="s">
        <v>72</v>
      </c>
      <c r="E14" s="2" t="s">
        <v>18</v>
      </c>
      <c r="F14" s="2">
        <v>1</v>
      </c>
      <c r="G14" s="2" t="s">
        <v>19</v>
      </c>
      <c r="H14" s="2" t="s">
        <v>10</v>
      </c>
      <c r="I14" s="2" t="s">
        <v>11</v>
      </c>
      <c r="J14" s="7">
        <v>1.8097989783639084</v>
      </c>
      <c r="K14" s="7">
        <v>4.4103997528635892</v>
      </c>
      <c r="L14" s="7">
        <v>6.0818535570935667E-2</v>
      </c>
      <c r="M14" s="7">
        <v>6.0818535570935667E-2</v>
      </c>
      <c r="N14" s="7">
        <v>7.9594959198699938E-2</v>
      </c>
      <c r="O14" s="7">
        <v>0</v>
      </c>
      <c r="P14" s="7">
        <v>8.1502150460525391E-2</v>
      </c>
      <c r="Q14" s="7">
        <v>0</v>
      </c>
      <c r="R14" s="8">
        <v>1.3331999999999999</v>
      </c>
      <c r="S14" s="9">
        <v>239920.39046197885</v>
      </c>
      <c r="T14" s="8">
        <v>1.1114999999999999</v>
      </c>
      <c r="U14" s="9">
        <v>132567.42507329257</v>
      </c>
      <c r="V14" s="8">
        <v>1.2048000000000001</v>
      </c>
      <c r="W14" s="9">
        <v>584675.33878101199</v>
      </c>
      <c r="X14" s="8"/>
      <c r="Y14" s="9"/>
      <c r="Z14" s="8">
        <v>1.294</v>
      </c>
      <c r="AA14" s="9">
        <v>8062.5566573673932</v>
      </c>
      <c r="AB14" s="8">
        <v>1.294</v>
      </c>
      <c r="AC14" s="9">
        <v>8062.5566573673932</v>
      </c>
      <c r="AD14" s="8">
        <v>0.79149999999999998</v>
      </c>
      <c r="AE14" s="9">
        <v>10551.698789785434</v>
      </c>
      <c r="AF14" s="8"/>
      <c r="AG14" s="9"/>
      <c r="AH14" s="8">
        <v>1.034</v>
      </c>
      <c r="AI14" s="9">
        <v>10804.530224487917</v>
      </c>
      <c r="AJ14" s="10">
        <v>5.6530481879999996</v>
      </c>
      <c r="AK14" s="10">
        <v>6.7089942059999998</v>
      </c>
      <c r="AL14" s="10">
        <v>9.7633847500000002</v>
      </c>
      <c r="AM14" s="11">
        <f t="shared" ref="AM14:AM18" si="3">(W14/U14)/AK14*100</f>
        <v>65.738613232357139</v>
      </c>
      <c r="AN14" s="11">
        <f t="shared" ref="AN14:AN18" si="4">(S14/U14)/AL14*100</f>
        <v>18.536593862737082</v>
      </c>
      <c r="AO14" s="11">
        <f t="shared" ref="AO14:AO18" si="5">(AI14/U14)/AJ14*100</f>
        <v>1.4417381163234018</v>
      </c>
    </row>
    <row r="15" spans="1:41" x14ac:dyDescent="0.15">
      <c r="A15" t="s">
        <v>159</v>
      </c>
      <c r="B15" t="s">
        <v>160</v>
      </c>
      <c r="C15">
        <v>1</v>
      </c>
      <c r="D15" s="2" t="s">
        <v>73</v>
      </c>
      <c r="E15" s="2" t="s">
        <v>18</v>
      </c>
      <c r="F15" s="2">
        <v>2</v>
      </c>
      <c r="G15" s="2" t="s">
        <v>19</v>
      </c>
      <c r="H15" s="2" t="s">
        <v>12</v>
      </c>
      <c r="I15" s="2" t="s">
        <v>11</v>
      </c>
      <c r="J15" s="7">
        <v>0.10726201485952594</v>
      </c>
      <c r="K15" s="7">
        <v>1.6244608192801218</v>
      </c>
      <c r="L15" s="7">
        <v>0</v>
      </c>
      <c r="M15" s="7">
        <v>0</v>
      </c>
      <c r="N15" s="7">
        <v>8.6577639466390049E-2</v>
      </c>
      <c r="O15" s="7">
        <v>0.16115970063614335</v>
      </c>
      <c r="P15" s="7">
        <v>2.2666888187632961</v>
      </c>
      <c r="Q15" s="7">
        <v>0.31095801235108844</v>
      </c>
      <c r="R15" s="8">
        <v>1.3298000000000001</v>
      </c>
      <c r="S15" s="9">
        <v>15708.786244326444</v>
      </c>
      <c r="T15" s="8">
        <v>1.1097999999999999</v>
      </c>
      <c r="U15" s="9">
        <v>146452.46283038051</v>
      </c>
      <c r="V15" s="8">
        <v>1.2031000000000001</v>
      </c>
      <c r="W15" s="9">
        <v>237906.28775503149</v>
      </c>
      <c r="X15" s="8">
        <v>0.74309999999999998</v>
      </c>
      <c r="Y15" s="9">
        <v>45540.566745656783</v>
      </c>
      <c r="Z15" s="8"/>
      <c r="AA15" s="9"/>
      <c r="AB15" s="8"/>
      <c r="AC15" s="9"/>
      <c r="AD15" s="8">
        <v>0.78979999999999995</v>
      </c>
      <c r="AE15" s="9">
        <v>12679.508525893574</v>
      </c>
      <c r="AF15" s="8">
        <v>0.97230000000000005</v>
      </c>
      <c r="AG15" s="9">
        <v>23602.235067170033</v>
      </c>
      <c r="AH15" s="8">
        <v>1.0323</v>
      </c>
      <c r="AI15" s="9">
        <v>331962.1599779707</v>
      </c>
      <c r="AJ15" s="10">
        <v>5.6530481879999996</v>
      </c>
      <c r="AK15" s="10">
        <v>6.7089942059999998</v>
      </c>
      <c r="AL15" s="10">
        <v>9.7633847500000002</v>
      </c>
      <c r="AM15" s="11">
        <f t="shared" si="3"/>
        <v>24.21317964214861</v>
      </c>
      <c r="AN15" s="11">
        <f t="shared" si="4"/>
        <v>1.0986150562132251</v>
      </c>
      <c r="AO15" s="11">
        <f t="shared" si="5"/>
        <v>40.096753881824441</v>
      </c>
    </row>
    <row r="16" spans="1:41" x14ac:dyDescent="0.15">
      <c r="A16" t="s">
        <v>159</v>
      </c>
      <c r="B16" t="s">
        <v>160</v>
      </c>
      <c r="C16">
        <v>1</v>
      </c>
      <c r="D16" s="2" t="s">
        <v>74</v>
      </c>
      <c r="E16" s="2" t="s">
        <v>18</v>
      </c>
      <c r="F16" s="2">
        <v>3</v>
      </c>
      <c r="G16" s="2" t="s">
        <v>19</v>
      </c>
      <c r="H16" s="2" t="s">
        <v>13</v>
      </c>
      <c r="I16" s="2" t="s">
        <v>11</v>
      </c>
      <c r="J16" s="7">
        <v>2.4396986217369641</v>
      </c>
      <c r="K16" s="7">
        <v>2.0483709005983903</v>
      </c>
      <c r="L16" s="7">
        <v>0</v>
      </c>
      <c r="M16" s="7">
        <v>0</v>
      </c>
      <c r="N16" s="7">
        <v>0</v>
      </c>
      <c r="O16" s="7">
        <v>0</v>
      </c>
      <c r="P16" s="7">
        <v>2.2609514364325562</v>
      </c>
      <c r="Q16" s="7">
        <v>0</v>
      </c>
      <c r="R16" s="8">
        <v>1.3307</v>
      </c>
      <c r="S16" s="9">
        <v>316795.31686681329</v>
      </c>
      <c r="T16" s="8">
        <v>1.109</v>
      </c>
      <c r="U16" s="9">
        <v>129850.18479096741</v>
      </c>
      <c r="V16" s="8">
        <v>1.2022999999999999</v>
      </c>
      <c r="W16" s="9">
        <v>265981.3399631413</v>
      </c>
      <c r="X16" s="8"/>
      <c r="Y16" s="9"/>
      <c r="Z16" s="8"/>
      <c r="AA16" s="9"/>
      <c r="AB16" s="8"/>
      <c r="AC16" s="9"/>
      <c r="AD16" s="8"/>
      <c r="AE16" s="9"/>
      <c r="AF16" s="8"/>
      <c r="AG16" s="9"/>
      <c r="AH16" s="8">
        <v>1.0315000000000001</v>
      </c>
      <c r="AI16" s="9">
        <v>293584.96182417066</v>
      </c>
      <c r="AJ16" s="10">
        <v>5.6530481879999996</v>
      </c>
      <c r="AK16" s="10">
        <v>6.7089942059999998</v>
      </c>
      <c r="AL16" s="10">
        <v>9.7633847500000002</v>
      </c>
      <c r="AM16" s="11">
        <f t="shared" si="3"/>
        <v>30.53171366233239</v>
      </c>
      <c r="AN16" s="11">
        <f t="shared" si="4"/>
        <v>24.988246230252926</v>
      </c>
      <c r="AO16" s="11">
        <f t="shared" si="5"/>
        <v>39.995262046978262</v>
      </c>
    </row>
    <row r="17" spans="1:41" x14ac:dyDescent="0.15">
      <c r="A17" t="s">
        <v>159</v>
      </c>
      <c r="B17" t="s">
        <v>160</v>
      </c>
      <c r="C17">
        <v>1</v>
      </c>
      <c r="D17" s="2" t="s">
        <v>75</v>
      </c>
      <c r="E17" s="2" t="s">
        <v>18</v>
      </c>
      <c r="F17" s="2">
        <v>4</v>
      </c>
      <c r="G17" s="2" t="s">
        <v>19</v>
      </c>
      <c r="H17" s="2" t="s">
        <v>14</v>
      </c>
      <c r="I17" s="2" t="s">
        <v>11</v>
      </c>
      <c r="J17" s="7">
        <v>2.2809175300722808</v>
      </c>
      <c r="K17" s="7">
        <v>2.547904628589019</v>
      </c>
      <c r="L17" s="7">
        <v>0</v>
      </c>
      <c r="M17" s="7">
        <v>0</v>
      </c>
      <c r="N17" s="7">
        <v>0.50050141062633391</v>
      </c>
      <c r="O17" s="7">
        <v>0</v>
      </c>
      <c r="P17" s="7">
        <v>2.7978089597388096</v>
      </c>
      <c r="Q17" s="7">
        <v>0</v>
      </c>
      <c r="R17" s="8">
        <v>1.3307</v>
      </c>
      <c r="S17" s="9">
        <v>287648.35488724132</v>
      </c>
      <c r="T17" s="8">
        <v>1.1097999999999999</v>
      </c>
      <c r="U17" s="9">
        <v>126110.80895946552</v>
      </c>
      <c r="V17" s="8">
        <v>1.2022999999999999</v>
      </c>
      <c r="W17" s="9">
        <v>321318.31386292772</v>
      </c>
      <c r="X17" s="8"/>
      <c r="Y17" s="9"/>
      <c r="Z17" s="8"/>
      <c r="AA17" s="9"/>
      <c r="AB17" s="8"/>
      <c r="AC17" s="9"/>
      <c r="AD17" s="8">
        <v>0.78900000000000003</v>
      </c>
      <c r="AE17" s="9">
        <v>63118.637779440607</v>
      </c>
      <c r="AF17" s="8"/>
      <c r="AG17" s="9"/>
      <c r="AH17" s="8">
        <v>1.0323</v>
      </c>
      <c r="AI17" s="9">
        <v>352833.95122670196</v>
      </c>
      <c r="AJ17" s="10">
        <v>5.6530481879999996</v>
      </c>
      <c r="AK17" s="10">
        <v>6.7089942059999998</v>
      </c>
      <c r="AL17" s="10">
        <v>9.7633847500000002</v>
      </c>
      <c r="AM17" s="11">
        <f t="shared" si="3"/>
        <v>37.977445655123269</v>
      </c>
      <c r="AN17" s="11">
        <f t="shared" si="4"/>
        <v>23.361954777745296</v>
      </c>
      <c r="AO17" s="11">
        <f t="shared" si="5"/>
        <v>49.492041579936554</v>
      </c>
    </row>
    <row r="18" spans="1:41" x14ac:dyDescent="0.15">
      <c r="A18" t="s">
        <v>159</v>
      </c>
      <c r="B18" t="s">
        <v>160</v>
      </c>
      <c r="C18">
        <v>1</v>
      </c>
      <c r="D18" s="2" t="s">
        <v>76</v>
      </c>
      <c r="E18" s="2" t="s">
        <v>18</v>
      </c>
      <c r="F18" s="2">
        <v>5</v>
      </c>
      <c r="G18" s="2" t="s">
        <v>19</v>
      </c>
      <c r="H18" s="2" t="s">
        <v>15</v>
      </c>
      <c r="I18" s="2" t="s">
        <v>11</v>
      </c>
      <c r="J18" s="7">
        <v>1.9671112209417891</v>
      </c>
      <c r="K18" s="7">
        <v>2.5098023965444289</v>
      </c>
      <c r="L18" s="7">
        <v>0</v>
      </c>
      <c r="M18" s="7">
        <v>0</v>
      </c>
      <c r="N18" s="7">
        <v>0.47696567552869751</v>
      </c>
      <c r="O18" s="7">
        <v>0</v>
      </c>
      <c r="P18" s="7">
        <v>2.6305403278907997</v>
      </c>
      <c r="Q18" s="7">
        <v>0</v>
      </c>
      <c r="R18" s="8">
        <v>1.3307</v>
      </c>
      <c r="S18" s="9">
        <v>268638.07538241334</v>
      </c>
      <c r="T18" s="8">
        <v>1.109</v>
      </c>
      <c r="U18" s="9">
        <v>136564.76183070021</v>
      </c>
      <c r="V18" s="8">
        <v>1.2022999999999999</v>
      </c>
      <c r="W18" s="9">
        <v>342750.56652621052</v>
      </c>
      <c r="X18" s="8"/>
      <c r="Y18" s="9"/>
      <c r="Z18" s="8"/>
      <c r="AA18" s="9"/>
      <c r="AB18" s="8"/>
      <c r="AC18" s="9"/>
      <c r="AD18" s="8">
        <v>0.78900000000000003</v>
      </c>
      <c r="AE18" s="9">
        <v>65136.703879995614</v>
      </c>
      <c r="AF18" s="8"/>
      <c r="AG18" s="9"/>
      <c r="AH18" s="8">
        <v>1.0315000000000001</v>
      </c>
      <c r="AI18" s="9">
        <v>359239.11336445913</v>
      </c>
      <c r="AJ18" s="10">
        <v>5.6530481879999996</v>
      </c>
      <c r="AK18" s="10">
        <v>6.7089942059999998</v>
      </c>
      <c r="AL18" s="10">
        <v>9.7633847500000002</v>
      </c>
      <c r="AM18" s="11">
        <f t="shared" si="3"/>
        <v>37.409518021343018</v>
      </c>
      <c r="AN18" s="11">
        <f t="shared" si="4"/>
        <v>20.147840849371313</v>
      </c>
      <c r="AO18" s="11">
        <f t="shared" si="5"/>
        <v>46.533131160544066</v>
      </c>
    </row>
    <row r="19" spans="1:41" x14ac:dyDescent="0.15">
      <c r="A19" t="s">
        <v>159</v>
      </c>
      <c r="B19" t="s">
        <v>160</v>
      </c>
      <c r="C19">
        <v>1</v>
      </c>
      <c r="D19" s="2" t="s">
        <v>77</v>
      </c>
      <c r="E19" s="2" t="s">
        <v>18</v>
      </c>
      <c r="F19" s="2">
        <v>6</v>
      </c>
      <c r="G19" s="2" t="s">
        <v>19</v>
      </c>
      <c r="H19" s="2" t="s">
        <v>16</v>
      </c>
      <c r="I19" s="2" t="s">
        <v>11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5.9936341390334968</v>
      </c>
      <c r="Q19" s="7">
        <v>0</v>
      </c>
      <c r="R19" s="8"/>
      <c r="S19" s="9"/>
      <c r="T19" s="8">
        <v>1.1097999999999999</v>
      </c>
      <c r="U19" s="9">
        <v>119066.40584106243</v>
      </c>
      <c r="V19" s="8"/>
      <c r="W19" s="9"/>
      <c r="X19" s="8"/>
      <c r="Y19" s="9"/>
      <c r="Z19" s="8"/>
      <c r="AA19" s="9"/>
      <c r="AB19" s="8"/>
      <c r="AC19" s="9"/>
      <c r="AD19" s="8"/>
      <c r="AE19" s="9"/>
      <c r="AF19" s="8"/>
      <c r="AG19" s="9"/>
      <c r="AH19" s="8">
        <v>1.0323</v>
      </c>
      <c r="AI19" s="9">
        <v>713640.47486100916</v>
      </c>
      <c r="AJ19" s="10">
        <v>5.6530481879999996</v>
      </c>
      <c r="AK19" s="10">
        <v>6.7089942059999998</v>
      </c>
      <c r="AL19" s="10">
        <v>9.7633847500000002</v>
      </c>
      <c r="AM19" s="11">
        <f t="shared" ref="AM19:AM47" si="6">(W19/U19)/AK19*100</f>
        <v>0</v>
      </c>
      <c r="AN19" s="11">
        <f t="shared" ref="AN19:AN47" si="7">(S19/U19)/AL19*100</f>
        <v>0</v>
      </c>
      <c r="AO19" s="11">
        <f t="shared" ref="AO19:AO47" si="8">(AI19/U19)/AJ19*100</f>
        <v>106.02481952579983</v>
      </c>
    </row>
    <row r="20" spans="1:41" x14ac:dyDescent="0.15">
      <c r="A20" t="s">
        <v>159</v>
      </c>
      <c r="B20" t="s">
        <v>160</v>
      </c>
      <c r="C20">
        <v>1</v>
      </c>
      <c r="D20" s="2" t="s">
        <v>78</v>
      </c>
      <c r="E20" s="2" t="s">
        <v>18</v>
      </c>
      <c r="F20" s="2">
        <v>7</v>
      </c>
      <c r="G20" s="2" t="s">
        <v>19</v>
      </c>
      <c r="H20" s="2" t="s">
        <v>10</v>
      </c>
      <c r="I20" s="2" t="s">
        <v>17</v>
      </c>
      <c r="J20" s="7">
        <v>1.1521192170894758</v>
      </c>
      <c r="K20" s="7">
        <v>4.9797350088467454</v>
      </c>
      <c r="L20" s="7">
        <v>4.7452751263755692E-2</v>
      </c>
      <c r="M20" s="7">
        <v>4.7452751263755692E-2</v>
      </c>
      <c r="N20" s="7">
        <v>0.15554747924055518</v>
      </c>
      <c r="O20" s="7">
        <v>0</v>
      </c>
      <c r="P20" s="7">
        <v>0.51732604134743343</v>
      </c>
      <c r="Q20" s="7">
        <v>0.28488084841543976</v>
      </c>
      <c r="R20" s="8">
        <v>1.3307</v>
      </c>
      <c r="S20" s="9">
        <v>155978.90349519355</v>
      </c>
      <c r="T20" s="8">
        <v>1.109</v>
      </c>
      <c r="U20" s="9">
        <v>135384.34320124696</v>
      </c>
      <c r="V20" s="8">
        <v>1.2022999999999999</v>
      </c>
      <c r="W20" s="9">
        <v>674178.15348897234</v>
      </c>
      <c r="X20" s="8">
        <v>0.76149999999999995</v>
      </c>
      <c r="Y20" s="9">
        <v>38568.406553338304</v>
      </c>
      <c r="Z20" s="8">
        <v>1.2931999999999999</v>
      </c>
      <c r="AA20" s="9">
        <v>6424.359562935706</v>
      </c>
      <c r="AB20" s="8">
        <v>1.2931999999999999</v>
      </c>
      <c r="AC20" s="9">
        <v>6424.359562935706</v>
      </c>
      <c r="AD20" s="8">
        <v>0.78900000000000003</v>
      </c>
      <c r="AE20" s="9">
        <v>21058.693313592157</v>
      </c>
      <c r="AF20" s="8"/>
      <c r="AG20" s="9"/>
      <c r="AH20" s="8">
        <v>1.0315000000000001</v>
      </c>
      <c r="AI20" s="9">
        <v>70037.846328723404</v>
      </c>
      <c r="AJ20" s="10">
        <v>5.6530481879999996</v>
      </c>
      <c r="AK20" s="10">
        <v>6.7089942059999998</v>
      </c>
      <c r="AL20" s="10">
        <v>9.7633847500000002</v>
      </c>
      <c r="AM20" s="11">
        <f t="shared" si="6"/>
        <v>74.224762400200902</v>
      </c>
      <c r="AN20" s="11">
        <f t="shared" si="7"/>
        <v>11.800407815429745</v>
      </c>
      <c r="AO20" s="11">
        <f t="shared" si="8"/>
        <v>9.1512759867426308</v>
      </c>
    </row>
    <row r="21" spans="1:41" x14ac:dyDescent="0.15">
      <c r="A21" t="s">
        <v>159</v>
      </c>
      <c r="B21" t="s">
        <v>160</v>
      </c>
      <c r="C21">
        <v>1</v>
      </c>
      <c r="D21" s="2" t="s">
        <v>79</v>
      </c>
      <c r="E21" s="2" t="s">
        <v>18</v>
      </c>
      <c r="F21" s="2">
        <v>8</v>
      </c>
      <c r="G21" s="2" t="s">
        <v>19</v>
      </c>
      <c r="H21" s="2" t="s">
        <v>12</v>
      </c>
      <c r="I21" s="2" t="s">
        <v>17</v>
      </c>
      <c r="J21" s="7">
        <v>0.13132944035513422</v>
      </c>
      <c r="K21" s="7">
        <v>1.9465512997503132</v>
      </c>
      <c r="L21" s="7">
        <v>0</v>
      </c>
      <c r="M21" s="7">
        <v>0</v>
      </c>
      <c r="N21" s="7">
        <v>0.10249887008499356</v>
      </c>
      <c r="O21" s="7">
        <v>0</v>
      </c>
      <c r="P21" s="7">
        <v>3.2416030704275962</v>
      </c>
      <c r="Q21" s="7">
        <v>5.1517631136109396E-2</v>
      </c>
      <c r="R21" s="8">
        <v>1.3298000000000001</v>
      </c>
      <c r="S21" s="9">
        <v>18834.892620398539</v>
      </c>
      <c r="T21" s="8">
        <v>1.109</v>
      </c>
      <c r="U21" s="9">
        <v>143417.13913853746</v>
      </c>
      <c r="V21" s="8">
        <v>1.2022999999999999</v>
      </c>
      <c r="W21" s="9">
        <v>279168.81859659159</v>
      </c>
      <c r="X21" s="8">
        <v>0.74229999999999996</v>
      </c>
      <c r="Y21" s="9">
        <v>7388.5112727352507</v>
      </c>
      <c r="Z21" s="8"/>
      <c r="AA21" s="9"/>
      <c r="AB21" s="8"/>
      <c r="AC21" s="9"/>
      <c r="AD21" s="8">
        <v>0.78900000000000003</v>
      </c>
      <c r="AE21" s="9">
        <v>14700.094712522396</v>
      </c>
      <c r="AF21" s="8"/>
      <c r="AG21" s="9"/>
      <c r="AH21" s="8">
        <v>1.0315000000000001</v>
      </c>
      <c r="AI21" s="9">
        <v>464901.43858342478</v>
      </c>
      <c r="AJ21" s="10">
        <v>5.6530481879999996</v>
      </c>
      <c r="AK21" s="10">
        <v>6.7089942059999998</v>
      </c>
      <c r="AL21" s="10">
        <v>9.7633847500000002</v>
      </c>
      <c r="AM21" s="11">
        <f t="shared" si="6"/>
        <v>29.01405546019804</v>
      </c>
      <c r="AN21" s="11">
        <f t="shared" si="7"/>
        <v>1.3451220423852928</v>
      </c>
      <c r="AO21" s="11">
        <f t="shared" si="8"/>
        <v>57.342569223250294</v>
      </c>
    </row>
    <row r="22" spans="1:41" x14ac:dyDescent="0.15">
      <c r="A22" t="s">
        <v>159</v>
      </c>
      <c r="B22" t="s">
        <v>160</v>
      </c>
      <c r="C22">
        <v>1</v>
      </c>
      <c r="D22" s="2" t="s">
        <v>80</v>
      </c>
      <c r="E22" s="2" t="s">
        <v>18</v>
      </c>
      <c r="F22" s="2">
        <v>9</v>
      </c>
      <c r="G22" s="2" t="s">
        <v>19</v>
      </c>
      <c r="H22" s="2" t="s">
        <v>13</v>
      </c>
      <c r="I22" s="2" t="s">
        <v>17</v>
      </c>
      <c r="J22" s="7">
        <v>0.32080216015099422</v>
      </c>
      <c r="K22" s="7">
        <v>2.9778723368129776</v>
      </c>
      <c r="L22" s="7">
        <v>0</v>
      </c>
      <c r="M22" s="7">
        <v>0</v>
      </c>
      <c r="N22" s="7">
        <v>5.8337315463765915E-2</v>
      </c>
      <c r="O22" s="7">
        <v>0</v>
      </c>
      <c r="P22" s="7">
        <v>2.7133170755168154</v>
      </c>
      <c r="Q22" s="7">
        <v>0.60555398243280578</v>
      </c>
      <c r="R22" s="8">
        <v>1.3323</v>
      </c>
      <c r="S22" s="9">
        <v>42389.764890943698</v>
      </c>
      <c r="T22" s="8">
        <v>1.1106</v>
      </c>
      <c r="U22" s="9">
        <v>132136.78134521228</v>
      </c>
      <c r="V22" s="8">
        <v>1.204</v>
      </c>
      <c r="W22" s="9">
        <v>393486.46584341273</v>
      </c>
      <c r="X22" s="8">
        <v>0.7631</v>
      </c>
      <c r="Y22" s="9">
        <v>80015.95416944618</v>
      </c>
      <c r="Z22" s="8"/>
      <c r="AA22" s="9"/>
      <c r="AB22" s="8"/>
      <c r="AC22" s="9"/>
      <c r="AD22" s="8">
        <v>0.79059999999999997</v>
      </c>
      <c r="AE22" s="9">
        <v>7708.5050977023075</v>
      </c>
      <c r="AF22" s="8"/>
      <c r="AG22" s="9"/>
      <c r="AH22" s="8">
        <v>1.0330999999999999</v>
      </c>
      <c r="AI22" s="9">
        <v>358528.9851277963</v>
      </c>
      <c r="AJ22" s="10">
        <v>5.6530481879999996</v>
      </c>
      <c r="AK22" s="10">
        <v>6.7089942059999998</v>
      </c>
      <c r="AL22" s="10">
        <v>9.7633847500000002</v>
      </c>
      <c r="AM22" s="11">
        <f t="shared" si="6"/>
        <v>44.386270808667582</v>
      </c>
      <c r="AN22" s="11">
        <f t="shared" si="7"/>
        <v>3.2857678803551629</v>
      </c>
      <c r="AO22" s="11">
        <f t="shared" si="8"/>
        <v>47.99741635453428</v>
      </c>
    </row>
    <row r="23" spans="1:41" x14ac:dyDescent="0.15">
      <c r="A23" t="s">
        <v>159</v>
      </c>
      <c r="B23" t="s">
        <v>160</v>
      </c>
      <c r="C23">
        <v>1</v>
      </c>
      <c r="D23" s="2" t="s">
        <v>81</v>
      </c>
      <c r="E23" s="2" t="s">
        <v>18</v>
      </c>
      <c r="F23" s="2">
        <v>10</v>
      </c>
      <c r="G23" s="2" t="s">
        <v>19</v>
      </c>
      <c r="H23" s="2" t="s">
        <v>14</v>
      </c>
      <c r="I23" s="2" t="s">
        <v>17</v>
      </c>
      <c r="J23" s="7">
        <v>0.26602773158482551</v>
      </c>
      <c r="K23" s="7">
        <v>1.9688012580873751</v>
      </c>
      <c r="L23" s="7">
        <v>0</v>
      </c>
      <c r="M23" s="7">
        <v>0</v>
      </c>
      <c r="N23" s="7">
        <v>0.13562474511507247</v>
      </c>
      <c r="O23" s="7">
        <v>0</v>
      </c>
      <c r="P23" s="7">
        <v>3.2429373361283735</v>
      </c>
      <c r="Q23" s="7">
        <v>0.28971715570055728</v>
      </c>
      <c r="R23" s="8">
        <v>1.3307</v>
      </c>
      <c r="S23" s="9">
        <v>33304.912575314302</v>
      </c>
      <c r="T23" s="8">
        <v>1.109</v>
      </c>
      <c r="U23" s="9">
        <v>125193.38633196107</v>
      </c>
      <c r="V23" s="8">
        <v>1.2022999999999999</v>
      </c>
      <c r="W23" s="9">
        <v>246480.89651458373</v>
      </c>
      <c r="X23" s="8">
        <v>0.76149999999999995</v>
      </c>
      <c r="Y23" s="9">
        <v>36270.671800616787</v>
      </c>
      <c r="Z23" s="8"/>
      <c r="AA23" s="9"/>
      <c r="AB23" s="8"/>
      <c r="AC23" s="9"/>
      <c r="AD23" s="8">
        <v>0.78900000000000003</v>
      </c>
      <c r="AE23" s="9">
        <v>16979.321111365018</v>
      </c>
      <c r="AF23" s="8"/>
      <c r="AG23" s="9"/>
      <c r="AH23" s="8">
        <v>1.0315000000000001</v>
      </c>
      <c r="AI23" s="9">
        <v>405994.30677226017</v>
      </c>
      <c r="AJ23" s="10">
        <v>5.6530481879999996</v>
      </c>
      <c r="AK23" s="10">
        <v>6.7089942059999998</v>
      </c>
      <c r="AL23" s="10">
        <v>9.7633847500000002</v>
      </c>
      <c r="AM23" s="11">
        <f t="shared" si="6"/>
        <v>29.345699185827783</v>
      </c>
      <c r="AN23" s="11">
        <f t="shared" si="7"/>
        <v>2.7247490332164315</v>
      </c>
      <c r="AO23" s="11">
        <f t="shared" si="8"/>
        <v>57.366171811737154</v>
      </c>
    </row>
    <row r="24" spans="1:41" x14ac:dyDescent="0.15">
      <c r="A24" t="s">
        <v>159</v>
      </c>
      <c r="B24" t="s">
        <v>160</v>
      </c>
      <c r="C24">
        <v>1</v>
      </c>
      <c r="D24" s="2" t="s">
        <v>82</v>
      </c>
      <c r="E24" s="2" t="s">
        <v>18</v>
      </c>
      <c r="F24" s="2">
        <v>11</v>
      </c>
      <c r="G24" s="2" t="s">
        <v>19</v>
      </c>
      <c r="H24" s="2" t="s">
        <v>15</v>
      </c>
      <c r="I24" s="2" t="s">
        <v>17</v>
      </c>
      <c r="J24" s="7">
        <v>0.12106333298068807</v>
      </c>
      <c r="K24" s="7">
        <v>1.4233301875640554</v>
      </c>
      <c r="L24" s="7">
        <v>0</v>
      </c>
      <c r="M24" s="7">
        <v>0</v>
      </c>
      <c r="N24" s="7">
        <v>9.1290221004398542E-2</v>
      </c>
      <c r="O24" s="7">
        <v>0</v>
      </c>
      <c r="P24" s="7">
        <v>3.6748236458293557</v>
      </c>
      <c r="Q24" s="7">
        <v>0.34557427905548349</v>
      </c>
      <c r="R24" s="8">
        <v>1.3307</v>
      </c>
      <c r="S24" s="9">
        <v>15430.959044421959</v>
      </c>
      <c r="T24" s="8">
        <v>1.1106</v>
      </c>
      <c r="U24" s="9">
        <v>127461.87193510932</v>
      </c>
      <c r="V24" s="8">
        <v>1.204</v>
      </c>
      <c r="W24" s="9">
        <v>181420.33008866475</v>
      </c>
      <c r="X24" s="8">
        <v>0.7631</v>
      </c>
      <c r="Y24" s="9">
        <v>44047.544501037766</v>
      </c>
      <c r="Z24" s="8"/>
      <c r="AA24" s="9"/>
      <c r="AB24" s="8"/>
      <c r="AC24" s="9"/>
      <c r="AD24" s="8">
        <v>0.78979999999999995</v>
      </c>
      <c r="AE24" s="9">
        <v>11636.022458590474</v>
      </c>
      <c r="AF24" s="8"/>
      <c r="AG24" s="9"/>
      <c r="AH24" s="8">
        <v>1.0330999999999999</v>
      </c>
      <c r="AI24" s="9">
        <v>468399.90092881286</v>
      </c>
      <c r="AJ24" s="10">
        <v>5.6530481879999996</v>
      </c>
      <c r="AK24" s="10">
        <v>6.7089942059999998</v>
      </c>
      <c r="AL24" s="10">
        <v>9.7633847500000002</v>
      </c>
      <c r="AM24" s="11">
        <f t="shared" si="6"/>
        <v>21.215254386285505</v>
      </c>
      <c r="AN24" s="11">
        <f t="shared" si="7"/>
        <v>1.2399729815081604</v>
      </c>
      <c r="AO24" s="11">
        <f t="shared" si="8"/>
        <v>65.006055558310692</v>
      </c>
    </row>
    <row r="25" spans="1:41" x14ac:dyDescent="0.15">
      <c r="A25" t="s">
        <v>159</v>
      </c>
      <c r="B25" t="s">
        <v>160</v>
      </c>
      <c r="C25">
        <v>1</v>
      </c>
      <c r="D25" s="2" t="s">
        <v>83</v>
      </c>
      <c r="E25" s="2" t="s">
        <v>18</v>
      </c>
      <c r="F25" s="2">
        <v>12</v>
      </c>
      <c r="G25" s="2" t="s">
        <v>19</v>
      </c>
      <c r="H25" s="2" t="s">
        <v>16</v>
      </c>
      <c r="I25" s="2" t="s">
        <v>17</v>
      </c>
      <c r="J25" s="7">
        <v>0</v>
      </c>
      <c r="K25" s="7">
        <v>9.4477222581455342E-2</v>
      </c>
      <c r="L25" s="7">
        <v>0</v>
      </c>
      <c r="M25" s="7">
        <v>0</v>
      </c>
      <c r="N25" s="7">
        <v>5.2829094149383166E-2</v>
      </c>
      <c r="O25" s="7">
        <v>0</v>
      </c>
      <c r="P25" s="7">
        <v>2.2457948460449808</v>
      </c>
      <c r="Q25" s="7">
        <v>0.24125421528272276</v>
      </c>
      <c r="R25" s="8"/>
      <c r="S25" s="9"/>
      <c r="T25" s="8">
        <v>1.1065</v>
      </c>
      <c r="U25" s="9">
        <v>258040.09947040744</v>
      </c>
      <c r="V25" s="8">
        <v>1.2022999999999999</v>
      </c>
      <c r="W25" s="9">
        <v>24378.91191260656</v>
      </c>
      <c r="X25" s="8">
        <v>0.76149999999999995</v>
      </c>
      <c r="Y25" s="9">
        <v>62253.261709208869</v>
      </c>
      <c r="Z25" s="8"/>
      <c r="AA25" s="9"/>
      <c r="AB25" s="8"/>
      <c r="AC25" s="9"/>
      <c r="AD25" s="8">
        <v>0.78900000000000003</v>
      </c>
      <c r="AE25" s="9">
        <v>13632.024709238352</v>
      </c>
      <c r="AF25" s="8"/>
      <c r="AG25" s="9"/>
      <c r="AH25" s="8">
        <v>1.0315000000000001</v>
      </c>
      <c r="AI25" s="9">
        <v>579505.12546357524</v>
      </c>
      <c r="AJ25" s="10">
        <v>5.6530481879999996</v>
      </c>
      <c r="AK25" s="10">
        <v>6.7089942059999998</v>
      </c>
      <c r="AL25" s="10">
        <v>9.7633847500000002</v>
      </c>
      <c r="AM25" s="11">
        <f t="shared" si="6"/>
        <v>1.4082173822264192</v>
      </c>
      <c r="AN25" s="11">
        <f t="shared" si="7"/>
        <v>0</v>
      </c>
      <c r="AO25" s="11">
        <f t="shared" si="8"/>
        <v>39.727148457928216</v>
      </c>
    </row>
    <row r="26" spans="1:41" x14ac:dyDescent="0.15">
      <c r="A26" t="s">
        <v>159</v>
      </c>
      <c r="B26" t="s">
        <v>160</v>
      </c>
      <c r="C26">
        <v>1</v>
      </c>
      <c r="D26" s="2" t="s">
        <v>84</v>
      </c>
      <c r="E26" s="2" t="s">
        <v>20</v>
      </c>
      <c r="F26" s="2">
        <v>1</v>
      </c>
      <c r="G26" s="2" t="s">
        <v>21</v>
      </c>
      <c r="H26" s="2" t="s">
        <v>10</v>
      </c>
      <c r="I26" s="2" t="s">
        <v>11</v>
      </c>
      <c r="J26" s="7">
        <v>0.46366467770284525</v>
      </c>
      <c r="K26" s="7">
        <v>2.0170533148189178</v>
      </c>
      <c r="L26" s="7">
        <v>0</v>
      </c>
      <c r="M26" s="7">
        <v>0</v>
      </c>
      <c r="N26" s="7">
        <v>0.11373770669193109</v>
      </c>
      <c r="O26" s="7">
        <v>0</v>
      </c>
      <c r="P26" s="7">
        <v>2.4822249670331602</v>
      </c>
      <c r="Q26" s="7">
        <v>0</v>
      </c>
      <c r="R26" s="8">
        <v>1.3314999999999999</v>
      </c>
      <c r="S26" s="9">
        <v>60184.97801272857</v>
      </c>
      <c r="T26" s="8">
        <v>1.1106</v>
      </c>
      <c r="U26" s="9">
        <v>129802.80989034082</v>
      </c>
      <c r="V26" s="8">
        <v>1.2031000000000001</v>
      </c>
      <c r="W26" s="9">
        <v>261819.18796212177</v>
      </c>
      <c r="X26" s="8"/>
      <c r="Y26" s="9"/>
      <c r="Z26" s="8"/>
      <c r="AA26" s="9"/>
      <c r="AB26" s="8"/>
      <c r="AC26" s="9"/>
      <c r="AD26" s="8">
        <v>0.78979999999999995</v>
      </c>
      <c r="AE26" s="9">
        <v>14763.473919096077</v>
      </c>
      <c r="AF26" s="8"/>
      <c r="AG26" s="9"/>
      <c r="AH26" s="8">
        <v>1.0330999999999999</v>
      </c>
      <c r="AI26" s="9">
        <v>322199.7755008628</v>
      </c>
      <c r="AJ26" s="10">
        <v>5.6530481879999996</v>
      </c>
      <c r="AK26" s="10">
        <v>6.7089942059999998</v>
      </c>
      <c r="AL26" s="10">
        <v>9.7633847500000002</v>
      </c>
      <c r="AM26" s="11">
        <f t="shared" si="6"/>
        <v>30.064913650022579</v>
      </c>
      <c r="AN26" s="11">
        <f t="shared" si="7"/>
        <v>4.7490157314843628</v>
      </c>
      <c r="AO26" s="11">
        <f t="shared" si="8"/>
        <v>43.909495983110489</v>
      </c>
    </row>
    <row r="27" spans="1:41" x14ac:dyDescent="0.15">
      <c r="A27" t="s">
        <v>159</v>
      </c>
      <c r="B27" t="s">
        <v>160</v>
      </c>
      <c r="C27">
        <v>1</v>
      </c>
      <c r="D27" s="2" t="s">
        <v>85</v>
      </c>
      <c r="E27" s="2" t="s">
        <v>20</v>
      </c>
      <c r="F27" s="2">
        <v>2</v>
      </c>
      <c r="G27" s="2" t="s">
        <v>21</v>
      </c>
      <c r="H27" s="2" t="s">
        <v>12</v>
      </c>
      <c r="I27" s="2" t="s">
        <v>11</v>
      </c>
      <c r="J27" s="7">
        <v>0.1814401948402323</v>
      </c>
      <c r="K27" s="7">
        <v>2.9200481309153363</v>
      </c>
      <c r="L27" s="7">
        <v>5.43543946138694E-2</v>
      </c>
      <c r="M27" s="7">
        <v>5.43543946138694E-2</v>
      </c>
      <c r="N27" s="7">
        <v>0.15523048729086639</v>
      </c>
      <c r="O27" s="7">
        <v>8.1482039652279015E-2</v>
      </c>
      <c r="P27" s="7">
        <v>2.8992470218153761</v>
      </c>
      <c r="Q27" s="7">
        <v>0</v>
      </c>
      <c r="R27" s="8">
        <v>1.3298000000000001</v>
      </c>
      <c r="S27" s="9">
        <v>25364.609235534175</v>
      </c>
      <c r="T27" s="8">
        <v>1.109</v>
      </c>
      <c r="U27" s="9">
        <v>139795.97661846128</v>
      </c>
      <c r="V27" s="8">
        <v>1.2022999999999999</v>
      </c>
      <c r="W27" s="9">
        <v>408210.9802342219</v>
      </c>
      <c r="X27" s="8"/>
      <c r="Y27" s="9"/>
      <c r="Z27" s="8">
        <v>1.2898000000000001</v>
      </c>
      <c r="AA27" s="9">
        <v>7598.5256785511046</v>
      </c>
      <c r="AB27" s="8">
        <v>1.2898000000000001</v>
      </c>
      <c r="AC27" s="9">
        <v>7598.5256785511046</v>
      </c>
      <c r="AD27" s="8">
        <v>0.78900000000000003</v>
      </c>
      <c r="AE27" s="9">
        <v>21700.597571786308</v>
      </c>
      <c r="AF27" s="8">
        <v>0.97230000000000005</v>
      </c>
      <c r="AG27" s="9">
        <v>11390.861310054532</v>
      </c>
      <c r="AH27" s="8">
        <v>1.0315000000000001</v>
      </c>
      <c r="AI27" s="9">
        <v>405303.06887284579</v>
      </c>
      <c r="AJ27" s="10">
        <v>5.6530481879999996</v>
      </c>
      <c r="AK27" s="10">
        <v>6.7089942059999998</v>
      </c>
      <c r="AL27" s="10">
        <v>9.7633847500000002</v>
      </c>
      <c r="AM27" s="11">
        <f t="shared" si="6"/>
        <v>43.524379977908964</v>
      </c>
      <c r="AN27" s="11">
        <f t="shared" si="7"/>
        <v>1.8583739091121272</v>
      </c>
      <c r="AO27" s="11">
        <f t="shared" si="8"/>
        <v>51.286437429805545</v>
      </c>
    </row>
    <row r="28" spans="1:41" x14ac:dyDescent="0.15">
      <c r="A28" t="s">
        <v>159</v>
      </c>
      <c r="B28" t="s">
        <v>160</v>
      </c>
      <c r="C28">
        <v>1</v>
      </c>
      <c r="D28" s="2" t="s">
        <v>86</v>
      </c>
      <c r="E28" s="2" t="s">
        <v>20</v>
      </c>
      <c r="F28" s="2">
        <v>3</v>
      </c>
      <c r="G28" s="2" t="s">
        <v>21</v>
      </c>
      <c r="H28" s="2" t="s">
        <v>13</v>
      </c>
      <c r="I28" s="2" t="s">
        <v>11</v>
      </c>
      <c r="J28" s="7">
        <v>3.076482715773623</v>
      </c>
      <c r="K28" s="7">
        <v>2.2047749002193013</v>
      </c>
      <c r="L28" s="7">
        <v>0</v>
      </c>
      <c r="M28" s="7">
        <v>0</v>
      </c>
      <c r="N28" s="7">
        <v>0</v>
      </c>
      <c r="O28" s="7">
        <v>0</v>
      </c>
      <c r="P28" s="7">
        <v>2.1912695412996674</v>
      </c>
      <c r="Q28" s="7">
        <v>5.8211300514864013E-2</v>
      </c>
      <c r="R28" s="8">
        <v>1.3307</v>
      </c>
      <c r="S28" s="9">
        <v>392139.05733012763</v>
      </c>
      <c r="T28" s="8">
        <v>1.1097999999999999</v>
      </c>
      <c r="U28" s="9">
        <v>127463.43586445894</v>
      </c>
      <c r="V28" s="8">
        <v>1.2022999999999999</v>
      </c>
      <c r="W28" s="9">
        <v>281028.18408967176</v>
      </c>
      <c r="X28" s="8">
        <v>0.74229999999999996</v>
      </c>
      <c r="Y28" s="9">
        <v>7419.8123697631145</v>
      </c>
      <c r="Z28" s="8"/>
      <c r="AA28" s="9"/>
      <c r="AB28" s="8"/>
      <c r="AC28" s="9"/>
      <c r="AD28" s="8"/>
      <c r="AE28" s="9"/>
      <c r="AF28" s="8"/>
      <c r="AG28" s="9"/>
      <c r="AH28" s="8">
        <v>1.0323</v>
      </c>
      <c r="AI28" s="9">
        <v>279306.74463919253</v>
      </c>
      <c r="AJ28" s="10">
        <v>5.6530481879999996</v>
      </c>
      <c r="AK28" s="10">
        <v>6.7089942059999998</v>
      </c>
      <c r="AL28" s="10">
        <v>9.7633847500000002</v>
      </c>
      <c r="AM28" s="11">
        <f t="shared" si="6"/>
        <v>32.862972191085262</v>
      </c>
      <c r="AN28" s="11">
        <f t="shared" si="7"/>
        <v>31.510411548347751</v>
      </c>
      <c r="AO28" s="11">
        <f t="shared" si="8"/>
        <v>38.76261918218178</v>
      </c>
    </row>
    <row r="29" spans="1:41" x14ac:dyDescent="0.15">
      <c r="A29" t="s">
        <v>159</v>
      </c>
      <c r="B29" t="s">
        <v>160</v>
      </c>
      <c r="C29">
        <v>1</v>
      </c>
      <c r="D29" s="2" t="s">
        <v>87</v>
      </c>
      <c r="E29" s="2" t="s">
        <v>20</v>
      </c>
      <c r="F29" s="2">
        <v>4</v>
      </c>
      <c r="G29" s="2" t="s">
        <v>21</v>
      </c>
      <c r="H29" s="2" t="s">
        <v>14</v>
      </c>
      <c r="I29" s="2" t="s">
        <v>11</v>
      </c>
      <c r="J29" s="7">
        <v>0.40056426808630852</v>
      </c>
      <c r="K29" s="7">
        <v>2.925913383072356</v>
      </c>
      <c r="L29" s="7">
        <v>0</v>
      </c>
      <c r="M29" s="7">
        <v>0</v>
      </c>
      <c r="N29" s="7">
        <v>9.639993085871254E-2</v>
      </c>
      <c r="O29" s="7">
        <v>0</v>
      </c>
      <c r="P29" s="7">
        <v>2.7264429508361832</v>
      </c>
      <c r="Q29" s="7">
        <v>0.10579752465306574</v>
      </c>
      <c r="R29" s="8">
        <v>1.3314999999999999</v>
      </c>
      <c r="S29" s="9">
        <v>54810.204079780058</v>
      </c>
      <c r="T29" s="8">
        <v>1.1106</v>
      </c>
      <c r="U29" s="9">
        <v>136832.48468874974</v>
      </c>
      <c r="V29" s="8">
        <v>1.2031000000000001</v>
      </c>
      <c r="W29" s="9">
        <v>400359.99818985612</v>
      </c>
      <c r="X29" s="8">
        <v>0.74309999999999998</v>
      </c>
      <c r="Y29" s="9">
        <v>14476.538172198241</v>
      </c>
      <c r="Z29" s="8"/>
      <c r="AA29" s="9"/>
      <c r="AB29" s="8"/>
      <c r="AC29" s="9"/>
      <c r="AD29" s="8">
        <v>0.78979999999999995</v>
      </c>
      <c r="AE29" s="9">
        <v>13190.642063221318</v>
      </c>
      <c r="AF29" s="8"/>
      <c r="AG29" s="9"/>
      <c r="AH29" s="8">
        <v>1.0330999999999999</v>
      </c>
      <c r="AI29" s="9">
        <v>373065.9633250417</v>
      </c>
      <c r="AJ29" s="10">
        <v>5.6530481879999996</v>
      </c>
      <c r="AK29" s="10">
        <v>6.7089942059999998</v>
      </c>
      <c r="AL29" s="10">
        <v>9.7633847500000002</v>
      </c>
      <c r="AM29" s="11">
        <f t="shared" si="6"/>
        <v>43.611803695636638</v>
      </c>
      <c r="AN29" s="11">
        <f t="shared" si="7"/>
        <v>4.1027192755699655</v>
      </c>
      <c r="AO29" s="11">
        <f t="shared" si="8"/>
        <v>48.229607464230298</v>
      </c>
    </row>
    <row r="30" spans="1:41" x14ac:dyDescent="0.15">
      <c r="A30" t="s">
        <v>159</v>
      </c>
      <c r="B30" t="s">
        <v>160</v>
      </c>
      <c r="C30">
        <v>1</v>
      </c>
      <c r="D30" s="2" t="s">
        <v>88</v>
      </c>
      <c r="E30" s="2" t="s">
        <v>20</v>
      </c>
      <c r="F30" s="2">
        <v>5</v>
      </c>
      <c r="G30" s="2" t="s">
        <v>21</v>
      </c>
      <c r="H30" s="2" t="s">
        <v>15</v>
      </c>
      <c r="I30" s="2" t="s">
        <v>11</v>
      </c>
      <c r="J30" s="7">
        <v>0.24519839394743592</v>
      </c>
      <c r="K30" s="7">
        <v>2.3211161777310538</v>
      </c>
      <c r="L30" s="7">
        <v>0</v>
      </c>
      <c r="M30" s="7">
        <v>0</v>
      </c>
      <c r="N30" s="7">
        <v>0.10596870328830787</v>
      </c>
      <c r="O30" s="7">
        <v>5.4429322100481389E-2</v>
      </c>
      <c r="P30" s="7">
        <v>3.6723160247294855</v>
      </c>
      <c r="Q30" s="7">
        <v>0.33151473737989939</v>
      </c>
      <c r="R30" s="8">
        <v>1.3323</v>
      </c>
      <c r="S30" s="9">
        <v>31183.574293076093</v>
      </c>
      <c r="T30" s="8">
        <v>1.1114999999999999</v>
      </c>
      <c r="U30" s="9">
        <v>127176.91087226709</v>
      </c>
      <c r="V30" s="8">
        <v>1.2048000000000001</v>
      </c>
      <c r="W30" s="9">
        <v>295192.38525947952</v>
      </c>
      <c r="X30" s="8">
        <v>0.74480000000000002</v>
      </c>
      <c r="Y30" s="9">
        <v>42161.020208606496</v>
      </c>
      <c r="Z30" s="8"/>
      <c r="AA30" s="9"/>
      <c r="AB30" s="8"/>
      <c r="AC30" s="9"/>
      <c r="AD30" s="8">
        <v>0.79149999999999998</v>
      </c>
      <c r="AE30" s="9">
        <v>13476.772333346848</v>
      </c>
      <c r="AF30" s="8">
        <v>0.9748</v>
      </c>
      <c r="AG30" s="9">
        <v>6922.1530456108394</v>
      </c>
      <c r="AH30" s="8">
        <v>1.034</v>
      </c>
      <c r="AI30" s="9">
        <v>467033.80777181999</v>
      </c>
      <c r="AJ30" s="10">
        <v>5.6530481879999996</v>
      </c>
      <c r="AK30" s="10">
        <v>6.7089942059999998</v>
      </c>
      <c r="AL30" s="10">
        <v>9.7633847500000002</v>
      </c>
      <c r="AM30" s="11">
        <f t="shared" si="6"/>
        <v>34.59708126823584</v>
      </c>
      <c r="AN30" s="11">
        <f t="shared" si="7"/>
        <v>2.511407674960632</v>
      </c>
      <c r="AO30" s="11">
        <f t="shared" si="8"/>
        <v>64.961696815620456</v>
      </c>
    </row>
    <row r="31" spans="1:41" x14ac:dyDescent="0.15">
      <c r="A31" t="s">
        <v>159</v>
      </c>
      <c r="B31" t="s">
        <v>160</v>
      </c>
      <c r="C31">
        <v>1</v>
      </c>
      <c r="D31" s="2" t="s">
        <v>89</v>
      </c>
      <c r="E31" s="2" t="s">
        <v>20</v>
      </c>
      <c r="F31" s="2">
        <v>6</v>
      </c>
      <c r="G31" s="2" t="s">
        <v>21</v>
      </c>
      <c r="H31" s="2" t="s">
        <v>16</v>
      </c>
      <c r="I31" s="2" t="s">
        <v>11</v>
      </c>
      <c r="J31" s="7">
        <v>0.22692517273794952</v>
      </c>
      <c r="K31" s="7">
        <v>1.7388453054813735</v>
      </c>
      <c r="L31" s="7">
        <v>0</v>
      </c>
      <c r="M31" s="7">
        <v>0</v>
      </c>
      <c r="N31" s="7">
        <v>0.10021172979600149</v>
      </c>
      <c r="O31" s="7">
        <v>0</v>
      </c>
      <c r="P31" s="7">
        <v>3.8385239720160373</v>
      </c>
      <c r="Q31" s="7">
        <v>0</v>
      </c>
      <c r="R31" s="8">
        <v>1.3314999999999999</v>
      </c>
      <c r="S31" s="9">
        <v>29298.797446914556</v>
      </c>
      <c r="T31" s="8">
        <v>1.1106</v>
      </c>
      <c r="U31" s="9">
        <v>129112.15222803183</v>
      </c>
      <c r="V31" s="8">
        <v>1.204</v>
      </c>
      <c r="W31" s="9">
        <v>224506.0597823096</v>
      </c>
      <c r="X31" s="8"/>
      <c r="Y31" s="9"/>
      <c r="Z31" s="8"/>
      <c r="AA31" s="9"/>
      <c r="AB31" s="8"/>
      <c r="AC31" s="9"/>
      <c r="AD31" s="8">
        <v>0.79059999999999997</v>
      </c>
      <c r="AE31" s="9">
        <v>12938.552112455736</v>
      </c>
      <c r="AF31" s="8"/>
      <c r="AG31" s="9"/>
      <c r="AH31" s="8">
        <v>1.0330999999999999</v>
      </c>
      <c r="AI31" s="9">
        <v>495600.09140588401</v>
      </c>
      <c r="AJ31" s="10">
        <v>5.6530481879999996</v>
      </c>
      <c r="AK31" s="10">
        <v>6.7089942059999998</v>
      </c>
      <c r="AL31" s="10">
        <v>9.7633847500000002</v>
      </c>
      <c r="AM31" s="11">
        <f t="shared" si="6"/>
        <v>25.918122032752482</v>
      </c>
      <c r="AN31" s="11">
        <f t="shared" si="7"/>
        <v>2.324246954806831</v>
      </c>
      <c r="AO31" s="11">
        <f t="shared" si="8"/>
        <v>67.901844179645579</v>
      </c>
    </row>
    <row r="32" spans="1:41" x14ac:dyDescent="0.15">
      <c r="A32" t="s">
        <v>159</v>
      </c>
      <c r="B32" t="s">
        <v>160</v>
      </c>
      <c r="C32">
        <v>1</v>
      </c>
      <c r="D32" s="2" t="s">
        <v>90</v>
      </c>
      <c r="E32" s="2" t="s">
        <v>20</v>
      </c>
      <c r="F32" s="2">
        <v>7</v>
      </c>
      <c r="G32" s="2" t="s">
        <v>21</v>
      </c>
      <c r="H32" s="2" t="s">
        <v>10</v>
      </c>
      <c r="I32" s="2" t="s">
        <v>17</v>
      </c>
      <c r="J32" s="7">
        <v>8.3992855468256453E-2</v>
      </c>
      <c r="K32" s="7">
        <v>1.4412324427057173</v>
      </c>
      <c r="L32" s="7">
        <v>3.2580121160037522E-2</v>
      </c>
      <c r="M32" s="7">
        <v>3.2580121160037522E-2</v>
      </c>
      <c r="N32" s="7">
        <v>0.16715722685831441</v>
      </c>
      <c r="O32" s="7">
        <v>0</v>
      </c>
      <c r="P32" s="7">
        <v>1.7981732183393315</v>
      </c>
      <c r="Q32" s="7">
        <v>0.10892334669967162</v>
      </c>
      <c r="R32" s="8">
        <v>1.3307</v>
      </c>
      <c r="S32" s="9">
        <v>15950.842003307389</v>
      </c>
      <c r="T32" s="8">
        <v>1.109</v>
      </c>
      <c r="U32" s="9">
        <v>189907.12858114121</v>
      </c>
      <c r="V32" s="8">
        <v>1.2031000000000001</v>
      </c>
      <c r="W32" s="9">
        <v>273700.31481222686</v>
      </c>
      <c r="X32" s="8">
        <v>0.76229999999999998</v>
      </c>
      <c r="Y32" s="9">
        <v>20685.32000718276</v>
      </c>
      <c r="Z32" s="8">
        <v>1.2915000000000001</v>
      </c>
      <c r="AA32" s="9">
        <v>6187.197258328405</v>
      </c>
      <c r="AB32" s="8">
        <v>1.2915000000000001</v>
      </c>
      <c r="AC32" s="9">
        <v>6187.197258328405</v>
      </c>
      <c r="AD32" s="8">
        <v>0.78979999999999995</v>
      </c>
      <c r="AE32" s="9">
        <v>31744.348974248907</v>
      </c>
      <c r="AF32" s="8"/>
      <c r="AG32" s="9"/>
      <c r="AH32" s="8">
        <v>1.0330999999999999</v>
      </c>
      <c r="AI32" s="9">
        <v>341485.91258633195</v>
      </c>
      <c r="AJ32" s="10">
        <v>5.6530481879999996</v>
      </c>
      <c r="AK32" s="10">
        <v>6.7089942059999998</v>
      </c>
      <c r="AL32" s="10">
        <v>9.7633847500000002</v>
      </c>
      <c r="AM32" s="11">
        <f t="shared" si="6"/>
        <v>21.482094013686755</v>
      </c>
      <c r="AN32" s="11">
        <f t="shared" si="7"/>
        <v>0.86028419056471628</v>
      </c>
      <c r="AO32" s="11">
        <f t="shared" si="8"/>
        <v>31.808913678754784</v>
      </c>
    </row>
    <row r="33" spans="1:41" x14ac:dyDescent="0.15">
      <c r="A33" t="s">
        <v>159</v>
      </c>
      <c r="B33" t="s">
        <v>160</v>
      </c>
      <c r="C33">
        <v>1</v>
      </c>
      <c r="D33" s="2" t="s">
        <v>91</v>
      </c>
      <c r="E33" s="2" t="s">
        <v>20</v>
      </c>
      <c r="F33" s="2">
        <v>8</v>
      </c>
      <c r="G33" s="2" t="s">
        <v>21</v>
      </c>
      <c r="H33" s="2" t="s">
        <v>12</v>
      </c>
      <c r="I33" s="2" t="s">
        <v>17</v>
      </c>
      <c r="J33" s="7">
        <v>0.15689579576114032</v>
      </c>
      <c r="K33" s="7">
        <v>2.4673025015430681</v>
      </c>
      <c r="L33" s="7">
        <v>0</v>
      </c>
      <c r="M33" s="7">
        <v>0</v>
      </c>
      <c r="N33" s="7">
        <v>0.27624002157382943</v>
      </c>
      <c r="O33" s="7">
        <v>0</v>
      </c>
      <c r="P33" s="7">
        <v>2.4819052072764607</v>
      </c>
      <c r="Q33" s="7">
        <v>0.14211870944270177</v>
      </c>
      <c r="R33" s="8">
        <v>1.3314999999999999</v>
      </c>
      <c r="S33" s="9">
        <v>22519.176820581295</v>
      </c>
      <c r="T33" s="8">
        <v>1.1097999999999999</v>
      </c>
      <c r="U33" s="9">
        <v>143529.51085359041</v>
      </c>
      <c r="V33" s="8">
        <v>1.2031000000000001</v>
      </c>
      <c r="W33" s="9">
        <v>354130.72117431654</v>
      </c>
      <c r="X33" s="8">
        <v>0.74309999999999998</v>
      </c>
      <c r="Y33" s="9">
        <v>20398.228849454528</v>
      </c>
      <c r="Z33" s="8"/>
      <c r="AA33" s="9"/>
      <c r="AB33" s="8"/>
      <c r="AC33" s="9"/>
      <c r="AD33" s="8">
        <v>0.78979999999999995</v>
      </c>
      <c r="AE33" s="9">
        <v>39648.595174677001</v>
      </c>
      <c r="AF33" s="8"/>
      <c r="AG33" s="9"/>
      <c r="AH33" s="8">
        <v>1.0323</v>
      </c>
      <c r="AI33" s="9">
        <v>356226.64038536936</v>
      </c>
      <c r="AJ33" s="10">
        <v>5.6530481879999996</v>
      </c>
      <c r="AK33" s="10">
        <v>6.7089942059999998</v>
      </c>
      <c r="AL33" s="10">
        <v>9.7633847500000002</v>
      </c>
      <c r="AM33" s="11">
        <f t="shared" si="6"/>
        <v>36.776041620911009</v>
      </c>
      <c r="AN33" s="11">
        <f t="shared" si="7"/>
        <v>1.6069815927426228</v>
      </c>
      <c r="AO33" s="11">
        <f t="shared" si="8"/>
        <v>43.903839570038009</v>
      </c>
    </row>
    <row r="34" spans="1:41" x14ac:dyDescent="0.15">
      <c r="A34" t="s">
        <v>159</v>
      </c>
      <c r="B34" t="s">
        <v>160</v>
      </c>
      <c r="C34">
        <v>1</v>
      </c>
      <c r="D34" s="2" t="s">
        <v>92</v>
      </c>
      <c r="E34" s="2" t="s">
        <v>20</v>
      </c>
      <c r="F34" s="2">
        <v>9</v>
      </c>
      <c r="G34" s="2" t="s">
        <v>21</v>
      </c>
      <c r="H34" s="2" t="s">
        <v>13</v>
      </c>
      <c r="I34" s="2" t="s">
        <v>17</v>
      </c>
      <c r="J34" s="7">
        <v>0.13723789588577384</v>
      </c>
      <c r="K34" s="7">
        <v>1.2301457368701076</v>
      </c>
      <c r="L34" s="7">
        <v>0</v>
      </c>
      <c r="M34" s="7">
        <v>0</v>
      </c>
      <c r="N34" s="7">
        <v>0</v>
      </c>
      <c r="O34" s="7">
        <v>0</v>
      </c>
      <c r="P34" s="7">
        <v>2.3327855878586981</v>
      </c>
      <c r="Q34" s="7">
        <v>0.35949589898357515</v>
      </c>
      <c r="R34" s="8">
        <v>1.3331999999999999</v>
      </c>
      <c r="S34" s="9">
        <v>26208.76057780259</v>
      </c>
      <c r="T34" s="8">
        <v>1.1106</v>
      </c>
      <c r="U34" s="9">
        <v>190973.20320049737</v>
      </c>
      <c r="V34" s="8">
        <v>1.2048000000000001</v>
      </c>
      <c r="W34" s="9">
        <v>234924.87177352063</v>
      </c>
      <c r="X34" s="8">
        <v>0.76400000000000001</v>
      </c>
      <c r="Y34" s="9">
        <v>68654.083366335777</v>
      </c>
      <c r="Z34" s="8"/>
      <c r="AA34" s="9"/>
      <c r="AB34" s="8"/>
      <c r="AC34" s="9"/>
      <c r="AD34" s="8"/>
      <c r="AE34" s="9"/>
      <c r="AF34" s="8"/>
      <c r="AG34" s="9"/>
      <c r="AH34" s="8">
        <v>1.034</v>
      </c>
      <c r="AI34" s="9">
        <v>445499.53609333083</v>
      </c>
      <c r="AJ34" s="10">
        <v>5.6530481879999996</v>
      </c>
      <c r="AK34" s="10">
        <v>6.7089942059999998</v>
      </c>
      <c r="AL34" s="10">
        <v>9.7633847500000002</v>
      </c>
      <c r="AM34" s="11">
        <f t="shared" si="6"/>
        <v>18.335769850120922</v>
      </c>
      <c r="AN34" s="11">
        <f t="shared" si="7"/>
        <v>1.4056385095934465</v>
      </c>
      <c r="AO34" s="11">
        <f t="shared" si="8"/>
        <v>41.265977403316953</v>
      </c>
    </row>
    <row r="35" spans="1:41" x14ac:dyDescent="0.15">
      <c r="A35" t="s">
        <v>159</v>
      </c>
      <c r="B35" t="s">
        <v>160</v>
      </c>
      <c r="C35">
        <v>1</v>
      </c>
      <c r="D35" s="2" t="s">
        <v>93</v>
      </c>
      <c r="E35" s="2" t="s">
        <v>20</v>
      </c>
      <c r="F35" s="2">
        <v>10</v>
      </c>
      <c r="G35" s="2" t="s">
        <v>21</v>
      </c>
      <c r="H35" s="2" t="s">
        <v>14</v>
      </c>
      <c r="I35" s="2" t="s">
        <v>17</v>
      </c>
      <c r="J35" s="7">
        <v>4.4748106277552706E-2</v>
      </c>
      <c r="K35" s="7">
        <v>0.20067722068812813</v>
      </c>
      <c r="L35" s="7">
        <v>0</v>
      </c>
      <c r="M35" s="7">
        <v>0</v>
      </c>
      <c r="N35" s="7">
        <v>0.17090672565052462</v>
      </c>
      <c r="O35" s="7">
        <v>0</v>
      </c>
      <c r="P35" s="7">
        <v>1.9628076549121685</v>
      </c>
      <c r="Q35" s="7">
        <v>3.1397708699567303E-2</v>
      </c>
      <c r="R35" s="8">
        <v>1.3265</v>
      </c>
      <c r="S35" s="9">
        <v>10858.787397667282</v>
      </c>
      <c r="T35" s="8">
        <v>1.109</v>
      </c>
      <c r="U35" s="9">
        <v>242664.73602961045</v>
      </c>
      <c r="V35" s="8">
        <v>1.2048000000000001</v>
      </c>
      <c r="W35" s="9">
        <v>48697.28478544049</v>
      </c>
      <c r="X35" s="8">
        <v>0.7631</v>
      </c>
      <c r="Y35" s="9">
        <v>7619.1166935151032</v>
      </c>
      <c r="Z35" s="8"/>
      <c r="AA35" s="9"/>
      <c r="AB35" s="8"/>
      <c r="AC35" s="9"/>
      <c r="AD35" s="8">
        <v>0.79059999999999997</v>
      </c>
      <c r="AE35" s="9">
        <v>41473.035465669607</v>
      </c>
      <c r="AF35" s="8"/>
      <c r="AG35" s="9"/>
      <c r="AH35" s="8">
        <v>1.034</v>
      </c>
      <c r="AI35" s="9">
        <v>476304.20145616005</v>
      </c>
      <c r="AJ35" s="10">
        <v>5.6530481879999996</v>
      </c>
      <c r="AK35" s="10">
        <v>6.7089942059999998</v>
      </c>
      <c r="AL35" s="10">
        <v>9.7633847500000002</v>
      </c>
      <c r="AM35" s="11">
        <f t="shared" si="6"/>
        <v>2.991166999498347</v>
      </c>
      <c r="AN35" s="11">
        <f t="shared" si="7"/>
        <v>0.45832574894226824</v>
      </c>
      <c r="AO35" s="11">
        <f t="shared" si="8"/>
        <v>34.721226312535528</v>
      </c>
    </row>
    <row r="36" spans="1:41" x14ac:dyDescent="0.15">
      <c r="A36" t="s">
        <v>159</v>
      </c>
      <c r="B36" t="s">
        <v>160</v>
      </c>
      <c r="C36">
        <v>1</v>
      </c>
      <c r="D36" s="2" t="s">
        <v>94</v>
      </c>
      <c r="E36" s="2" t="s">
        <v>20</v>
      </c>
      <c r="F36" s="2">
        <v>11</v>
      </c>
      <c r="G36" s="2" t="s">
        <v>21</v>
      </c>
      <c r="H36" s="2" t="s">
        <v>15</v>
      </c>
      <c r="I36" s="2" t="s">
        <v>17</v>
      </c>
      <c r="J36" s="7">
        <v>0</v>
      </c>
      <c r="K36" s="7">
        <v>0.28465846867478262</v>
      </c>
      <c r="L36" s="7">
        <v>0</v>
      </c>
      <c r="M36" s="7">
        <v>0</v>
      </c>
      <c r="N36" s="7">
        <v>0.24760290821476416</v>
      </c>
      <c r="O36" s="7">
        <v>0</v>
      </c>
      <c r="P36" s="7">
        <v>2.539374502506381</v>
      </c>
      <c r="Q36" s="7">
        <v>4.0095980037277795E-2</v>
      </c>
      <c r="R36" s="8"/>
      <c r="S36" s="9"/>
      <c r="T36" s="8">
        <v>1.1114999999999999</v>
      </c>
      <c r="U36" s="9">
        <v>168321.73354317248</v>
      </c>
      <c r="V36" s="8">
        <v>1.2048000000000001</v>
      </c>
      <c r="W36" s="9">
        <v>47914.206915084273</v>
      </c>
      <c r="X36" s="8">
        <v>0.76400000000000001</v>
      </c>
      <c r="Y36" s="9">
        <v>6749.0248679870365</v>
      </c>
      <c r="Z36" s="8"/>
      <c r="AA36" s="9"/>
      <c r="AB36" s="8"/>
      <c r="AC36" s="9"/>
      <c r="AD36" s="8">
        <v>0.79149999999999998</v>
      </c>
      <c r="AE36" s="9">
        <v>41676.950741040127</v>
      </c>
      <c r="AF36" s="8"/>
      <c r="AG36" s="9"/>
      <c r="AH36" s="8">
        <v>1.0347999999999999</v>
      </c>
      <c r="AI36" s="9">
        <v>427431.91837720526</v>
      </c>
      <c r="AJ36" s="10">
        <v>5.6530481879999996</v>
      </c>
      <c r="AK36" s="10">
        <v>6.7089942059999998</v>
      </c>
      <c r="AL36" s="10">
        <v>9.7633847500000002</v>
      </c>
      <c r="AM36" s="11">
        <f t="shared" si="6"/>
        <v>4.242938060972036</v>
      </c>
      <c r="AN36" s="11">
        <f t="shared" si="7"/>
        <v>0</v>
      </c>
      <c r="AO36" s="11">
        <f t="shared" si="8"/>
        <v>44.920446775897553</v>
      </c>
    </row>
    <row r="37" spans="1:41" x14ac:dyDescent="0.15">
      <c r="A37" t="s">
        <v>159</v>
      </c>
      <c r="B37" t="s">
        <v>160</v>
      </c>
      <c r="C37">
        <v>1</v>
      </c>
      <c r="D37" s="2" t="s">
        <v>95</v>
      </c>
      <c r="E37" s="2" t="s">
        <v>20</v>
      </c>
      <c r="F37" s="2">
        <v>12</v>
      </c>
      <c r="G37" s="2" t="s">
        <v>21</v>
      </c>
      <c r="H37" s="2" t="s">
        <v>16</v>
      </c>
      <c r="I37" s="2" t="s">
        <v>17</v>
      </c>
      <c r="J37" s="7">
        <v>2.9609711674712883E-2</v>
      </c>
      <c r="K37" s="7">
        <v>0.13094215084708638</v>
      </c>
      <c r="L37" s="7">
        <v>0</v>
      </c>
      <c r="M37" s="7">
        <v>0</v>
      </c>
      <c r="N37" s="7">
        <v>0.15791101254229534</v>
      </c>
      <c r="O37" s="7">
        <v>0</v>
      </c>
      <c r="P37" s="7">
        <v>1.3781156292875396</v>
      </c>
      <c r="Q37" s="7">
        <v>2.6958975586208068E-2</v>
      </c>
      <c r="R37" s="8">
        <v>1.3265</v>
      </c>
      <c r="S37" s="9">
        <v>9818.8645842235346</v>
      </c>
      <c r="T37" s="8">
        <v>1.1073</v>
      </c>
      <c r="U37" s="9">
        <v>331609.59796204249</v>
      </c>
      <c r="V37" s="8">
        <v>1.2048000000000001</v>
      </c>
      <c r="W37" s="9">
        <v>43421.673998687438</v>
      </c>
      <c r="X37" s="8">
        <v>0.7631</v>
      </c>
      <c r="Y37" s="9">
        <v>8939.8550556109767</v>
      </c>
      <c r="Z37" s="8"/>
      <c r="AA37" s="9"/>
      <c r="AB37" s="8"/>
      <c r="AC37" s="9"/>
      <c r="AD37" s="8">
        <v>0.79059999999999997</v>
      </c>
      <c r="AE37" s="9">
        <v>52364.807382929605</v>
      </c>
      <c r="AF37" s="8"/>
      <c r="AG37" s="9"/>
      <c r="AH37" s="8">
        <v>1.034</v>
      </c>
      <c r="AI37" s="9">
        <v>456996.36977324821</v>
      </c>
      <c r="AJ37" s="10">
        <v>5.6530481879999996</v>
      </c>
      <c r="AK37" s="10">
        <v>6.7089942059999998</v>
      </c>
      <c r="AL37" s="10">
        <v>9.7633847500000002</v>
      </c>
      <c r="AM37" s="11">
        <f t="shared" si="6"/>
        <v>1.9517404073770395</v>
      </c>
      <c r="AN37" s="11">
        <f t="shared" si="7"/>
        <v>0.30327301886482433</v>
      </c>
      <c r="AO37" s="11">
        <f t="shared" si="8"/>
        <v>24.378274931618886</v>
      </c>
    </row>
    <row r="38" spans="1:41" x14ac:dyDescent="0.15">
      <c r="A38" t="s">
        <v>159</v>
      </c>
      <c r="B38" t="s">
        <v>160</v>
      </c>
      <c r="C38">
        <v>1</v>
      </c>
      <c r="D38" s="2" t="s">
        <v>96</v>
      </c>
      <c r="E38" s="2" t="s">
        <v>22</v>
      </c>
      <c r="F38" s="2">
        <v>1</v>
      </c>
      <c r="G38" s="2" t="s">
        <v>23</v>
      </c>
      <c r="H38" s="2" t="s">
        <v>10</v>
      </c>
      <c r="I38" s="2" t="s">
        <v>11</v>
      </c>
      <c r="J38" s="7">
        <v>1.7786615964624726</v>
      </c>
      <c r="K38" s="7">
        <v>4.4170068897366468</v>
      </c>
      <c r="L38" s="7">
        <v>5.2716697650292445E-2</v>
      </c>
      <c r="M38" s="7">
        <v>5.2716697650292445E-2</v>
      </c>
      <c r="N38" s="7">
        <v>8.6911950533839655E-2</v>
      </c>
      <c r="O38" s="7">
        <v>0</v>
      </c>
      <c r="P38" s="7">
        <v>0.15881380408540194</v>
      </c>
      <c r="Q38" s="7">
        <v>0</v>
      </c>
      <c r="R38" s="8">
        <v>1.3314999999999999</v>
      </c>
      <c r="S38" s="9">
        <v>236531.83307407025</v>
      </c>
      <c r="T38" s="8">
        <v>1.1097999999999999</v>
      </c>
      <c r="U38" s="9">
        <v>132983.04384853275</v>
      </c>
      <c r="V38" s="8">
        <v>1.2031000000000001</v>
      </c>
      <c r="W38" s="9">
        <v>587387.02089711977</v>
      </c>
      <c r="X38" s="8"/>
      <c r="Y38" s="9"/>
      <c r="Z38" s="8">
        <v>1.2923</v>
      </c>
      <c r="AA38" s="9">
        <v>7010.426915178683</v>
      </c>
      <c r="AB38" s="8">
        <v>1.2923</v>
      </c>
      <c r="AC38" s="9">
        <v>7010.426915178683</v>
      </c>
      <c r="AD38" s="8">
        <v>0.78900000000000003</v>
      </c>
      <c r="AE38" s="9">
        <v>11557.815728803107</v>
      </c>
      <c r="AF38" s="8"/>
      <c r="AG38" s="9"/>
      <c r="AH38" s="8">
        <v>1.0323</v>
      </c>
      <c r="AI38" s="9">
        <v>21119.543072441294</v>
      </c>
      <c r="AJ38" s="10">
        <v>5.6530481879999996</v>
      </c>
      <c r="AK38" s="10">
        <v>6.7089942059999998</v>
      </c>
      <c r="AL38" s="10">
        <v>9.7633847500000002</v>
      </c>
      <c r="AM38" s="11">
        <f t="shared" si="6"/>
        <v>65.83709501174441</v>
      </c>
      <c r="AN38" s="11">
        <f t="shared" si="7"/>
        <v>18.217673911319253</v>
      </c>
      <c r="AO38" s="11">
        <f t="shared" si="8"/>
        <v>2.8093481393369992</v>
      </c>
    </row>
    <row r="39" spans="1:41" x14ac:dyDescent="0.15">
      <c r="A39" t="s">
        <v>159</v>
      </c>
      <c r="B39" t="s">
        <v>160</v>
      </c>
      <c r="C39">
        <v>1</v>
      </c>
      <c r="D39" s="2" t="s">
        <v>97</v>
      </c>
      <c r="E39" s="2" t="s">
        <v>22</v>
      </c>
      <c r="F39" s="2">
        <v>2</v>
      </c>
      <c r="G39" s="2" t="s">
        <v>23</v>
      </c>
      <c r="H39" s="2" t="s">
        <v>12</v>
      </c>
      <c r="I39" s="2" t="s">
        <v>11</v>
      </c>
      <c r="J39" s="7">
        <v>0.11248286267027779</v>
      </c>
      <c r="K39" s="7">
        <v>2.4946523518824155</v>
      </c>
      <c r="L39" s="7">
        <v>0</v>
      </c>
      <c r="M39" s="7">
        <v>0</v>
      </c>
      <c r="N39" s="7">
        <v>0.11385793176585987</v>
      </c>
      <c r="O39" s="7">
        <v>0.18673863622099729</v>
      </c>
      <c r="P39" s="7">
        <v>3.1065752234240169</v>
      </c>
      <c r="Q39" s="7">
        <v>0.39883745157395073</v>
      </c>
      <c r="R39" s="8">
        <v>1.3282</v>
      </c>
      <c r="S39" s="9">
        <v>15697.157515840203</v>
      </c>
      <c r="T39" s="8">
        <v>1.1123000000000001</v>
      </c>
      <c r="U39" s="9">
        <v>139551.54717082056</v>
      </c>
      <c r="V39" s="8">
        <v>1.2048000000000001</v>
      </c>
      <c r="W39" s="9">
        <v>348132.59535851737</v>
      </c>
      <c r="X39" s="8">
        <v>0.74480000000000002</v>
      </c>
      <c r="Y39" s="9">
        <v>55658.383436812044</v>
      </c>
      <c r="Z39" s="8"/>
      <c r="AA39" s="9"/>
      <c r="AB39" s="8"/>
      <c r="AC39" s="9"/>
      <c r="AD39" s="8">
        <v>0.79149999999999998</v>
      </c>
      <c r="AE39" s="9">
        <v>15889.050535595463</v>
      </c>
      <c r="AF39" s="8">
        <v>0.97399999999999998</v>
      </c>
      <c r="AG39" s="9">
        <v>26059.665601209203</v>
      </c>
      <c r="AH39" s="8">
        <v>1.0347999999999999</v>
      </c>
      <c r="AI39" s="9">
        <v>433527.37883135909</v>
      </c>
      <c r="AJ39" s="10">
        <v>5.6530481879999996</v>
      </c>
      <c r="AK39" s="10">
        <v>6.7089942059999998</v>
      </c>
      <c r="AL39" s="10">
        <v>9.7633847500000002</v>
      </c>
      <c r="AM39" s="11">
        <f t="shared" si="6"/>
        <v>37.183701092652512</v>
      </c>
      <c r="AN39" s="11">
        <f t="shared" si="7"/>
        <v>1.1520888047587985</v>
      </c>
      <c r="AO39" s="11">
        <f t="shared" si="8"/>
        <v>54.953984471926056</v>
      </c>
    </row>
    <row r="40" spans="1:41" x14ac:dyDescent="0.15">
      <c r="A40" t="s">
        <v>159</v>
      </c>
      <c r="B40" t="s">
        <v>160</v>
      </c>
      <c r="C40">
        <v>1</v>
      </c>
      <c r="D40" s="2" t="s">
        <v>98</v>
      </c>
      <c r="E40" s="2" t="s">
        <v>22</v>
      </c>
      <c r="F40" s="2">
        <v>3</v>
      </c>
      <c r="G40" s="2" t="s">
        <v>23</v>
      </c>
      <c r="H40" s="2" t="s">
        <v>13</v>
      </c>
      <c r="I40" s="2" t="s">
        <v>11</v>
      </c>
      <c r="J40" s="7">
        <v>0.29474712691425781</v>
      </c>
      <c r="K40" s="7">
        <v>1.9611498258191482</v>
      </c>
      <c r="L40" s="7">
        <v>0</v>
      </c>
      <c r="M40" s="7">
        <v>0</v>
      </c>
      <c r="N40" s="7">
        <v>0.11257768876569341</v>
      </c>
      <c r="O40" s="7">
        <v>0</v>
      </c>
      <c r="P40" s="7">
        <v>4.2974405949913406</v>
      </c>
      <c r="Q40" s="7">
        <v>0.15779454835860904</v>
      </c>
      <c r="R40" s="8">
        <v>1.3314999999999999</v>
      </c>
      <c r="S40" s="9">
        <v>38556.764842381963</v>
      </c>
      <c r="T40" s="8">
        <v>1.1097999999999999</v>
      </c>
      <c r="U40" s="9">
        <v>130813.03029494213</v>
      </c>
      <c r="V40" s="8">
        <v>1.2031000000000001</v>
      </c>
      <c r="W40" s="9">
        <v>256543.9515778007</v>
      </c>
      <c r="X40" s="8">
        <v>0.74309999999999998</v>
      </c>
      <c r="Y40" s="9">
        <v>20641.583034811436</v>
      </c>
      <c r="Z40" s="8"/>
      <c r="AA40" s="9"/>
      <c r="AB40" s="8"/>
      <c r="AC40" s="9"/>
      <c r="AD40" s="8">
        <v>0.78979999999999995</v>
      </c>
      <c r="AE40" s="9">
        <v>14726.628611041218</v>
      </c>
      <c r="AF40" s="8"/>
      <c r="AG40" s="9"/>
      <c r="AH40" s="8">
        <v>1.0323</v>
      </c>
      <c r="AI40" s="9">
        <v>562161.22674331639</v>
      </c>
      <c r="AJ40" s="10">
        <v>5.6530481879999996</v>
      </c>
      <c r="AK40" s="10">
        <v>6.7089942059999998</v>
      </c>
      <c r="AL40" s="10">
        <v>9.7633847500000002</v>
      </c>
      <c r="AM40" s="11">
        <f t="shared" si="6"/>
        <v>29.231651803563182</v>
      </c>
      <c r="AN40" s="11">
        <f t="shared" si="7"/>
        <v>3.018903120808158</v>
      </c>
      <c r="AO40" s="11">
        <f t="shared" si="8"/>
        <v>76.019882585004794</v>
      </c>
    </row>
    <row r="41" spans="1:41" x14ac:dyDescent="0.15">
      <c r="A41" t="s">
        <v>159</v>
      </c>
      <c r="B41" t="s">
        <v>160</v>
      </c>
      <c r="C41">
        <v>1</v>
      </c>
      <c r="D41" s="2" t="s">
        <v>99</v>
      </c>
      <c r="E41" s="2" t="s">
        <v>22</v>
      </c>
      <c r="F41" s="2">
        <v>4</v>
      </c>
      <c r="G41" s="2" t="s">
        <v>23</v>
      </c>
      <c r="H41" s="2" t="s">
        <v>14</v>
      </c>
      <c r="I41" s="2" t="s">
        <v>11</v>
      </c>
      <c r="J41" s="7">
        <v>2.2027202124029897</v>
      </c>
      <c r="K41" s="7">
        <v>2.4803074147841868</v>
      </c>
      <c r="L41" s="7">
        <v>0</v>
      </c>
      <c r="M41" s="7">
        <v>0</v>
      </c>
      <c r="N41" s="7">
        <v>0.45774483571304869</v>
      </c>
      <c r="O41" s="7">
        <v>0</v>
      </c>
      <c r="P41" s="7">
        <v>2.8982724485955047</v>
      </c>
      <c r="Q41" s="7">
        <v>0</v>
      </c>
      <c r="R41" s="8">
        <v>1.3314999999999999</v>
      </c>
      <c r="S41" s="9">
        <v>291481.70370447432</v>
      </c>
      <c r="T41" s="8">
        <v>1.1097999999999999</v>
      </c>
      <c r="U41" s="9">
        <v>132328.06511839802</v>
      </c>
      <c r="V41" s="8">
        <v>1.2031000000000001</v>
      </c>
      <c r="W41" s="9">
        <v>328214.28109720733</v>
      </c>
      <c r="X41" s="8"/>
      <c r="Y41" s="9"/>
      <c r="Z41" s="8"/>
      <c r="AA41" s="9"/>
      <c r="AB41" s="8"/>
      <c r="AC41" s="9"/>
      <c r="AD41" s="8">
        <v>0.78900000000000003</v>
      </c>
      <c r="AE41" s="9">
        <v>60572.488427846714</v>
      </c>
      <c r="AF41" s="8"/>
      <c r="AG41" s="9"/>
      <c r="AH41" s="8">
        <v>1.0323</v>
      </c>
      <c r="AI41" s="9">
        <v>383522.78530860483</v>
      </c>
      <c r="AJ41" s="10">
        <v>5.6530481879999996</v>
      </c>
      <c r="AK41" s="10">
        <v>6.7089942059999998</v>
      </c>
      <c r="AL41" s="10">
        <v>9.7633847500000002</v>
      </c>
      <c r="AM41" s="11">
        <f t="shared" si="6"/>
        <v>36.969884585173645</v>
      </c>
      <c r="AN41" s="11">
        <f t="shared" si="7"/>
        <v>22.561030511503603</v>
      </c>
      <c r="AO41" s="11">
        <f t="shared" si="8"/>
        <v>51.269197647170394</v>
      </c>
    </row>
    <row r="42" spans="1:41" x14ac:dyDescent="0.15">
      <c r="A42" t="s">
        <v>159</v>
      </c>
      <c r="B42" t="s">
        <v>160</v>
      </c>
      <c r="C42">
        <v>1</v>
      </c>
      <c r="D42" s="2" t="s">
        <v>100</v>
      </c>
      <c r="E42" s="2" t="s">
        <v>22</v>
      </c>
      <c r="F42" s="2">
        <v>5</v>
      </c>
      <c r="G42" s="2" t="s">
        <v>23</v>
      </c>
      <c r="H42" s="2" t="s">
        <v>15</v>
      </c>
      <c r="I42" s="2" t="s">
        <v>11</v>
      </c>
      <c r="J42" s="7">
        <v>1.7113115773977825</v>
      </c>
      <c r="K42" s="7">
        <v>2.4321509772856538</v>
      </c>
      <c r="L42" s="7">
        <v>0</v>
      </c>
      <c r="M42" s="7">
        <v>0</v>
      </c>
      <c r="N42" s="7">
        <v>0.43848628606854601</v>
      </c>
      <c r="O42" s="7">
        <v>0</v>
      </c>
      <c r="P42" s="7">
        <v>2.9414041362280385</v>
      </c>
      <c r="Q42" s="7">
        <v>0</v>
      </c>
      <c r="R42" s="8">
        <v>1.3314999999999999</v>
      </c>
      <c r="S42" s="9">
        <v>207367.17621262345</v>
      </c>
      <c r="T42" s="8">
        <v>1.1097999999999999</v>
      </c>
      <c r="U42" s="9">
        <v>121174.4132111498</v>
      </c>
      <c r="V42" s="8">
        <v>1.2031000000000001</v>
      </c>
      <c r="W42" s="9">
        <v>294714.46751351363</v>
      </c>
      <c r="X42" s="8"/>
      <c r="Y42" s="9"/>
      <c r="Z42" s="8"/>
      <c r="AA42" s="9"/>
      <c r="AB42" s="8"/>
      <c r="AC42" s="9"/>
      <c r="AD42" s="8">
        <v>0.78979999999999995</v>
      </c>
      <c r="AE42" s="9">
        <v>53133.318415492431</v>
      </c>
      <c r="AF42" s="8"/>
      <c r="AG42" s="9"/>
      <c r="AH42" s="8">
        <v>1.0323</v>
      </c>
      <c r="AI42" s="9">
        <v>356422.92022428149</v>
      </c>
      <c r="AJ42" s="10">
        <v>5.6530481879999996</v>
      </c>
      <c r="AK42" s="10">
        <v>6.7089942059999998</v>
      </c>
      <c r="AL42" s="10">
        <v>9.7633847500000002</v>
      </c>
      <c r="AM42" s="11">
        <f t="shared" si="6"/>
        <v>36.252095360442077</v>
      </c>
      <c r="AN42" s="11">
        <f t="shared" si="7"/>
        <v>17.527851469725007</v>
      </c>
      <c r="AO42" s="11">
        <f t="shared" si="8"/>
        <v>52.032178718587616</v>
      </c>
    </row>
    <row r="43" spans="1:41" x14ac:dyDescent="0.15">
      <c r="A43" t="s">
        <v>159</v>
      </c>
      <c r="B43" t="s">
        <v>160</v>
      </c>
      <c r="C43">
        <v>1</v>
      </c>
      <c r="D43" s="2" t="s">
        <v>101</v>
      </c>
      <c r="E43" s="2" t="s">
        <v>22</v>
      </c>
      <c r="F43" s="2">
        <v>6</v>
      </c>
      <c r="G43" s="2" t="s">
        <v>23</v>
      </c>
      <c r="H43" s="2" t="s">
        <v>16</v>
      </c>
      <c r="I43" s="2" t="s">
        <v>11</v>
      </c>
      <c r="J43" s="7">
        <v>0</v>
      </c>
      <c r="K43" s="7">
        <v>0</v>
      </c>
      <c r="L43" s="7">
        <v>0</v>
      </c>
      <c r="M43" s="7">
        <v>0</v>
      </c>
      <c r="N43" s="7">
        <v>0.45545638765116081</v>
      </c>
      <c r="O43" s="7">
        <v>0</v>
      </c>
      <c r="P43" s="7">
        <v>5.9495037930422452</v>
      </c>
      <c r="Q43" s="7">
        <v>0</v>
      </c>
      <c r="R43" s="8"/>
      <c r="S43" s="9"/>
      <c r="T43" s="8">
        <v>1.1097999999999999</v>
      </c>
      <c r="U43" s="9">
        <v>128915.85770700291</v>
      </c>
      <c r="V43" s="8"/>
      <c r="W43" s="9"/>
      <c r="X43" s="8"/>
      <c r="Y43" s="9"/>
      <c r="Z43" s="8"/>
      <c r="AA43" s="9"/>
      <c r="AB43" s="8"/>
      <c r="AC43" s="9"/>
      <c r="AD43" s="8">
        <v>0.78900000000000003</v>
      </c>
      <c r="AE43" s="9">
        <v>58715.550862182608</v>
      </c>
      <c r="AF43" s="8"/>
      <c r="AG43" s="9"/>
      <c r="AH43" s="8">
        <v>1.0323</v>
      </c>
      <c r="AI43" s="9">
        <v>766985.38441110821</v>
      </c>
      <c r="AJ43" s="10">
        <v>5.6530481879999996</v>
      </c>
      <c r="AK43" s="10">
        <v>6.7089942059999998</v>
      </c>
      <c r="AL43" s="10">
        <v>9.7633847500000002</v>
      </c>
      <c r="AM43" s="11">
        <f t="shared" si="6"/>
        <v>0</v>
      </c>
      <c r="AN43" s="11">
        <f t="shared" si="7"/>
        <v>0</v>
      </c>
      <c r="AO43" s="11">
        <f t="shared" si="8"/>
        <v>105.24417261596224</v>
      </c>
    </row>
    <row r="44" spans="1:41" x14ac:dyDescent="0.15">
      <c r="A44" t="s">
        <v>159</v>
      </c>
      <c r="B44" t="s">
        <v>160</v>
      </c>
      <c r="C44">
        <v>1</v>
      </c>
      <c r="D44" s="2" t="s">
        <v>102</v>
      </c>
      <c r="E44" s="2" t="s">
        <v>22</v>
      </c>
      <c r="F44" s="2">
        <v>7</v>
      </c>
      <c r="G44" s="2" t="s">
        <v>23</v>
      </c>
      <c r="H44" s="2" t="s">
        <v>10</v>
      </c>
      <c r="I44" s="2" t="s">
        <v>17</v>
      </c>
      <c r="J44" s="7">
        <v>0.89089667589658372</v>
      </c>
      <c r="K44" s="7">
        <v>5.5438416738745318</v>
      </c>
      <c r="L44" s="7">
        <v>0</v>
      </c>
      <c r="M44" s="7">
        <v>0</v>
      </c>
      <c r="N44" s="7">
        <v>0.22411907008788184</v>
      </c>
      <c r="O44" s="7">
        <v>0</v>
      </c>
      <c r="P44" s="7">
        <v>0.61681402516482697</v>
      </c>
      <c r="Q44" s="7">
        <v>0.27452967281693641</v>
      </c>
      <c r="R44" s="8">
        <v>1.3314999999999999</v>
      </c>
      <c r="S44" s="9">
        <v>121074.28191291228</v>
      </c>
      <c r="T44" s="8">
        <v>1.1097999999999999</v>
      </c>
      <c r="U44" s="9">
        <v>135901.59800637388</v>
      </c>
      <c r="V44" s="8">
        <v>1.2031000000000001</v>
      </c>
      <c r="W44" s="9">
        <v>753416.9425738795</v>
      </c>
      <c r="X44" s="8">
        <v>0.76229999999999998</v>
      </c>
      <c r="Y44" s="9">
        <v>37309.021235988643</v>
      </c>
      <c r="Z44" s="8"/>
      <c r="AA44" s="9"/>
      <c r="AB44" s="8"/>
      <c r="AC44" s="9"/>
      <c r="AD44" s="8">
        <v>0.78979999999999995</v>
      </c>
      <c r="AE44" s="9">
        <v>30458.139768645651</v>
      </c>
      <c r="AF44" s="8"/>
      <c r="AG44" s="9"/>
      <c r="AH44" s="8">
        <v>1.0323</v>
      </c>
      <c r="AI44" s="9">
        <v>83826.011692643704</v>
      </c>
      <c r="AJ44" s="10">
        <v>5.6530481879999996</v>
      </c>
      <c r="AK44" s="10">
        <v>6.7089942059999998</v>
      </c>
      <c r="AL44" s="10">
        <v>9.7633847500000002</v>
      </c>
      <c r="AM44" s="11">
        <f t="shared" si="6"/>
        <v>82.63297751720448</v>
      </c>
      <c r="AN44" s="11">
        <f t="shared" si="7"/>
        <v>9.1248752221567813</v>
      </c>
      <c r="AO44" s="11">
        <f t="shared" si="8"/>
        <v>10.911175787854916</v>
      </c>
    </row>
    <row r="45" spans="1:41" x14ac:dyDescent="0.15">
      <c r="A45" t="s">
        <v>159</v>
      </c>
      <c r="B45" t="s">
        <v>160</v>
      </c>
      <c r="C45">
        <v>1</v>
      </c>
      <c r="D45" s="2" t="s">
        <v>103</v>
      </c>
      <c r="E45" s="2" t="s">
        <v>22</v>
      </c>
      <c r="F45" s="2">
        <v>8</v>
      </c>
      <c r="G45" s="2" t="s">
        <v>23</v>
      </c>
      <c r="H45" s="2" t="s">
        <v>12</v>
      </c>
      <c r="I45" s="2" t="s">
        <v>17</v>
      </c>
      <c r="J45" s="7">
        <v>9.9291313794127131E-2</v>
      </c>
      <c r="K45" s="7">
        <v>1.4048954655422228</v>
      </c>
      <c r="L45" s="7">
        <v>0</v>
      </c>
      <c r="M45" s="7">
        <v>0</v>
      </c>
      <c r="N45" s="7">
        <v>0.10278117677560265</v>
      </c>
      <c r="O45" s="7">
        <v>0</v>
      </c>
      <c r="P45" s="7">
        <v>4.1058875820869121</v>
      </c>
      <c r="Q45" s="7">
        <v>0</v>
      </c>
      <c r="R45" s="8">
        <v>1.3265</v>
      </c>
      <c r="S45" s="9">
        <v>13748.86339593728</v>
      </c>
      <c r="T45" s="8">
        <v>1.1106</v>
      </c>
      <c r="U45" s="9">
        <v>138469.9514042536</v>
      </c>
      <c r="V45" s="8">
        <v>1.204</v>
      </c>
      <c r="W45" s="9">
        <v>194535.80684168782</v>
      </c>
      <c r="X45" s="8"/>
      <c r="Y45" s="9"/>
      <c r="Z45" s="8"/>
      <c r="AA45" s="9"/>
      <c r="AB45" s="8"/>
      <c r="AC45" s="9"/>
      <c r="AD45" s="8">
        <v>0.78979999999999995</v>
      </c>
      <c r="AE45" s="9">
        <v>14232.104553389698</v>
      </c>
      <c r="AF45" s="8"/>
      <c r="AG45" s="9"/>
      <c r="AH45" s="8">
        <v>1.0330999999999999</v>
      </c>
      <c r="AI45" s="9">
        <v>568542.05396290298</v>
      </c>
      <c r="AJ45" s="10">
        <v>5.6530481879999996</v>
      </c>
      <c r="AK45" s="10">
        <v>6.7089942059999998</v>
      </c>
      <c r="AL45" s="10">
        <v>9.7633847500000002</v>
      </c>
      <c r="AM45" s="11">
        <f t="shared" si="6"/>
        <v>20.940478146274057</v>
      </c>
      <c r="AN45" s="11">
        <f t="shared" si="7"/>
        <v>1.0169763492535426</v>
      </c>
      <c r="AO45" s="11">
        <f t="shared" si="8"/>
        <v>72.631391871073731</v>
      </c>
    </row>
    <row r="46" spans="1:41" x14ac:dyDescent="0.15">
      <c r="A46" t="s">
        <v>159</v>
      </c>
      <c r="B46" t="s">
        <v>160</v>
      </c>
      <c r="C46">
        <v>1</v>
      </c>
      <c r="D46" s="2" t="s">
        <v>104</v>
      </c>
      <c r="E46" s="2" t="s">
        <v>22</v>
      </c>
      <c r="F46" s="2">
        <v>9</v>
      </c>
      <c r="G46" s="2" t="s">
        <v>23</v>
      </c>
      <c r="H46" s="2" t="s">
        <v>13</v>
      </c>
      <c r="I46" s="2" t="s">
        <v>17</v>
      </c>
      <c r="J46" s="7">
        <v>0.10826306449743699</v>
      </c>
      <c r="K46" s="7">
        <v>1.5196011379566812</v>
      </c>
      <c r="L46" s="7">
        <v>0</v>
      </c>
      <c r="M46" s="7">
        <v>0</v>
      </c>
      <c r="N46" s="7">
        <v>0.11735154220962773</v>
      </c>
      <c r="O46" s="7">
        <v>0</v>
      </c>
      <c r="P46" s="7">
        <v>3.8830159956347816</v>
      </c>
      <c r="Q46" s="7">
        <v>0.72845931113244178</v>
      </c>
      <c r="R46" s="8">
        <v>1.3307</v>
      </c>
      <c r="S46" s="9">
        <v>15532.276771379442</v>
      </c>
      <c r="T46" s="8">
        <v>1.1106</v>
      </c>
      <c r="U46" s="9">
        <v>143467.92087847422</v>
      </c>
      <c r="V46" s="8">
        <v>1.204</v>
      </c>
      <c r="W46" s="9">
        <v>218014.01582720852</v>
      </c>
      <c r="X46" s="8">
        <v>0.7631</v>
      </c>
      <c r="Y46" s="9">
        <v>104510.542812737</v>
      </c>
      <c r="Z46" s="8"/>
      <c r="AA46" s="9"/>
      <c r="AB46" s="8"/>
      <c r="AC46" s="9"/>
      <c r="AD46" s="8">
        <v>0.79059999999999997</v>
      </c>
      <c r="AE46" s="9">
        <v>16836.181772697801</v>
      </c>
      <c r="AF46" s="8"/>
      <c r="AG46" s="9"/>
      <c r="AH46" s="8">
        <v>1.0330999999999999</v>
      </c>
      <c r="AI46" s="9">
        <v>557088.23163158062</v>
      </c>
      <c r="AJ46" s="10">
        <v>5.6530481879999996</v>
      </c>
      <c r="AK46" s="10">
        <v>6.7089942059999998</v>
      </c>
      <c r="AL46" s="10">
        <v>9.7633847500000002</v>
      </c>
      <c r="AM46" s="11">
        <f t="shared" si="6"/>
        <v>22.65020793426336</v>
      </c>
      <c r="AN46" s="11">
        <f t="shared" si="7"/>
        <v>1.1088681565830638</v>
      </c>
      <c r="AO46" s="11">
        <f t="shared" si="8"/>
        <v>68.688889011727312</v>
      </c>
    </row>
    <row r="47" spans="1:41" x14ac:dyDescent="0.15">
      <c r="A47" t="s">
        <v>159</v>
      </c>
      <c r="B47" t="s">
        <v>160</v>
      </c>
      <c r="C47">
        <v>1</v>
      </c>
      <c r="D47" s="2" t="s">
        <v>105</v>
      </c>
      <c r="E47" s="2" t="s">
        <v>22</v>
      </c>
      <c r="F47" s="2">
        <v>10</v>
      </c>
      <c r="G47" s="2" t="s">
        <v>23</v>
      </c>
      <c r="H47" s="2" t="s">
        <v>14</v>
      </c>
      <c r="I47" s="2" t="s">
        <v>17</v>
      </c>
      <c r="J47" s="7">
        <v>0.46614618033192545</v>
      </c>
      <c r="K47" s="7">
        <v>2.9142180211658113</v>
      </c>
      <c r="L47" s="7">
        <v>0</v>
      </c>
      <c r="M47" s="7">
        <v>0</v>
      </c>
      <c r="N47" s="7">
        <v>0.37892669253831984</v>
      </c>
      <c r="O47" s="7">
        <v>0</v>
      </c>
      <c r="P47" s="7">
        <v>2.7600846957381209</v>
      </c>
      <c r="Q47" s="7">
        <v>0.21413349942276375</v>
      </c>
      <c r="R47" s="8">
        <v>1.3331999999999999</v>
      </c>
      <c r="S47" s="9">
        <v>57946.825147888732</v>
      </c>
      <c r="T47" s="8">
        <v>1.1114999999999999</v>
      </c>
      <c r="U47" s="9">
        <v>124310.41504325304</v>
      </c>
      <c r="V47" s="8">
        <v>1.2048000000000001</v>
      </c>
      <c r="W47" s="9">
        <v>362267.65173764958</v>
      </c>
      <c r="X47" s="8">
        <v>0.76400000000000001</v>
      </c>
      <c r="Y47" s="9">
        <v>26619.024187907948</v>
      </c>
      <c r="Z47" s="8"/>
      <c r="AA47" s="9"/>
      <c r="AB47" s="8"/>
      <c r="AC47" s="9"/>
      <c r="AD47" s="8">
        <v>0.79059999999999997</v>
      </c>
      <c r="AE47" s="9">
        <v>47104.534420405675</v>
      </c>
      <c r="AF47" s="8"/>
      <c r="AG47" s="9"/>
      <c r="AH47" s="8">
        <v>1.034</v>
      </c>
      <c r="AI47" s="9">
        <v>343107.27408173663</v>
      </c>
      <c r="AJ47" s="10">
        <v>5.6530481879999996</v>
      </c>
      <c r="AK47" s="10">
        <v>6.7089942059999998</v>
      </c>
      <c r="AL47" s="10">
        <v>9.7633847500000002</v>
      </c>
      <c r="AM47" s="11">
        <f t="shared" si="6"/>
        <v>43.437480070553086</v>
      </c>
      <c r="AN47" s="11">
        <f t="shared" si="7"/>
        <v>4.7744321489729824</v>
      </c>
      <c r="AO47" s="11">
        <f t="shared" si="8"/>
        <v>48.824715515376056</v>
      </c>
    </row>
    <row r="48" spans="1:41" x14ac:dyDescent="0.15">
      <c r="A48" t="s">
        <v>159</v>
      </c>
      <c r="B48" t="s">
        <v>160</v>
      </c>
      <c r="C48">
        <v>1</v>
      </c>
      <c r="D48" s="2" t="s">
        <v>106</v>
      </c>
      <c r="E48" s="2" t="s">
        <v>22</v>
      </c>
      <c r="F48" s="2">
        <v>11</v>
      </c>
      <c r="G48" s="2" t="s">
        <v>23</v>
      </c>
      <c r="H48" s="2" t="s">
        <v>15</v>
      </c>
      <c r="I48" s="2" t="s">
        <v>17</v>
      </c>
      <c r="J48" s="7">
        <v>0.52656778111227853</v>
      </c>
      <c r="K48" s="7">
        <v>3.054545992014988</v>
      </c>
      <c r="L48" s="7">
        <v>0</v>
      </c>
      <c r="M48" s="7">
        <v>0</v>
      </c>
      <c r="N48" s="7">
        <v>0.33582013831608798</v>
      </c>
      <c r="O48" s="7">
        <v>0</v>
      </c>
      <c r="P48" s="7">
        <v>2.4783793213657024</v>
      </c>
      <c r="Q48" s="7">
        <v>0.19383413296035154</v>
      </c>
      <c r="R48" s="8">
        <v>1.3314999999999999</v>
      </c>
      <c r="S48" s="9">
        <v>68962.446171742151</v>
      </c>
      <c r="T48" s="8">
        <v>1.1097999999999999</v>
      </c>
      <c r="U48" s="9">
        <v>130965.94331326454</v>
      </c>
      <c r="V48" s="8">
        <v>1.2031000000000001</v>
      </c>
      <c r="W48" s="9">
        <v>400041.49723799428</v>
      </c>
      <c r="X48" s="8">
        <v>0.76229999999999998</v>
      </c>
      <c r="Y48" s="9">
        <v>25385.670069461179</v>
      </c>
      <c r="Z48" s="8"/>
      <c r="AA48" s="9"/>
      <c r="AB48" s="8"/>
      <c r="AC48" s="9"/>
      <c r="AD48" s="8">
        <v>0.78979999999999995</v>
      </c>
      <c r="AE48" s="9">
        <v>43981.001198157435</v>
      </c>
      <c r="AF48" s="8"/>
      <c r="AG48" s="9"/>
      <c r="AH48" s="8">
        <v>1.0323</v>
      </c>
      <c r="AI48" s="9">
        <v>324583.28571074759</v>
      </c>
      <c r="AJ48" s="10">
        <v>5.6530481879999996</v>
      </c>
      <c r="AK48" s="10">
        <v>6.7089942059999998</v>
      </c>
      <c r="AL48" s="10">
        <v>9.7633847500000002</v>
      </c>
      <c r="AM48" s="11">
        <f>(W48/U48)/AK48*100</f>
        <v>45.529119540500432</v>
      </c>
      <c r="AN48" s="11">
        <f>(S48/U48)/AL48*100</f>
        <v>5.3932913082451091</v>
      </c>
      <c r="AO48" s="11">
        <f>(AI48/U48)/AJ48*100</f>
        <v>43.841468159190271</v>
      </c>
    </row>
    <row r="49" spans="1:41" x14ac:dyDescent="0.15">
      <c r="A49" t="s">
        <v>159</v>
      </c>
      <c r="B49" t="s">
        <v>160</v>
      </c>
      <c r="C49">
        <v>1</v>
      </c>
      <c r="D49" s="2" t="s">
        <v>107</v>
      </c>
      <c r="E49" s="2" t="s">
        <v>22</v>
      </c>
      <c r="F49" s="2">
        <v>12</v>
      </c>
      <c r="G49" s="2" t="s">
        <v>23</v>
      </c>
      <c r="H49" s="2" t="s">
        <v>16</v>
      </c>
      <c r="I49" s="2" t="s">
        <v>17</v>
      </c>
      <c r="J49" s="7">
        <v>6.6881610036524292E-2</v>
      </c>
      <c r="K49" s="7">
        <v>0.14144143693794775</v>
      </c>
      <c r="L49" s="7">
        <v>0</v>
      </c>
      <c r="M49" s="7">
        <v>0</v>
      </c>
      <c r="N49" s="7">
        <v>0.73124238533437047</v>
      </c>
      <c r="O49" s="7">
        <v>0</v>
      </c>
      <c r="P49" s="7">
        <v>5.1211673886307647</v>
      </c>
      <c r="Q49" s="7">
        <v>7.5227589135606329E-2</v>
      </c>
      <c r="R49" s="8">
        <v>1.3257000000000001</v>
      </c>
      <c r="S49" s="9">
        <v>9810.182819525473</v>
      </c>
      <c r="T49" s="8">
        <v>1.1106</v>
      </c>
      <c r="U49" s="9">
        <v>146679.82445650001</v>
      </c>
      <c r="V49" s="8">
        <v>1.204</v>
      </c>
      <c r="W49" s="9">
        <v>20746.60514093329</v>
      </c>
      <c r="X49" s="8">
        <v>0.7631</v>
      </c>
      <c r="Y49" s="9">
        <v>11034.369568696444</v>
      </c>
      <c r="Z49" s="8"/>
      <c r="AA49" s="9"/>
      <c r="AB49" s="8"/>
      <c r="AC49" s="9"/>
      <c r="AD49" s="8">
        <v>0.78979999999999995</v>
      </c>
      <c r="AE49" s="9">
        <v>107258.5047159978</v>
      </c>
      <c r="AF49" s="8"/>
      <c r="AG49" s="9"/>
      <c r="AH49" s="8">
        <v>1.0330999999999999</v>
      </c>
      <c r="AI49" s="9">
        <v>751171.93357671308</v>
      </c>
      <c r="AJ49" s="10">
        <v>5.6530481879999996</v>
      </c>
      <c r="AK49" s="10">
        <v>6.7089942059999998</v>
      </c>
      <c r="AL49" s="10">
        <v>9.7633847500000002</v>
      </c>
      <c r="AM49" s="11">
        <f t="shared" ref="AM49:AM65" si="9">(W49/U49)/AK49*100</f>
        <v>2.1082360871835837</v>
      </c>
      <c r="AN49" s="11">
        <f t="shared" ref="AN49:AN65" si="10">(S49/U49)/AL49*100</f>
        <v>0.68502483256663926</v>
      </c>
      <c r="AO49" s="11">
        <f t="shared" ref="AO49:AO65" si="11">(AI49/U49)/AJ49*100</f>
        <v>90.591256580860488</v>
      </c>
    </row>
    <row r="50" spans="1:41" x14ac:dyDescent="0.15">
      <c r="A50" t="s">
        <v>159</v>
      </c>
      <c r="B50" t="s">
        <v>160</v>
      </c>
      <c r="C50">
        <v>1</v>
      </c>
      <c r="D50" s="2" t="s">
        <v>108</v>
      </c>
      <c r="E50" s="2" t="s">
        <v>24</v>
      </c>
      <c r="F50" s="2">
        <v>1</v>
      </c>
      <c r="G50" s="2" t="s">
        <v>9</v>
      </c>
      <c r="H50" s="2" t="s">
        <v>10</v>
      </c>
      <c r="I50" s="2" t="s">
        <v>25</v>
      </c>
      <c r="J50" s="7">
        <v>1.9081067647319605</v>
      </c>
      <c r="K50" s="7">
        <v>4.1356636010891084</v>
      </c>
      <c r="L50" s="7">
        <v>0</v>
      </c>
      <c r="M50" s="7">
        <v>0.23009968947564727</v>
      </c>
      <c r="N50" s="7">
        <v>0.21465060663155394</v>
      </c>
      <c r="O50" s="7">
        <v>0</v>
      </c>
      <c r="P50" s="7">
        <v>5.9666524584045671E-2</v>
      </c>
      <c r="Q50" s="7">
        <v>0</v>
      </c>
      <c r="R50" s="8">
        <v>1.3314999999999999</v>
      </c>
      <c r="S50" s="9">
        <v>262832.41317765578</v>
      </c>
      <c r="T50" s="8">
        <v>1.1097999999999999</v>
      </c>
      <c r="U50" s="9">
        <v>137745.1293793704</v>
      </c>
      <c r="V50" s="8">
        <v>1.2031000000000001</v>
      </c>
      <c r="W50" s="9">
        <v>569667.5178015721</v>
      </c>
      <c r="X50" s="8"/>
      <c r="Y50" s="9"/>
      <c r="Z50" s="8"/>
      <c r="AA50" s="9"/>
      <c r="AB50" s="8">
        <v>1.3089999999999999</v>
      </c>
      <c r="AC50" s="9">
        <v>31695.111496975984</v>
      </c>
      <c r="AD50" s="8">
        <v>0.78900000000000003</v>
      </c>
      <c r="AE50" s="9">
        <v>29567.075581823738</v>
      </c>
      <c r="AF50" s="8"/>
      <c r="AG50" s="9"/>
      <c r="AH50" s="8">
        <v>1.0323</v>
      </c>
      <c r="AI50" s="9">
        <v>8218.7731484467549</v>
      </c>
      <c r="AJ50" s="10">
        <v>5.6530481879999996</v>
      </c>
      <c r="AK50" s="10">
        <v>6.7089942059999998</v>
      </c>
      <c r="AL50" s="10">
        <v>9.7633847500000002</v>
      </c>
      <c r="AM50" s="11">
        <f t="shared" si="9"/>
        <v>61.643570915450994</v>
      </c>
      <c r="AN50" s="11">
        <f t="shared" si="10"/>
        <v>19.543496580240376</v>
      </c>
      <c r="AO50" s="11">
        <f t="shared" si="11"/>
        <v>1.0554752515767105</v>
      </c>
    </row>
    <row r="51" spans="1:41" x14ac:dyDescent="0.15">
      <c r="A51" t="s">
        <v>159</v>
      </c>
      <c r="B51" t="s">
        <v>160</v>
      </c>
      <c r="C51">
        <v>1</v>
      </c>
      <c r="D51" s="2" t="s">
        <v>109</v>
      </c>
      <c r="E51" s="2" t="s">
        <v>24</v>
      </c>
      <c r="F51" s="2">
        <v>2</v>
      </c>
      <c r="G51" s="2" t="s">
        <v>9</v>
      </c>
      <c r="H51" s="2" t="s">
        <v>12</v>
      </c>
      <c r="I51" s="2" t="s">
        <v>25</v>
      </c>
      <c r="J51" s="7">
        <v>1.6978693426851135</v>
      </c>
      <c r="K51" s="7">
        <v>3.6140841334259721</v>
      </c>
      <c r="L51" s="7">
        <v>0</v>
      </c>
      <c r="M51" s="7">
        <v>0.31858541749647595</v>
      </c>
      <c r="N51" s="7">
        <v>0.18381773108606644</v>
      </c>
      <c r="O51" s="7">
        <v>0</v>
      </c>
      <c r="P51" s="7">
        <v>0.19633593480096787</v>
      </c>
      <c r="Q51" s="7">
        <v>0</v>
      </c>
      <c r="R51" s="8">
        <v>1.3331999999999999</v>
      </c>
      <c r="S51" s="9">
        <v>232871.84440605887</v>
      </c>
      <c r="T51" s="8">
        <v>1.1114999999999999</v>
      </c>
      <c r="U51" s="9">
        <v>137155.33848899187</v>
      </c>
      <c r="V51" s="8">
        <v>1.2048000000000001</v>
      </c>
      <c r="W51" s="9">
        <v>495690.93264773407</v>
      </c>
      <c r="X51" s="8"/>
      <c r="Y51" s="9"/>
      <c r="Z51" s="8"/>
      <c r="AA51" s="9"/>
      <c r="AB51" s="8">
        <v>1.3107</v>
      </c>
      <c r="AC51" s="9">
        <v>43695.690774385948</v>
      </c>
      <c r="AD51" s="8">
        <v>0.79059999999999997</v>
      </c>
      <c r="AE51" s="9">
        <v>25211.583127387927</v>
      </c>
      <c r="AF51" s="8"/>
      <c r="AG51" s="9"/>
      <c r="AH51" s="8">
        <v>1.034</v>
      </c>
      <c r="AI51" s="9">
        <v>26928.521595179387</v>
      </c>
      <c r="AJ51" s="10">
        <v>5.6530481879999996</v>
      </c>
      <c r="AK51" s="10">
        <v>6.7089942059999998</v>
      </c>
      <c r="AL51" s="10">
        <v>9.7633847500000002</v>
      </c>
      <c r="AM51" s="11">
        <f t="shared" si="9"/>
        <v>53.869239150539407</v>
      </c>
      <c r="AN51" s="11">
        <f t="shared" si="10"/>
        <v>17.39017140223951</v>
      </c>
      <c r="AO51" s="11">
        <f t="shared" si="11"/>
        <v>3.4730985527018801</v>
      </c>
    </row>
    <row r="52" spans="1:41" x14ac:dyDescent="0.15">
      <c r="A52" t="s">
        <v>159</v>
      </c>
      <c r="B52" t="s">
        <v>160</v>
      </c>
      <c r="C52">
        <v>1</v>
      </c>
      <c r="D52" s="2" t="s">
        <v>110</v>
      </c>
      <c r="E52" s="2" t="s">
        <v>24</v>
      </c>
      <c r="F52" s="2">
        <v>3</v>
      </c>
      <c r="G52" s="2" t="s">
        <v>9</v>
      </c>
      <c r="H52" s="2" t="s">
        <v>13</v>
      </c>
      <c r="I52" s="2" t="s">
        <v>25</v>
      </c>
      <c r="J52" s="7">
        <v>1.0341002487314404</v>
      </c>
      <c r="K52" s="7">
        <v>3.8345318101808354</v>
      </c>
      <c r="L52" s="7">
        <v>0</v>
      </c>
      <c r="M52" s="7">
        <v>0.28312530487140536</v>
      </c>
      <c r="N52" s="7">
        <v>0</v>
      </c>
      <c r="O52" s="7">
        <v>0</v>
      </c>
      <c r="P52" s="7">
        <v>1.3316759141627008</v>
      </c>
      <c r="Q52" s="7">
        <v>6.1096369827940922E-2</v>
      </c>
      <c r="R52" s="8">
        <v>1.3307</v>
      </c>
      <c r="S52" s="9">
        <v>131404.20115635148</v>
      </c>
      <c r="T52" s="8">
        <v>1.1097999999999999</v>
      </c>
      <c r="U52" s="9">
        <v>127071.04685212937</v>
      </c>
      <c r="V52" s="8">
        <v>1.2022999999999999</v>
      </c>
      <c r="W52" s="9">
        <v>487257.97130746936</v>
      </c>
      <c r="X52" s="8">
        <v>0.74229999999999996</v>
      </c>
      <c r="Y52" s="9">
        <v>7763.5796729013036</v>
      </c>
      <c r="Z52" s="8"/>
      <c r="AA52" s="9"/>
      <c r="AB52" s="8">
        <v>1.3089999999999999</v>
      </c>
      <c r="AC52" s="9">
        <v>35977.028880337763</v>
      </c>
      <c r="AD52" s="8"/>
      <c r="AE52" s="9"/>
      <c r="AF52" s="8"/>
      <c r="AG52" s="9"/>
      <c r="AH52" s="8">
        <v>1.0323</v>
      </c>
      <c r="AI52" s="9">
        <v>169217.45248042076</v>
      </c>
      <c r="AJ52" s="10">
        <v>5.6530481879999996</v>
      </c>
      <c r="AK52" s="10">
        <v>6.7089942059999998</v>
      </c>
      <c r="AL52" s="10">
        <v>9.7633847500000002</v>
      </c>
      <c r="AM52" s="11">
        <f t="shared" si="9"/>
        <v>57.155091992053443</v>
      </c>
      <c r="AN52" s="11">
        <f t="shared" si="10"/>
        <v>10.591616280731335</v>
      </c>
      <c r="AO52" s="11">
        <f t="shared" si="11"/>
        <v>23.556776271419622</v>
      </c>
    </row>
    <row r="53" spans="1:41" x14ac:dyDescent="0.15">
      <c r="A53" t="s">
        <v>159</v>
      </c>
      <c r="B53" t="s">
        <v>160</v>
      </c>
      <c r="C53">
        <v>1</v>
      </c>
      <c r="D53" s="2" t="s">
        <v>111</v>
      </c>
      <c r="E53" s="2" t="s">
        <v>24</v>
      </c>
      <c r="F53" s="2">
        <v>4</v>
      </c>
      <c r="G53" s="2" t="s">
        <v>9</v>
      </c>
      <c r="H53" s="2" t="s">
        <v>14</v>
      </c>
      <c r="I53" s="2" t="s">
        <v>25</v>
      </c>
      <c r="J53" s="7">
        <v>0.89440525406702431</v>
      </c>
      <c r="K53" s="7">
        <v>4.0257778422343815</v>
      </c>
      <c r="L53" s="7">
        <v>0</v>
      </c>
      <c r="M53" s="7">
        <v>0</v>
      </c>
      <c r="N53" s="7">
        <v>0.29336014211114303</v>
      </c>
      <c r="O53" s="7">
        <v>0</v>
      </c>
      <c r="P53" s="7">
        <v>1.0954995076309009</v>
      </c>
      <c r="Q53" s="7">
        <v>5.4267866889316653E-2</v>
      </c>
      <c r="R53" s="8">
        <v>1.3314999999999999</v>
      </c>
      <c r="S53" s="9">
        <v>120432.29954868423</v>
      </c>
      <c r="T53" s="8">
        <v>1.1097999999999999</v>
      </c>
      <c r="U53" s="9">
        <v>134650.70671382634</v>
      </c>
      <c r="V53" s="8">
        <v>1.2031000000000001</v>
      </c>
      <c r="W53" s="9">
        <v>542073.83152972232</v>
      </c>
      <c r="X53" s="8">
        <v>0.74229999999999996</v>
      </c>
      <c r="Y53" s="9">
        <v>7307.2066284983439</v>
      </c>
      <c r="Z53" s="8"/>
      <c r="AA53" s="9"/>
      <c r="AB53" s="8"/>
      <c r="AC53" s="9"/>
      <c r="AD53" s="8">
        <v>0.78900000000000003</v>
      </c>
      <c r="AE53" s="9">
        <v>39501.150456933938</v>
      </c>
      <c r="AF53" s="8"/>
      <c r="AG53" s="9"/>
      <c r="AH53" s="8">
        <v>1.0323</v>
      </c>
      <c r="AI53" s="9">
        <v>147509.78290714958</v>
      </c>
      <c r="AJ53" s="10">
        <v>5.6530481879999996</v>
      </c>
      <c r="AK53" s="10">
        <v>6.7089942059999998</v>
      </c>
      <c r="AL53" s="10">
        <v>9.7633847500000002</v>
      </c>
      <c r="AM53" s="11">
        <f t="shared" si="9"/>
        <v>60.005683693004841</v>
      </c>
      <c r="AN53" s="11">
        <f t="shared" si="10"/>
        <v>9.1608113064173189</v>
      </c>
      <c r="AO53" s="11">
        <f t="shared" si="11"/>
        <v>19.378916846248913</v>
      </c>
    </row>
    <row r="54" spans="1:41" x14ac:dyDescent="0.15">
      <c r="A54" t="s">
        <v>159</v>
      </c>
      <c r="B54" t="s">
        <v>160</v>
      </c>
      <c r="C54">
        <v>1</v>
      </c>
      <c r="D54" s="2" t="s">
        <v>112</v>
      </c>
      <c r="E54" s="2" t="s">
        <v>24</v>
      </c>
      <c r="F54" s="2">
        <v>5</v>
      </c>
      <c r="G54" s="2" t="s">
        <v>9</v>
      </c>
      <c r="H54" s="2" t="s">
        <v>15</v>
      </c>
      <c r="I54" s="2" t="s">
        <v>25</v>
      </c>
      <c r="J54" s="7">
        <v>0.7578783664752603</v>
      </c>
      <c r="K54" s="7">
        <v>3.9119236273048896</v>
      </c>
      <c r="L54" s="7">
        <v>5.4090656211415934E-2</v>
      </c>
      <c r="M54" s="7">
        <v>5.4090656211415934E-2</v>
      </c>
      <c r="N54" s="7">
        <v>0.24412105899179012</v>
      </c>
      <c r="O54" s="7">
        <v>0</v>
      </c>
      <c r="P54" s="7">
        <v>0.98047866072685386</v>
      </c>
      <c r="Q54" s="7">
        <v>0</v>
      </c>
      <c r="R54" s="8">
        <v>1.3314999999999999</v>
      </c>
      <c r="S54" s="9">
        <v>98908.146655395351</v>
      </c>
      <c r="T54" s="8">
        <v>1.1097999999999999</v>
      </c>
      <c r="U54" s="9">
        <v>130506.62353036573</v>
      </c>
      <c r="V54" s="8">
        <v>1.2031000000000001</v>
      </c>
      <c r="W54" s="9">
        <v>510531.94410822197</v>
      </c>
      <c r="X54" s="8"/>
      <c r="Y54" s="9"/>
      <c r="Z54" s="8">
        <v>1.2989999999999999</v>
      </c>
      <c r="AA54" s="9">
        <v>7059.1889066936983</v>
      </c>
      <c r="AB54" s="8">
        <v>1.2989999999999999</v>
      </c>
      <c r="AC54" s="9">
        <v>7059.1889066936983</v>
      </c>
      <c r="AD54" s="8">
        <v>0.78900000000000003</v>
      </c>
      <c r="AE54" s="9">
        <v>31859.415141675756</v>
      </c>
      <c r="AF54" s="8"/>
      <c r="AG54" s="9"/>
      <c r="AH54" s="8">
        <v>1.0323</v>
      </c>
      <c r="AI54" s="9">
        <v>127958.9594550367</v>
      </c>
      <c r="AJ54" s="10">
        <v>5.6530481879999996</v>
      </c>
      <c r="AK54" s="10">
        <v>6.7089942059999998</v>
      </c>
      <c r="AL54" s="10">
        <v>9.7633847500000002</v>
      </c>
      <c r="AM54" s="11">
        <f t="shared" si="9"/>
        <v>58.308645188668827</v>
      </c>
      <c r="AN54" s="11">
        <f t="shared" si="10"/>
        <v>7.7624551923477183</v>
      </c>
      <c r="AO54" s="11">
        <f t="shared" si="11"/>
        <v>17.34424735328037</v>
      </c>
    </row>
    <row r="55" spans="1:41" x14ac:dyDescent="0.15">
      <c r="A55" t="s">
        <v>159</v>
      </c>
      <c r="B55" t="s">
        <v>160</v>
      </c>
      <c r="C55">
        <v>1</v>
      </c>
      <c r="D55" s="2" t="s">
        <v>113</v>
      </c>
      <c r="E55" s="2" t="s">
        <v>24</v>
      </c>
      <c r="F55" s="2">
        <v>6</v>
      </c>
      <c r="G55" s="2" t="s">
        <v>9</v>
      </c>
      <c r="H55" s="2" t="s">
        <v>16</v>
      </c>
      <c r="I55" s="2" t="s">
        <v>25</v>
      </c>
      <c r="J55" s="7">
        <v>0</v>
      </c>
      <c r="K55" s="7">
        <v>9.6226261651336423E-2</v>
      </c>
      <c r="L55" s="7">
        <v>0</v>
      </c>
      <c r="M55" s="7">
        <v>0</v>
      </c>
      <c r="N55" s="7">
        <v>0.68809218115892989</v>
      </c>
      <c r="O55" s="7">
        <v>0</v>
      </c>
      <c r="P55" s="7">
        <v>5.7492173424531146</v>
      </c>
      <c r="Q55" s="7">
        <v>0</v>
      </c>
      <c r="R55" s="8"/>
      <c r="S55" s="9"/>
      <c r="T55" s="8">
        <v>1.1097999999999999</v>
      </c>
      <c r="U55" s="9">
        <v>132089.49242487189</v>
      </c>
      <c r="V55" s="8">
        <v>1.2031000000000001</v>
      </c>
      <c r="W55" s="9">
        <v>12710.478059467943</v>
      </c>
      <c r="X55" s="8"/>
      <c r="Y55" s="9"/>
      <c r="AB55" s="8"/>
      <c r="AC55" s="9"/>
      <c r="AD55" s="8">
        <v>0.78900000000000003</v>
      </c>
      <c r="AE55" s="9">
        <v>90889.746950806046</v>
      </c>
      <c r="AF55" s="8"/>
      <c r="AG55" s="9"/>
      <c r="AH55" s="8">
        <v>1.0323</v>
      </c>
      <c r="AI55" s="9">
        <v>759411.20060490281</v>
      </c>
      <c r="AJ55" s="10">
        <v>5.6530481879999996</v>
      </c>
      <c r="AK55" s="10">
        <v>6.7089942059999998</v>
      </c>
      <c r="AL55" s="10">
        <v>9.7633847500000002</v>
      </c>
      <c r="AM55" s="11">
        <f t="shared" si="9"/>
        <v>1.4342874460269943</v>
      </c>
      <c r="AN55" s="11">
        <f t="shared" si="10"/>
        <v>0</v>
      </c>
      <c r="AO55" s="11">
        <f t="shared" si="11"/>
        <v>101.70119113184384</v>
      </c>
    </row>
    <row r="56" spans="1:41" x14ac:dyDescent="0.15">
      <c r="A56" t="s">
        <v>159</v>
      </c>
      <c r="B56" t="s">
        <v>160</v>
      </c>
      <c r="C56">
        <v>1</v>
      </c>
      <c r="D56" s="2" t="s">
        <v>114</v>
      </c>
      <c r="E56" s="2" t="s">
        <v>24</v>
      </c>
      <c r="F56" s="2">
        <v>7</v>
      </c>
      <c r="G56" s="2" t="s">
        <v>9</v>
      </c>
      <c r="H56" s="2" t="s">
        <v>10</v>
      </c>
      <c r="I56" s="2" t="s">
        <v>26</v>
      </c>
      <c r="J56" s="7">
        <v>0.87328265357840851</v>
      </c>
      <c r="K56" s="7">
        <v>4.9927718290046617</v>
      </c>
      <c r="L56" s="7">
        <v>0</v>
      </c>
      <c r="M56" s="7">
        <v>0</v>
      </c>
      <c r="N56" s="7">
        <v>0.12799694159694547</v>
      </c>
      <c r="O56" s="7">
        <v>0</v>
      </c>
      <c r="P56" s="7">
        <v>0.30202462598767416</v>
      </c>
      <c r="Q56" s="7">
        <v>5.6657978825124182E-2</v>
      </c>
      <c r="R56" s="8">
        <v>1.3331999999999999</v>
      </c>
      <c r="S56" s="9">
        <v>121032.39134722881</v>
      </c>
      <c r="T56" s="8">
        <v>1.1114999999999999</v>
      </c>
      <c r="U56" s="9">
        <v>138594.7503380265</v>
      </c>
      <c r="V56" s="8">
        <v>1.2048000000000001</v>
      </c>
      <c r="W56" s="9">
        <v>691971.96513563301</v>
      </c>
      <c r="X56" s="8">
        <v>0.74480000000000002</v>
      </c>
      <c r="Y56" s="9">
        <v>7852.4984299252774</v>
      </c>
      <c r="AB56" s="8"/>
      <c r="AC56" s="9"/>
      <c r="AD56" s="8">
        <v>0.79149999999999998</v>
      </c>
      <c r="AE56" s="9">
        <v>17739.704164659615</v>
      </c>
      <c r="AF56" s="8"/>
      <c r="AG56" s="9"/>
      <c r="AH56" s="8">
        <v>1.034</v>
      </c>
      <c r="AI56" s="9">
        <v>41859.02763469753</v>
      </c>
      <c r="AJ56" s="10">
        <v>5.6530481879999996</v>
      </c>
      <c r="AK56" s="10">
        <v>6.7089942059999998</v>
      </c>
      <c r="AL56" s="10">
        <v>9.7633847500000002</v>
      </c>
      <c r="AM56" s="11">
        <f t="shared" si="9"/>
        <v>74.419080948669119</v>
      </c>
      <c r="AN56" s="11">
        <f t="shared" si="10"/>
        <v>8.9444662475112278</v>
      </c>
      <c r="AO56" s="11">
        <f t="shared" si="11"/>
        <v>5.3426862100485275</v>
      </c>
    </row>
    <row r="57" spans="1:41" x14ac:dyDescent="0.15">
      <c r="A57" t="s">
        <v>159</v>
      </c>
      <c r="B57" t="s">
        <v>160</v>
      </c>
      <c r="C57">
        <v>1</v>
      </c>
      <c r="D57" s="2" t="s">
        <v>115</v>
      </c>
      <c r="E57" s="2" t="s">
        <v>24</v>
      </c>
      <c r="F57" s="2">
        <v>8</v>
      </c>
      <c r="G57" s="2" t="s">
        <v>9</v>
      </c>
      <c r="H57" s="2" t="s">
        <v>12</v>
      </c>
      <c r="I57" s="2" t="s">
        <v>26</v>
      </c>
      <c r="J57" s="7">
        <v>0.24903451894243664</v>
      </c>
      <c r="K57" s="7">
        <v>3.9874370395450627</v>
      </c>
      <c r="L57" s="7">
        <v>0</v>
      </c>
      <c r="M57" s="7">
        <v>0</v>
      </c>
      <c r="N57" s="7">
        <v>0.22486393738465002</v>
      </c>
      <c r="O57" s="7">
        <v>9.3911965122810623E-2</v>
      </c>
      <c r="P57" s="7">
        <v>1.9853683599281744</v>
      </c>
      <c r="Q57" s="7">
        <v>7.0159936533263106E-2</v>
      </c>
      <c r="R57" s="8">
        <v>1.3307</v>
      </c>
      <c r="S57" s="9">
        <v>36854.015900510509</v>
      </c>
      <c r="T57" s="8">
        <v>1.1097999999999999</v>
      </c>
      <c r="U57" s="9">
        <v>147987.58042466061</v>
      </c>
      <c r="V57" s="8">
        <v>1.2031000000000001</v>
      </c>
      <c r="W57" s="9">
        <v>590091.1595779456</v>
      </c>
      <c r="X57" s="8">
        <v>0.74229999999999996</v>
      </c>
      <c r="Y57" s="9">
        <v>10382.799250305357</v>
      </c>
      <c r="AB57" s="8"/>
      <c r="AC57" s="9"/>
      <c r="AD57" s="8">
        <v>0.78900000000000003</v>
      </c>
      <c r="AE57" s="9">
        <v>33277.070018316743</v>
      </c>
      <c r="AF57" s="8">
        <v>0.97399999999999998</v>
      </c>
      <c r="AG57" s="9">
        <v>13897.804491449861</v>
      </c>
      <c r="AH57" s="8">
        <v>1.0323</v>
      </c>
      <c r="AI57" s="9">
        <v>293809.85983744723</v>
      </c>
      <c r="AJ57" s="10">
        <v>5.6530481879999996</v>
      </c>
      <c r="AK57" s="10">
        <v>6.7089942059999998</v>
      </c>
      <c r="AL57" s="10">
        <v>9.7633847500000002</v>
      </c>
      <c r="AM57" s="11">
        <f t="shared" si="9"/>
        <v>59.434200076950596</v>
      </c>
      <c r="AN57" s="11">
        <f t="shared" si="10"/>
        <v>2.5506986083124161</v>
      </c>
      <c r="AO57" s="11">
        <f t="shared" si="11"/>
        <v>35.120315516549326</v>
      </c>
    </row>
    <row r="58" spans="1:41" x14ac:dyDescent="0.15">
      <c r="A58" t="s">
        <v>159</v>
      </c>
      <c r="B58" t="s">
        <v>160</v>
      </c>
      <c r="C58">
        <v>1</v>
      </c>
      <c r="D58" s="2" t="s">
        <v>116</v>
      </c>
      <c r="E58" s="2" t="s">
        <v>24</v>
      </c>
      <c r="F58" s="2">
        <v>9</v>
      </c>
      <c r="G58" s="2" t="s">
        <v>9</v>
      </c>
      <c r="H58" s="2" t="s">
        <v>13</v>
      </c>
      <c r="I58" s="2" t="s">
        <v>26</v>
      </c>
      <c r="J58" s="7">
        <v>0.57711133186022279</v>
      </c>
      <c r="K58" s="7">
        <v>2.715113150830395</v>
      </c>
      <c r="L58" s="7">
        <v>0</v>
      </c>
      <c r="M58" s="7">
        <v>0</v>
      </c>
      <c r="N58" s="7">
        <v>0</v>
      </c>
      <c r="O58" s="7">
        <v>5.1438225155319088E-2</v>
      </c>
      <c r="P58" s="7">
        <v>2.9657391421850572</v>
      </c>
      <c r="Q58" s="7">
        <v>0.15744691703491723</v>
      </c>
      <c r="R58" s="8">
        <v>1.3323</v>
      </c>
      <c r="S58" s="9">
        <v>72528.312151205595</v>
      </c>
      <c r="T58" s="8">
        <v>1.1114999999999999</v>
      </c>
      <c r="U58" s="9">
        <v>125674.7323214441</v>
      </c>
      <c r="V58" s="8">
        <v>1.204</v>
      </c>
      <c r="W58" s="9">
        <v>341221.11845304258</v>
      </c>
      <c r="X58" s="8">
        <v>0.74399999999999999</v>
      </c>
      <c r="Y58" s="9">
        <v>19787.099153199841</v>
      </c>
      <c r="AB58" s="8"/>
      <c r="AC58" s="9"/>
      <c r="AD58" s="8"/>
      <c r="AE58" s="9"/>
      <c r="AF58" s="8">
        <v>0.97399999999999998</v>
      </c>
      <c r="AG58" s="9">
        <v>6464.4851774848985</v>
      </c>
      <c r="AH58" s="8">
        <v>1.034</v>
      </c>
      <c r="AI58" s="9">
        <v>372718.4728293363</v>
      </c>
      <c r="AJ58" s="10">
        <v>5.6530481879999996</v>
      </c>
      <c r="AK58" s="10">
        <v>6.7089942059999998</v>
      </c>
      <c r="AL58" s="10">
        <v>9.7633847500000002</v>
      </c>
      <c r="AM58" s="11">
        <f t="shared" si="9"/>
        <v>40.469749525230029</v>
      </c>
      <c r="AN58" s="11">
        <f t="shared" si="10"/>
        <v>5.9109760256065176</v>
      </c>
      <c r="AO58" s="11">
        <f t="shared" si="11"/>
        <v>52.462654545924018</v>
      </c>
    </row>
    <row r="59" spans="1:41" x14ac:dyDescent="0.15">
      <c r="A59" t="s">
        <v>159</v>
      </c>
      <c r="B59" t="s">
        <v>160</v>
      </c>
      <c r="C59">
        <v>1</v>
      </c>
      <c r="D59" s="2" t="s">
        <v>117</v>
      </c>
      <c r="E59" s="2" t="s">
        <v>24</v>
      </c>
      <c r="F59" s="2">
        <v>10</v>
      </c>
      <c r="G59" s="2" t="s">
        <v>9</v>
      </c>
      <c r="H59" s="2" t="s">
        <v>14</v>
      </c>
      <c r="I59" s="2" t="s">
        <v>26</v>
      </c>
      <c r="J59" s="7">
        <v>0.56778459115527435</v>
      </c>
      <c r="K59" s="7">
        <v>3.3817590211621007</v>
      </c>
      <c r="L59" s="7">
        <v>0</v>
      </c>
      <c r="M59" s="7">
        <v>0</v>
      </c>
      <c r="N59" s="7">
        <v>0.43144186468088003</v>
      </c>
      <c r="O59" s="7">
        <v>0</v>
      </c>
      <c r="P59" s="7">
        <v>2.7260358685393591</v>
      </c>
      <c r="Q59" s="7">
        <v>0</v>
      </c>
      <c r="R59" s="8">
        <v>1.3323</v>
      </c>
      <c r="S59" s="9">
        <v>77175.411504003714</v>
      </c>
      <c r="T59" s="8">
        <v>1.1114999999999999</v>
      </c>
      <c r="U59" s="9">
        <v>135923.75120109282</v>
      </c>
      <c r="V59" s="8">
        <v>1.204</v>
      </c>
      <c r="W59" s="9">
        <v>459661.37181448855</v>
      </c>
      <c r="X59" s="8"/>
      <c r="Y59" s="9"/>
      <c r="AB59" s="8"/>
      <c r="AC59" s="9"/>
      <c r="AD59" s="8">
        <v>0.79059999999999997</v>
      </c>
      <c r="AE59" s="9">
        <v>58643.196672619495</v>
      </c>
      <c r="AF59" s="8"/>
      <c r="AG59" s="9"/>
      <c r="AH59" s="8">
        <v>1.034</v>
      </c>
      <c r="AI59" s="9">
        <v>370533.02116059879</v>
      </c>
      <c r="AJ59" s="10">
        <v>5.6530481879999996</v>
      </c>
      <c r="AK59" s="10">
        <v>6.7089942059999998</v>
      </c>
      <c r="AL59" s="10">
        <v>9.7633847500000002</v>
      </c>
      <c r="AM59" s="11">
        <f t="shared" si="9"/>
        <v>50.406348810641688</v>
      </c>
      <c r="AN59" s="11">
        <f t="shared" si="10"/>
        <v>5.8154482865716659</v>
      </c>
      <c r="AO59" s="11">
        <f t="shared" si="11"/>
        <v>48.222406352842491</v>
      </c>
    </row>
    <row r="60" spans="1:41" x14ac:dyDescent="0.15">
      <c r="A60" t="s">
        <v>159</v>
      </c>
      <c r="B60" t="s">
        <v>160</v>
      </c>
      <c r="C60">
        <v>1</v>
      </c>
      <c r="D60" s="2" t="s">
        <v>118</v>
      </c>
      <c r="E60" s="2" t="s">
        <v>24</v>
      </c>
      <c r="F60" s="2">
        <v>11</v>
      </c>
      <c r="G60" s="2" t="s">
        <v>9</v>
      </c>
      <c r="H60" s="2" t="s">
        <v>15</v>
      </c>
      <c r="I60" s="2" t="s">
        <v>26</v>
      </c>
      <c r="J60" s="7">
        <v>0.52135795452566358</v>
      </c>
      <c r="K60" s="7">
        <v>3.2116482881129058</v>
      </c>
      <c r="L60" s="7">
        <v>0</v>
      </c>
      <c r="M60" s="7">
        <v>0</v>
      </c>
      <c r="N60" s="7">
        <v>0.55878563931415781</v>
      </c>
      <c r="O60" s="7">
        <v>0</v>
      </c>
      <c r="P60" s="7">
        <v>2.972502708394531</v>
      </c>
      <c r="Q60" s="7">
        <v>0</v>
      </c>
      <c r="R60" s="8">
        <v>1.3307</v>
      </c>
      <c r="S60" s="9">
        <v>69326.999070891397</v>
      </c>
      <c r="T60" s="8">
        <v>1.1097999999999999</v>
      </c>
      <c r="U60" s="9">
        <v>132973.89724103425</v>
      </c>
      <c r="V60" s="8">
        <v>1.2031000000000001</v>
      </c>
      <c r="W60" s="9">
        <v>427065.38943786913</v>
      </c>
      <c r="X60" s="8"/>
      <c r="Y60" s="9"/>
      <c r="AB60" s="8"/>
      <c r="AC60" s="9"/>
      <c r="AD60" s="8">
        <v>0.78900000000000003</v>
      </c>
      <c r="AE60" s="9">
        <v>74303.904181926453</v>
      </c>
      <c r="AF60" s="8"/>
      <c r="AG60" s="9"/>
      <c r="AH60" s="8">
        <v>1.0323</v>
      </c>
      <c r="AI60" s="9">
        <v>395265.26969475037</v>
      </c>
      <c r="AJ60" s="10">
        <v>5.6530481879999996</v>
      </c>
      <c r="AK60" s="10">
        <v>6.7089942059999998</v>
      </c>
      <c r="AL60" s="10">
        <v>9.7633847500000002</v>
      </c>
      <c r="AM60" s="11">
        <f t="shared" si="9"/>
        <v>47.870786432348659</v>
      </c>
      <c r="AN60" s="11">
        <f t="shared" si="10"/>
        <v>5.3399304429302923</v>
      </c>
      <c r="AO60" s="11">
        <f t="shared" si="11"/>
        <v>52.582299133844415</v>
      </c>
    </row>
    <row r="61" spans="1:41" x14ac:dyDescent="0.15">
      <c r="A61" t="s">
        <v>159</v>
      </c>
      <c r="B61" t="s">
        <v>160</v>
      </c>
      <c r="C61">
        <v>1</v>
      </c>
      <c r="D61" s="2" t="s">
        <v>119</v>
      </c>
      <c r="E61" s="2" t="s">
        <v>24</v>
      </c>
      <c r="F61" s="2">
        <v>12</v>
      </c>
      <c r="G61" s="2" t="s">
        <v>9</v>
      </c>
      <c r="H61" s="2" t="s">
        <v>16</v>
      </c>
      <c r="I61" s="2" t="s">
        <v>26</v>
      </c>
      <c r="J61" s="7">
        <v>0</v>
      </c>
      <c r="K61" s="7">
        <v>0.25465837736749281</v>
      </c>
      <c r="L61" s="7">
        <v>0</v>
      </c>
      <c r="M61" s="7">
        <v>0</v>
      </c>
      <c r="N61" s="7">
        <v>0.80926894689359008</v>
      </c>
      <c r="O61" s="7">
        <v>0</v>
      </c>
      <c r="P61" s="7">
        <v>5.6880220767142422</v>
      </c>
      <c r="Q61" s="7">
        <v>0</v>
      </c>
      <c r="R61" s="8"/>
      <c r="S61" s="9"/>
      <c r="T61" s="8">
        <v>1.1097999999999999</v>
      </c>
      <c r="U61" s="9">
        <v>136597.40076611869</v>
      </c>
      <c r="V61" s="8">
        <v>1.2031000000000001</v>
      </c>
      <c r="W61" s="9">
        <v>34785.672431716906</v>
      </c>
      <c r="X61" s="8"/>
      <c r="Y61" s="9"/>
      <c r="AB61" s="8"/>
      <c r="AC61" s="9"/>
      <c r="AD61" s="8">
        <v>0.78979999999999995</v>
      </c>
      <c r="AE61" s="9">
        <v>110544.03466639855</v>
      </c>
      <c r="AF61" s="8"/>
      <c r="AG61" s="9"/>
      <c r="AH61" s="8">
        <v>1.0323</v>
      </c>
      <c r="AI61" s="9">
        <v>776969.03117946605</v>
      </c>
      <c r="AJ61" s="10">
        <v>5.6530481879999996</v>
      </c>
      <c r="AK61" s="10">
        <v>6.7089942059999998</v>
      </c>
      <c r="AL61" s="10">
        <v>9.7633847500000002</v>
      </c>
      <c r="AM61" s="11">
        <f t="shared" si="9"/>
        <v>3.7957757831978189</v>
      </c>
      <c r="AN61" s="11">
        <f t="shared" si="10"/>
        <v>0</v>
      </c>
      <c r="AO61" s="11">
        <f t="shared" si="11"/>
        <v>100.61867310433482</v>
      </c>
    </row>
    <row r="62" spans="1:41" x14ac:dyDescent="0.15">
      <c r="A62" t="s">
        <v>159</v>
      </c>
      <c r="B62" t="s">
        <v>160</v>
      </c>
      <c r="C62">
        <v>1</v>
      </c>
      <c r="D62" s="2" t="s">
        <v>120</v>
      </c>
      <c r="E62" s="2" t="s">
        <v>27</v>
      </c>
      <c r="F62" s="2">
        <v>1</v>
      </c>
      <c r="G62" s="2" t="s">
        <v>19</v>
      </c>
      <c r="H62" s="2" t="s">
        <v>10</v>
      </c>
      <c r="I62" s="2" t="s">
        <v>25</v>
      </c>
      <c r="J62" s="7">
        <v>0.44683957610303193</v>
      </c>
      <c r="K62" s="7">
        <v>1.3502449430237879</v>
      </c>
      <c r="L62" s="7">
        <v>0</v>
      </c>
      <c r="M62" s="7">
        <v>6.1890780208528194E-2</v>
      </c>
      <c r="N62" s="7">
        <v>9.3092091786124709E-2</v>
      </c>
      <c r="O62" s="7">
        <v>0</v>
      </c>
      <c r="P62" s="7">
        <v>9.2226218152694467E-2</v>
      </c>
      <c r="Q62" s="7">
        <v>0</v>
      </c>
      <c r="R62" s="8">
        <v>1.3307</v>
      </c>
      <c r="S62" s="9">
        <v>59760.770783302396</v>
      </c>
      <c r="T62" s="8">
        <v>1.1097999999999999</v>
      </c>
      <c r="U62" s="9">
        <v>133740.99784197003</v>
      </c>
      <c r="V62" s="8">
        <v>1.2022999999999999</v>
      </c>
      <c r="W62" s="9">
        <v>180583.10601107538</v>
      </c>
      <c r="X62" s="8"/>
      <c r="Y62" s="9"/>
      <c r="AB62" s="8">
        <v>1.3089999999999999</v>
      </c>
      <c r="AC62" s="9">
        <v>8277.3347023066108</v>
      </c>
      <c r="AD62" s="8">
        <v>0.78900000000000003</v>
      </c>
      <c r="AE62" s="9">
        <v>12450.229246672581</v>
      </c>
      <c r="AF62" s="8"/>
      <c r="AG62" s="9"/>
      <c r="AH62" s="8">
        <v>1.0323</v>
      </c>
      <c r="AI62" s="9">
        <v>12334.426442932569</v>
      </c>
      <c r="AJ62" s="10">
        <v>5.6530481879999996</v>
      </c>
      <c r="AK62" s="10">
        <v>6.7089942059999998</v>
      </c>
      <c r="AL62" s="10">
        <v>9.7633847500000002</v>
      </c>
      <c r="AM62" s="11">
        <f t="shared" si="9"/>
        <v>20.125892221165348</v>
      </c>
      <c r="AN62" s="11">
        <f t="shared" si="10"/>
        <v>4.5766871586519411</v>
      </c>
      <c r="AO62" s="11">
        <f t="shared" si="11"/>
        <v>1.6314422783175198</v>
      </c>
    </row>
    <row r="63" spans="1:41" x14ac:dyDescent="0.15">
      <c r="A63" t="s">
        <v>159</v>
      </c>
      <c r="B63" t="s">
        <v>160</v>
      </c>
      <c r="C63">
        <v>1</v>
      </c>
      <c r="D63" s="2" t="s">
        <v>121</v>
      </c>
      <c r="E63" s="2" t="s">
        <v>27</v>
      </c>
      <c r="F63" s="2">
        <v>2</v>
      </c>
      <c r="G63" s="2" t="s">
        <v>19</v>
      </c>
      <c r="H63" s="2" t="s">
        <v>12</v>
      </c>
      <c r="I63" s="2" t="s">
        <v>25</v>
      </c>
      <c r="J63" s="7">
        <v>0.80404316752061511</v>
      </c>
      <c r="K63" s="7">
        <v>1.5001920524277945</v>
      </c>
      <c r="L63" s="7">
        <v>0</v>
      </c>
      <c r="M63" s="7">
        <v>8.2397645971484176E-2</v>
      </c>
      <c r="N63" s="7">
        <v>0.10490791624285735</v>
      </c>
      <c r="O63" s="7">
        <v>0</v>
      </c>
      <c r="P63" s="7">
        <v>0.11474483109028863</v>
      </c>
      <c r="Q63" s="7">
        <v>0</v>
      </c>
      <c r="R63" s="8">
        <v>1.3323</v>
      </c>
      <c r="S63" s="9">
        <v>114486.37059261082</v>
      </c>
      <c r="T63" s="8">
        <v>1.1106</v>
      </c>
      <c r="U63" s="9">
        <v>142388.33835955142</v>
      </c>
      <c r="V63" s="8">
        <v>1.204</v>
      </c>
      <c r="W63" s="9">
        <v>213609.85356539872</v>
      </c>
      <c r="X63" s="8"/>
      <c r="Y63" s="9"/>
      <c r="AB63" s="8">
        <v>1.3107</v>
      </c>
      <c r="AC63" s="9">
        <v>11732.463894618219</v>
      </c>
      <c r="AD63" s="8">
        <v>0.78979999999999995</v>
      </c>
      <c r="AE63" s="9">
        <v>14937.663874583452</v>
      </c>
      <c r="AF63" s="8"/>
      <c r="AG63" s="9"/>
      <c r="AH63" s="8">
        <v>1.0330999999999999</v>
      </c>
      <c r="AI63" s="9">
        <v>16338.325834293593</v>
      </c>
      <c r="AJ63" s="10">
        <v>5.6530481879999996</v>
      </c>
      <c r="AK63" s="10">
        <v>6.7089942059999998</v>
      </c>
      <c r="AL63" s="10">
        <v>9.7633847500000002</v>
      </c>
      <c r="AM63" s="11">
        <f t="shared" si="9"/>
        <v>22.360908451614701</v>
      </c>
      <c r="AN63" s="11">
        <f t="shared" si="10"/>
        <v>8.2352912243944409</v>
      </c>
      <c r="AO63" s="11">
        <f t="shared" si="11"/>
        <v>2.0297868915015274</v>
      </c>
    </row>
    <row r="64" spans="1:41" x14ac:dyDescent="0.15">
      <c r="A64" t="s">
        <v>159</v>
      </c>
      <c r="B64" t="s">
        <v>160</v>
      </c>
      <c r="C64">
        <v>1</v>
      </c>
      <c r="D64" s="2" t="s">
        <v>122</v>
      </c>
      <c r="E64" s="2" t="s">
        <v>27</v>
      </c>
      <c r="F64" s="2">
        <v>3</v>
      </c>
      <c r="G64" s="2" t="s">
        <v>19</v>
      </c>
      <c r="H64" s="2" t="s">
        <v>13</v>
      </c>
      <c r="I64" s="2" t="s">
        <v>25</v>
      </c>
      <c r="J64" s="7">
        <v>0.17409445621395139</v>
      </c>
      <c r="K64" s="7">
        <v>1.2251537840694269</v>
      </c>
      <c r="L64" s="7">
        <v>0</v>
      </c>
      <c r="M64" s="7">
        <v>8.7521838856250936E-2</v>
      </c>
      <c r="N64" s="7">
        <v>0</v>
      </c>
      <c r="O64" s="7">
        <v>0</v>
      </c>
      <c r="P64" s="7">
        <v>0.40310325069233416</v>
      </c>
      <c r="Q64" s="7">
        <v>0</v>
      </c>
      <c r="R64" s="8">
        <v>1.3314999999999999</v>
      </c>
      <c r="S64" s="9">
        <v>24990.524754425234</v>
      </c>
      <c r="T64" s="8">
        <v>1.1097999999999999</v>
      </c>
      <c r="U64" s="9">
        <v>143545.7813987679</v>
      </c>
      <c r="V64" s="8">
        <v>1.2031000000000001</v>
      </c>
      <c r="W64" s="9">
        <v>175865.65726790324</v>
      </c>
      <c r="X64" s="8"/>
      <c r="Y64" s="9"/>
      <c r="AB64" s="8">
        <v>1.3098000000000001</v>
      </c>
      <c r="AC64" s="9">
        <v>12563.390748077587</v>
      </c>
      <c r="AD64" s="8"/>
      <c r="AE64" s="9"/>
      <c r="AF64" s="8"/>
      <c r="AG64" s="9"/>
      <c r="AH64" s="8">
        <v>1.0323</v>
      </c>
      <c r="AI64" s="9">
        <v>57863.77110501453</v>
      </c>
      <c r="AJ64" s="10">
        <v>5.6530481879999996</v>
      </c>
      <c r="AK64" s="10">
        <v>6.7089942059999998</v>
      </c>
      <c r="AL64" s="10">
        <v>9.7633847500000002</v>
      </c>
      <c r="AM64" s="11">
        <f t="shared" si="9"/>
        <v>18.261362977087462</v>
      </c>
      <c r="AN64" s="11">
        <f t="shared" si="10"/>
        <v>1.7831362859478765</v>
      </c>
      <c r="AO64" s="11">
        <f t="shared" si="11"/>
        <v>7.1307237668346968</v>
      </c>
    </row>
    <row r="65" spans="1:41" x14ac:dyDescent="0.15">
      <c r="A65" t="s">
        <v>159</v>
      </c>
      <c r="B65" t="s">
        <v>160</v>
      </c>
      <c r="C65">
        <v>1</v>
      </c>
      <c r="D65" s="2" t="s">
        <v>123</v>
      </c>
      <c r="E65" s="2" t="s">
        <v>27</v>
      </c>
      <c r="F65" s="2">
        <v>4</v>
      </c>
      <c r="G65" s="2" t="s">
        <v>19</v>
      </c>
      <c r="H65" s="2" t="s">
        <v>14</v>
      </c>
      <c r="I65" s="2" t="s">
        <v>25</v>
      </c>
      <c r="J65" s="7">
        <v>0.18436250092068104</v>
      </c>
      <c r="K65" s="7">
        <v>0.88056155579202622</v>
      </c>
      <c r="L65" s="7">
        <v>0</v>
      </c>
      <c r="M65" s="7">
        <v>0</v>
      </c>
      <c r="N65" s="7">
        <v>0.1342265768020367</v>
      </c>
      <c r="O65" s="7">
        <v>0</v>
      </c>
      <c r="P65" s="7">
        <v>0.66582692199646332</v>
      </c>
      <c r="Q65" s="7">
        <v>0</v>
      </c>
      <c r="R65" s="8">
        <v>1.3323</v>
      </c>
      <c r="S65" s="9">
        <v>26623.350457986449</v>
      </c>
      <c r="T65" s="8">
        <v>1.1114999999999999</v>
      </c>
      <c r="U65" s="9">
        <v>144407.62261866208</v>
      </c>
      <c r="V65" s="8">
        <v>1.2048000000000001</v>
      </c>
      <c r="W65" s="9">
        <v>127159.80084131687</v>
      </c>
      <c r="X65" s="8"/>
      <c r="Y65" s="9"/>
      <c r="AB65" s="8"/>
      <c r="AC65" s="9"/>
      <c r="AD65" s="8">
        <v>0.79059999999999997</v>
      </c>
      <c r="AE65" s="9">
        <v>19383.340848223379</v>
      </c>
      <c r="AF65" s="8"/>
      <c r="AG65" s="9"/>
      <c r="AH65" s="8">
        <v>1.034</v>
      </c>
      <c r="AI65" s="9">
        <v>96150.482881010626</v>
      </c>
      <c r="AJ65" s="10">
        <v>5.6530481879999996</v>
      </c>
      <c r="AK65" s="10">
        <v>6.7089942059999998</v>
      </c>
      <c r="AL65" s="10">
        <v>9.7633847500000002</v>
      </c>
      <c r="AM65" s="11">
        <f t="shared" si="9"/>
        <v>13.125090419731183</v>
      </c>
      <c r="AN65" s="11">
        <f t="shared" si="10"/>
        <v>1.8883051896595702</v>
      </c>
      <c r="AO65" s="11">
        <f t="shared" si="11"/>
        <v>11.778192929786915</v>
      </c>
    </row>
    <row r="66" spans="1:41" x14ac:dyDescent="0.15">
      <c r="A66" t="s">
        <v>159</v>
      </c>
      <c r="B66" t="s">
        <v>160</v>
      </c>
      <c r="C66">
        <v>1</v>
      </c>
      <c r="D66" s="2" t="s">
        <v>124</v>
      </c>
      <c r="E66" s="2" t="s">
        <v>27</v>
      </c>
      <c r="F66" s="2">
        <v>5</v>
      </c>
      <c r="G66" s="2" t="s">
        <v>19</v>
      </c>
      <c r="H66" s="2" t="s">
        <v>15</v>
      </c>
      <c r="I66" s="2" t="s">
        <v>25</v>
      </c>
      <c r="J66" s="7">
        <v>0.27104741678384214</v>
      </c>
      <c r="K66" s="7">
        <v>1.6753755104231711</v>
      </c>
      <c r="L66" s="7">
        <v>0</v>
      </c>
      <c r="M66" s="7">
        <v>0</v>
      </c>
      <c r="N66" s="7">
        <v>0.18523021249222632</v>
      </c>
      <c r="O66" s="7">
        <v>0</v>
      </c>
      <c r="P66" s="7">
        <v>1.0472388321284769</v>
      </c>
      <c r="Q66" s="7">
        <v>0</v>
      </c>
      <c r="R66" s="8">
        <v>1.3307</v>
      </c>
      <c r="S66" s="9">
        <v>36837.106300184823</v>
      </c>
      <c r="T66" s="8">
        <v>1.1097999999999999</v>
      </c>
      <c r="U66" s="9">
        <v>135906.50203304493</v>
      </c>
      <c r="V66" s="8">
        <v>1.2031000000000001</v>
      </c>
      <c r="W66" s="9">
        <v>227694.42521344041</v>
      </c>
      <c r="X66" s="8"/>
      <c r="Y66" s="9"/>
      <c r="AB66" s="8"/>
      <c r="AC66" s="9"/>
      <c r="AD66" s="8">
        <v>0.78900000000000003</v>
      </c>
      <c r="AE66" s="9">
        <v>25173.990250656101</v>
      </c>
      <c r="AF66" s="8"/>
      <c r="AG66" s="9"/>
      <c r="AH66" s="8">
        <v>1.0323</v>
      </c>
      <c r="AI66" s="9">
        <v>142326.56646775245</v>
      </c>
      <c r="AJ66" s="10">
        <v>5.6530481879999996</v>
      </c>
      <c r="AK66" s="10">
        <v>6.7089942059999998</v>
      </c>
      <c r="AL66" s="10">
        <v>9.7633847500000002</v>
      </c>
      <c r="AM66" s="11">
        <f>(W66/U66)/AK66*100</f>
        <v>24.97208164116234</v>
      </c>
      <c r="AN66" s="11">
        <f>(S66/U66)/AL66*100</f>
        <v>2.7761624039638724</v>
      </c>
      <c r="AO66" s="11">
        <f>(AI66/U66)/AJ66*100</f>
        <v>18.525206177288595</v>
      </c>
    </row>
    <row r="67" spans="1:41" x14ac:dyDescent="0.15">
      <c r="A67" t="s">
        <v>159</v>
      </c>
      <c r="B67" t="s">
        <v>160</v>
      </c>
      <c r="C67">
        <v>1</v>
      </c>
      <c r="D67" s="2" t="s">
        <v>125</v>
      </c>
      <c r="E67" s="2" t="s">
        <v>27</v>
      </c>
      <c r="F67" s="2">
        <v>6</v>
      </c>
      <c r="G67" s="2" t="s">
        <v>19</v>
      </c>
      <c r="H67" s="2" t="s">
        <v>16</v>
      </c>
      <c r="I67" s="2" t="s">
        <v>25</v>
      </c>
      <c r="J67" s="7">
        <v>0</v>
      </c>
      <c r="K67" s="7">
        <v>2.9474946818406608E-2</v>
      </c>
      <c r="L67" s="7">
        <v>0</v>
      </c>
      <c r="M67" s="7">
        <v>0</v>
      </c>
      <c r="N67" s="7">
        <v>0.20471508826951373</v>
      </c>
      <c r="O67" s="7">
        <v>0</v>
      </c>
      <c r="P67" s="7">
        <v>2.588530233465637</v>
      </c>
      <c r="Q67" s="7">
        <v>0</v>
      </c>
      <c r="R67" s="8"/>
      <c r="S67" s="9"/>
      <c r="T67" s="8">
        <v>1.1097999999999999</v>
      </c>
      <c r="U67" s="9">
        <v>139163.43093440426</v>
      </c>
      <c r="V67" s="8">
        <v>1.2031000000000001</v>
      </c>
      <c r="W67" s="9">
        <v>4101.8347258585663</v>
      </c>
      <c r="X67" s="8"/>
      <c r="Y67" s="9"/>
      <c r="AB67" s="8"/>
      <c r="AC67" s="9"/>
      <c r="AD67" s="8">
        <v>0.78979999999999995</v>
      </c>
      <c r="AE67" s="9">
        <v>28488.854047624944</v>
      </c>
      <c r="AF67" s="8"/>
      <c r="AG67" s="9"/>
      <c r="AH67" s="8">
        <v>1.0323</v>
      </c>
      <c r="AI67" s="9">
        <v>360228.74836651253</v>
      </c>
      <c r="AJ67" s="10">
        <v>5.6530481879999996</v>
      </c>
      <c r="AK67" s="10">
        <v>6.7089942059999998</v>
      </c>
      <c r="AL67" s="10">
        <v>9.7633847500000002</v>
      </c>
      <c r="AM67" s="11">
        <f t="shared" ref="AM67:AM80" si="12">(W67/U67)/AK67*100</f>
        <v>0.43933480807073166</v>
      </c>
      <c r="AN67" s="11">
        <f t="shared" ref="AN67:AN80" si="13">(S67/U67)/AL67*100</f>
        <v>0</v>
      </c>
      <c r="AO67" s="11">
        <f t="shared" ref="AO67:AO80" si="14">(AI67/U67)/AJ67*100</f>
        <v>45.789990592339826</v>
      </c>
    </row>
    <row r="68" spans="1:41" x14ac:dyDescent="0.15">
      <c r="A68" t="s">
        <v>159</v>
      </c>
      <c r="B68" t="s">
        <v>160</v>
      </c>
      <c r="C68">
        <v>1</v>
      </c>
      <c r="D68" s="2" t="s">
        <v>126</v>
      </c>
      <c r="E68" s="2" t="s">
        <v>27</v>
      </c>
      <c r="F68" s="2">
        <v>7</v>
      </c>
      <c r="G68" s="2" t="s">
        <v>19</v>
      </c>
      <c r="H68" s="2" t="s">
        <v>10</v>
      </c>
      <c r="I68" s="2" t="s">
        <v>26</v>
      </c>
      <c r="J68" s="7">
        <v>1.5571836071753449</v>
      </c>
      <c r="K68" s="7">
        <v>4.099323774418882</v>
      </c>
      <c r="L68" s="7">
        <v>0</v>
      </c>
      <c r="M68" s="7">
        <v>0</v>
      </c>
      <c r="N68" s="7">
        <v>0.13446831700364242</v>
      </c>
      <c r="O68" s="7">
        <v>0</v>
      </c>
      <c r="P68" s="7">
        <v>7.2481598336914921E-2</v>
      </c>
      <c r="Q68" s="7">
        <v>0</v>
      </c>
      <c r="R68" s="8">
        <v>1.3314999999999999</v>
      </c>
      <c r="S68" s="9">
        <v>200798.22208553425</v>
      </c>
      <c r="T68" s="8">
        <v>1.1106</v>
      </c>
      <c r="U68" s="9">
        <v>128949.61208188701</v>
      </c>
      <c r="V68" s="8">
        <v>1.2031000000000001</v>
      </c>
      <c r="W68" s="9">
        <v>528606.21050937171</v>
      </c>
      <c r="X68" s="8"/>
      <c r="Y68" s="9"/>
      <c r="AB68" s="8"/>
      <c r="AC68" s="9"/>
      <c r="AD68" s="8">
        <v>0.78900000000000003</v>
      </c>
      <c r="AE68" s="9">
        <v>17339.637314923901</v>
      </c>
      <c r="AF68" s="8"/>
      <c r="AG68" s="9"/>
      <c r="AH68" s="8">
        <v>1.0330999999999999</v>
      </c>
      <c r="AI68" s="9">
        <v>9346.4739886203261</v>
      </c>
      <c r="AJ68" s="10">
        <v>5.6530481879999996</v>
      </c>
      <c r="AK68" s="10">
        <v>6.7089942059999998</v>
      </c>
      <c r="AL68" s="10">
        <v>9.7633847500000002</v>
      </c>
      <c r="AM68" s="11">
        <f t="shared" si="12"/>
        <v>61.101912575103547</v>
      </c>
      <c r="AN68" s="11">
        <f t="shared" si="13"/>
        <v>15.949218913813109</v>
      </c>
      <c r="AO68" s="11">
        <f t="shared" si="14"/>
        <v>1.2821684147461387</v>
      </c>
    </row>
    <row r="69" spans="1:41" x14ac:dyDescent="0.15">
      <c r="A69" t="s">
        <v>159</v>
      </c>
      <c r="B69" t="s">
        <v>160</v>
      </c>
      <c r="C69">
        <v>1</v>
      </c>
      <c r="D69" s="2" t="s">
        <v>127</v>
      </c>
      <c r="E69" s="2" t="s">
        <v>27</v>
      </c>
      <c r="F69" s="2">
        <v>8</v>
      </c>
      <c r="G69" s="2" t="s">
        <v>19</v>
      </c>
      <c r="H69" s="2" t="s">
        <v>12</v>
      </c>
      <c r="I69" s="2" t="s">
        <v>26</v>
      </c>
      <c r="J69" s="7">
        <v>0.43749194403084768</v>
      </c>
      <c r="K69" s="7">
        <v>4.9891639545115876</v>
      </c>
      <c r="L69" s="7">
        <v>0</v>
      </c>
      <c r="M69" s="7">
        <v>0</v>
      </c>
      <c r="N69" s="7">
        <v>0.14000619487800839</v>
      </c>
      <c r="O69" s="7">
        <v>7.0799759716365374E-2</v>
      </c>
      <c r="P69" s="7">
        <v>1.275576073184743</v>
      </c>
      <c r="Q69" s="7">
        <v>0</v>
      </c>
      <c r="R69" s="8">
        <v>1.3314999999999999</v>
      </c>
      <c r="S69" s="9">
        <v>60038.945800486748</v>
      </c>
      <c r="T69" s="8">
        <v>1.1097999999999999</v>
      </c>
      <c r="U69" s="9">
        <v>137234.40310081089</v>
      </c>
      <c r="V69" s="8">
        <v>1.2031000000000001</v>
      </c>
      <c r="W69" s="9">
        <v>684684.93726947892</v>
      </c>
      <c r="X69" s="8"/>
      <c r="Y69" s="9"/>
      <c r="AB69" s="8"/>
      <c r="AC69" s="9"/>
      <c r="AD69" s="8">
        <v>0.78900000000000003</v>
      </c>
      <c r="AE69" s="9">
        <v>19213.666584499286</v>
      </c>
      <c r="AF69" s="8">
        <v>0.97309999999999997</v>
      </c>
      <c r="AG69" s="9">
        <v>9716.1627643562388</v>
      </c>
      <c r="AH69" s="8">
        <v>1.0323</v>
      </c>
      <c r="AI69" s="9">
        <v>175052.92101318447</v>
      </c>
      <c r="AJ69" s="10">
        <v>5.6530481879999996</v>
      </c>
      <c r="AK69" s="10">
        <v>6.7089942059999998</v>
      </c>
      <c r="AL69" s="10">
        <v>9.7633847500000002</v>
      </c>
      <c r="AM69" s="11">
        <f t="shared" si="12"/>
        <v>74.365304266467675</v>
      </c>
      <c r="AN69" s="11">
        <f t="shared" si="13"/>
        <v>4.4809454429300013</v>
      </c>
      <c r="AO69" s="11">
        <f t="shared" si="14"/>
        <v>22.564394124438394</v>
      </c>
    </row>
    <row r="70" spans="1:41" x14ac:dyDescent="0.15">
      <c r="A70" t="s">
        <v>159</v>
      </c>
      <c r="B70" t="s">
        <v>160</v>
      </c>
      <c r="C70">
        <v>1</v>
      </c>
      <c r="D70" s="2" t="s">
        <v>128</v>
      </c>
      <c r="E70" s="2" t="s">
        <v>27</v>
      </c>
      <c r="F70" s="2">
        <v>9</v>
      </c>
      <c r="G70" s="2" t="s">
        <v>19</v>
      </c>
      <c r="H70" s="2" t="s">
        <v>13</v>
      </c>
      <c r="I70" s="2" t="s">
        <v>26</v>
      </c>
      <c r="J70" s="7">
        <v>0.68866806431979299</v>
      </c>
      <c r="K70" s="7">
        <v>2.876724000569312</v>
      </c>
      <c r="L70" s="7">
        <v>0</v>
      </c>
      <c r="M70" s="7">
        <v>0</v>
      </c>
      <c r="N70" s="7">
        <v>0.14553373114964729</v>
      </c>
      <c r="O70" s="7">
        <v>0</v>
      </c>
      <c r="P70" s="7">
        <v>1.8993051252234918</v>
      </c>
      <c r="Q70" s="7">
        <v>5.4866051317778559E-2</v>
      </c>
      <c r="R70" s="8">
        <v>1.3314999999999999</v>
      </c>
      <c r="S70" s="9">
        <v>91037.628176958722</v>
      </c>
      <c r="T70" s="8">
        <v>1.1097999999999999</v>
      </c>
      <c r="U70" s="9">
        <v>132193.7706910772</v>
      </c>
      <c r="V70" s="8">
        <v>1.2031000000000001</v>
      </c>
      <c r="W70" s="9">
        <v>380284.99287277786</v>
      </c>
      <c r="X70" s="8">
        <v>0.74229999999999996</v>
      </c>
      <c r="Y70" s="9">
        <v>7252.9502066272926</v>
      </c>
      <c r="AB70" s="8"/>
      <c r="AC70" s="9"/>
      <c r="AD70" s="8">
        <v>0.78900000000000003</v>
      </c>
      <c r="AE70" s="9">
        <v>19238.652683413351</v>
      </c>
      <c r="AF70" s="8"/>
      <c r="AG70" s="9"/>
      <c r="AH70" s="8">
        <v>1.0323</v>
      </c>
      <c r="AI70" s="9">
        <v>251076.30619618195</v>
      </c>
      <c r="AJ70" s="10">
        <v>5.6530481879999996</v>
      </c>
      <c r="AK70" s="10">
        <v>6.7089942059999998</v>
      </c>
      <c r="AL70" s="10">
        <v>9.7633847500000002</v>
      </c>
      <c r="AM70" s="11">
        <f t="shared" si="12"/>
        <v>42.878618049730839</v>
      </c>
      <c r="AN70" s="11">
        <f t="shared" si="13"/>
        <v>7.0535790809615788</v>
      </c>
      <c r="AO70" s="11">
        <f t="shared" si="14"/>
        <v>33.59789377446382</v>
      </c>
    </row>
    <row r="71" spans="1:41" x14ac:dyDescent="0.15">
      <c r="A71" t="s">
        <v>159</v>
      </c>
      <c r="B71" t="s">
        <v>160</v>
      </c>
      <c r="C71">
        <v>1</v>
      </c>
      <c r="D71" s="2" t="s">
        <v>129</v>
      </c>
      <c r="E71" s="2" t="s">
        <v>27</v>
      </c>
      <c r="F71" s="2">
        <v>10</v>
      </c>
      <c r="G71" s="2" t="s">
        <v>19</v>
      </c>
      <c r="H71" s="2" t="s">
        <v>14</v>
      </c>
      <c r="I71" s="2" t="s">
        <v>26</v>
      </c>
      <c r="J71" s="7">
        <v>0.20793040045447128</v>
      </c>
      <c r="K71" s="7">
        <v>1.1496119747623101</v>
      </c>
      <c r="L71" s="7">
        <v>0</v>
      </c>
      <c r="M71" s="7">
        <v>0</v>
      </c>
      <c r="N71" s="7">
        <v>0.69598609913563703</v>
      </c>
      <c r="O71" s="7">
        <v>0</v>
      </c>
      <c r="P71" s="7">
        <v>4.2953577646513832</v>
      </c>
      <c r="Q71" s="7">
        <v>0</v>
      </c>
      <c r="R71" s="8">
        <v>1.3314999999999999</v>
      </c>
      <c r="S71" s="9">
        <v>26314.685067742004</v>
      </c>
      <c r="T71" s="8">
        <v>1.1106</v>
      </c>
      <c r="U71" s="9">
        <v>126555.25603868542</v>
      </c>
      <c r="V71" s="8">
        <v>1.204</v>
      </c>
      <c r="W71" s="9">
        <v>145489.43781118293</v>
      </c>
      <c r="X71" s="8"/>
      <c r="Y71" s="9"/>
      <c r="AB71" s="8"/>
      <c r="AC71" s="9"/>
      <c r="AD71" s="8">
        <v>0.78979999999999995</v>
      </c>
      <c r="AE71" s="9">
        <v>88080.698975476436</v>
      </c>
      <c r="AF71" s="8"/>
      <c r="AG71" s="9"/>
      <c r="AH71" s="8">
        <v>1.0330999999999999</v>
      </c>
      <c r="AI71" s="9">
        <v>543600.10168321128</v>
      </c>
      <c r="AJ71" s="10">
        <v>5.6530481879999996</v>
      </c>
      <c r="AK71" s="10">
        <v>6.7089942059999998</v>
      </c>
      <c r="AL71" s="10">
        <v>9.7633847500000002</v>
      </c>
      <c r="AM71" s="11">
        <f t="shared" si="12"/>
        <v>17.135384820189397</v>
      </c>
      <c r="AN71" s="11">
        <f t="shared" si="13"/>
        <v>2.1296958562907324</v>
      </c>
      <c r="AO71" s="11">
        <f t="shared" si="14"/>
        <v>75.98303820882596</v>
      </c>
    </row>
    <row r="72" spans="1:41" x14ac:dyDescent="0.15">
      <c r="A72" t="s">
        <v>159</v>
      </c>
      <c r="B72" t="s">
        <v>160</v>
      </c>
      <c r="C72">
        <v>1</v>
      </c>
      <c r="D72" s="2" t="s">
        <v>130</v>
      </c>
      <c r="E72" s="2" t="s">
        <v>27</v>
      </c>
      <c r="F72" s="2">
        <v>11</v>
      </c>
      <c r="G72" s="2" t="s">
        <v>19</v>
      </c>
      <c r="H72" s="2" t="s">
        <v>15</v>
      </c>
      <c r="I72" s="2" t="s">
        <v>26</v>
      </c>
      <c r="J72" s="7">
        <v>0.21038380001604301</v>
      </c>
      <c r="K72" s="7">
        <v>0.94200792261227684</v>
      </c>
      <c r="L72" s="7">
        <v>0</v>
      </c>
      <c r="M72" s="7">
        <v>0</v>
      </c>
      <c r="N72" s="7">
        <v>0.68657949840470334</v>
      </c>
      <c r="O72" s="7">
        <v>0</v>
      </c>
      <c r="P72" s="7">
        <v>5.0027302322598644</v>
      </c>
      <c r="Q72" s="7">
        <v>0</v>
      </c>
      <c r="R72" s="8">
        <v>1.3323</v>
      </c>
      <c r="S72" s="9">
        <v>28461.411102899569</v>
      </c>
      <c r="T72" s="8">
        <v>1.1106</v>
      </c>
      <c r="U72" s="9">
        <v>135283.28274671917</v>
      </c>
      <c r="V72" s="8">
        <v>1.204</v>
      </c>
      <c r="W72" s="9">
        <v>127437.92414440619</v>
      </c>
      <c r="X72" s="8"/>
      <c r="Y72" s="9"/>
      <c r="AB72" s="8"/>
      <c r="AC72" s="9"/>
      <c r="AD72" s="8">
        <v>0.78979999999999995</v>
      </c>
      <c r="AE72" s="9">
        <v>92882.728410784097</v>
      </c>
      <c r="AF72" s="8"/>
      <c r="AG72" s="9"/>
      <c r="AH72" s="8">
        <v>1.0330999999999999</v>
      </c>
      <c r="AI72" s="9">
        <v>676785.76851637126</v>
      </c>
      <c r="AJ72" s="10">
        <v>5.6530481879999996</v>
      </c>
      <c r="AK72" s="10">
        <v>6.7089942059999998</v>
      </c>
      <c r="AL72" s="10">
        <v>9.7633847500000002</v>
      </c>
      <c r="AM72" s="11">
        <f t="shared" si="12"/>
        <v>14.040970877122216</v>
      </c>
      <c r="AN72" s="11">
        <f t="shared" si="13"/>
        <v>2.1548244323367776</v>
      </c>
      <c r="AO72" s="11">
        <f t="shared" si="14"/>
        <v>88.49615403738116</v>
      </c>
    </row>
    <row r="73" spans="1:41" x14ac:dyDescent="0.15">
      <c r="A73" t="s">
        <v>159</v>
      </c>
      <c r="B73" t="s">
        <v>160</v>
      </c>
      <c r="C73">
        <v>1</v>
      </c>
      <c r="D73" s="2" t="s">
        <v>131</v>
      </c>
      <c r="E73" s="2" t="s">
        <v>27</v>
      </c>
      <c r="F73" s="2">
        <v>12</v>
      </c>
      <c r="G73" s="2" t="s">
        <v>19</v>
      </c>
      <c r="H73" s="2" t="s">
        <v>16</v>
      </c>
      <c r="I73" s="2" t="s">
        <v>26</v>
      </c>
      <c r="J73" s="7">
        <v>0</v>
      </c>
      <c r="K73" s="7">
        <v>0.11554799479181266</v>
      </c>
      <c r="L73" s="7">
        <v>0</v>
      </c>
      <c r="M73" s="7">
        <v>0</v>
      </c>
      <c r="N73" s="7">
        <v>0.37493947168972502</v>
      </c>
      <c r="O73" s="7">
        <v>0</v>
      </c>
      <c r="P73" s="7">
        <v>5.7671329739662234</v>
      </c>
      <c r="Q73" s="7">
        <v>0</v>
      </c>
      <c r="R73" s="8"/>
      <c r="S73" s="9"/>
      <c r="T73" s="8">
        <v>1.1106</v>
      </c>
      <c r="U73" s="9">
        <v>139859.11294851382</v>
      </c>
      <c r="V73" s="8">
        <v>1.204</v>
      </c>
      <c r="W73" s="9">
        <v>16160.440054562414</v>
      </c>
      <c r="X73" s="8"/>
      <c r="Y73" s="9"/>
      <c r="AB73" s="8"/>
      <c r="AC73" s="9"/>
      <c r="AD73" s="8">
        <v>0.78979999999999995</v>
      </c>
      <c r="AE73" s="9">
        <v>52438.701919909356</v>
      </c>
      <c r="AF73" s="8"/>
      <c r="AG73" s="9"/>
      <c r="AH73" s="8">
        <v>1.0330999999999999</v>
      </c>
      <c r="AI73" s="9">
        <v>806586.10199504043</v>
      </c>
      <c r="AJ73" s="10">
        <v>5.6530481879999996</v>
      </c>
      <c r="AK73" s="10">
        <v>6.7089942059999998</v>
      </c>
      <c r="AL73" s="10">
        <v>9.7633847500000002</v>
      </c>
      <c r="AM73" s="11">
        <f t="shared" si="12"/>
        <v>1.7222849095394295</v>
      </c>
      <c r="AN73" s="11">
        <f t="shared" si="13"/>
        <v>0</v>
      </c>
      <c r="AO73" s="11">
        <f t="shared" si="14"/>
        <v>102.01811097609954</v>
      </c>
    </row>
    <row r="74" spans="1:41" x14ac:dyDescent="0.15">
      <c r="A74" t="s">
        <v>159</v>
      </c>
      <c r="B74" t="s">
        <v>160</v>
      </c>
      <c r="C74">
        <v>1</v>
      </c>
      <c r="D74" s="2" t="s">
        <v>132</v>
      </c>
      <c r="E74" s="2" t="s">
        <v>28</v>
      </c>
      <c r="F74" s="2">
        <v>1</v>
      </c>
      <c r="G74" s="2" t="s">
        <v>21</v>
      </c>
      <c r="H74" s="2" t="s">
        <v>10</v>
      </c>
      <c r="I74" s="2" t="s">
        <v>25</v>
      </c>
      <c r="J74" s="7">
        <v>0.11726858704150153</v>
      </c>
      <c r="K74" s="7">
        <v>1.1435762995357164</v>
      </c>
      <c r="L74" s="7">
        <v>0</v>
      </c>
      <c r="M74" s="7">
        <v>8.6382276581701709E-2</v>
      </c>
      <c r="N74" s="7">
        <v>0.46339718079651737</v>
      </c>
      <c r="O74" s="7">
        <v>0</v>
      </c>
      <c r="P74" s="7">
        <v>2.2852778422384534</v>
      </c>
      <c r="Q74" s="7">
        <v>0</v>
      </c>
      <c r="R74" s="8">
        <v>1.3307</v>
      </c>
      <c r="S74" s="9">
        <v>16151.153758036711</v>
      </c>
      <c r="T74" s="8">
        <v>1.1106</v>
      </c>
      <c r="U74" s="9">
        <v>137727.87892737886</v>
      </c>
      <c r="V74" s="8">
        <v>1.2031000000000001</v>
      </c>
      <c r="W74" s="9">
        <v>157502.33812667508</v>
      </c>
      <c r="X74" s="8"/>
      <c r="Y74" s="9"/>
      <c r="AB74" s="8">
        <v>1.3098000000000001</v>
      </c>
      <c r="AC74" s="9">
        <v>11897.247730515966</v>
      </c>
      <c r="AD74" s="8">
        <v>0.78900000000000003</v>
      </c>
      <c r="AE74" s="9">
        <v>63822.710812031437</v>
      </c>
      <c r="AF74" s="8"/>
      <c r="AG74" s="9"/>
      <c r="AH74" s="8">
        <v>1.0330999999999999</v>
      </c>
      <c r="AI74" s="9">
        <v>314746.46997123933</v>
      </c>
      <c r="AJ74" s="10">
        <v>5.6530481879999996</v>
      </c>
      <c r="AK74" s="10">
        <v>6.7089942059999998</v>
      </c>
      <c r="AL74" s="10">
        <v>9.7633847500000002</v>
      </c>
      <c r="AM74" s="11">
        <f t="shared" si="12"/>
        <v>17.045420884593867</v>
      </c>
      <c r="AN74" s="11">
        <f t="shared" si="13"/>
        <v>1.2011058669126149</v>
      </c>
      <c r="AO74" s="11">
        <f t="shared" si="14"/>
        <v>40.425585741326671</v>
      </c>
    </row>
    <row r="75" spans="1:41" x14ac:dyDescent="0.15">
      <c r="A75" t="s">
        <v>159</v>
      </c>
      <c r="B75" t="s">
        <v>160</v>
      </c>
      <c r="C75">
        <v>1</v>
      </c>
      <c r="D75" s="2" t="s">
        <v>133</v>
      </c>
      <c r="E75" s="2" t="s">
        <v>28</v>
      </c>
      <c r="F75" s="2">
        <v>2</v>
      </c>
      <c r="G75" s="2" t="s">
        <v>21</v>
      </c>
      <c r="H75" s="2" t="s">
        <v>12</v>
      </c>
      <c r="I75" s="2" t="s">
        <v>25</v>
      </c>
      <c r="J75" s="7">
        <v>0.21314931589922947</v>
      </c>
      <c r="K75" s="7">
        <v>1.3281585033216301</v>
      </c>
      <c r="L75" s="7">
        <v>0</v>
      </c>
      <c r="M75" s="7">
        <v>0.47622648708746701</v>
      </c>
      <c r="N75" s="7">
        <v>0.40144417436433855</v>
      </c>
      <c r="O75" s="7">
        <v>0</v>
      </c>
      <c r="P75" s="7">
        <v>1.1935599931957317</v>
      </c>
      <c r="Q75" s="7">
        <v>0</v>
      </c>
      <c r="R75" s="8">
        <v>1.3314999999999999</v>
      </c>
      <c r="S75" s="9">
        <v>28967.925697766317</v>
      </c>
      <c r="T75" s="8">
        <v>1.1097999999999999</v>
      </c>
      <c r="U75" s="9">
        <v>135904.38034275218</v>
      </c>
      <c r="V75" s="8">
        <v>1.2031000000000001</v>
      </c>
      <c r="W75" s="9">
        <v>180502.55839088329</v>
      </c>
      <c r="X75" s="8"/>
      <c r="Y75" s="9"/>
      <c r="AB75" s="8">
        <v>1.3098000000000001</v>
      </c>
      <c r="AC75" s="9">
        <v>64721.265630427872</v>
      </c>
      <c r="AD75" s="8">
        <v>0.78900000000000003</v>
      </c>
      <c r="AE75" s="9">
        <v>54558.021759193187</v>
      </c>
      <c r="AF75" s="8"/>
      <c r="AG75" s="9"/>
      <c r="AH75" s="8">
        <v>1.0323</v>
      </c>
      <c r="AI75" s="9">
        <v>162210.03127716543</v>
      </c>
      <c r="AJ75" s="10">
        <v>5.6530481879999996</v>
      </c>
      <c r="AK75" s="10">
        <v>6.7089942059999998</v>
      </c>
      <c r="AL75" s="10">
        <v>9.7633847500000002</v>
      </c>
      <c r="AM75" s="11">
        <f t="shared" si="12"/>
        <v>19.796685800292224</v>
      </c>
      <c r="AN75" s="11">
        <f t="shared" si="13"/>
        <v>2.1831498128682214</v>
      </c>
      <c r="AO75" s="11">
        <f t="shared" si="14"/>
        <v>21.113564814985295</v>
      </c>
    </row>
    <row r="76" spans="1:41" x14ac:dyDescent="0.15">
      <c r="A76" t="s">
        <v>159</v>
      </c>
      <c r="B76" t="s">
        <v>160</v>
      </c>
      <c r="C76">
        <v>1</v>
      </c>
      <c r="D76" s="2" t="s">
        <v>134</v>
      </c>
      <c r="E76" s="2" t="s">
        <v>28</v>
      </c>
      <c r="F76" s="2">
        <v>3</v>
      </c>
      <c r="G76" s="2" t="s">
        <v>21</v>
      </c>
      <c r="H76" s="2" t="s">
        <v>13</v>
      </c>
      <c r="I76" s="2" t="s">
        <v>25</v>
      </c>
      <c r="J76" s="7">
        <v>0.23228098868618569</v>
      </c>
      <c r="K76" s="7">
        <v>0.98091155169109023</v>
      </c>
      <c r="L76" s="7">
        <v>0</v>
      </c>
      <c r="M76" s="7">
        <v>0.17370807275707703</v>
      </c>
      <c r="N76" s="7">
        <v>0</v>
      </c>
      <c r="O76" s="7">
        <v>0</v>
      </c>
      <c r="P76" s="7">
        <v>0.32813207709518327</v>
      </c>
      <c r="Q76" s="7">
        <v>0</v>
      </c>
      <c r="R76" s="8">
        <v>1.3307</v>
      </c>
      <c r="S76" s="9">
        <v>32978.971927708524</v>
      </c>
      <c r="T76" s="8">
        <v>1.1097999999999999</v>
      </c>
      <c r="U76" s="9">
        <v>141978.78231120971</v>
      </c>
      <c r="V76" s="8">
        <v>1.2022999999999999</v>
      </c>
      <c r="W76" s="9">
        <v>139268.62766410023</v>
      </c>
      <c r="X76" s="8"/>
      <c r="Y76" s="9"/>
      <c r="AB76" s="8">
        <v>1.3089999999999999</v>
      </c>
      <c r="AC76" s="9">
        <v>24662.860647676818</v>
      </c>
      <c r="AD76" s="8"/>
      <c r="AE76" s="9"/>
      <c r="AF76" s="8"/>
      <c r="AG76" s="9"/>
      <c r="AH76" s="8">
        <v>1.0323</v>
      </c>
      <c r="AI76" s="9">
        <v>46587.792743222111</v>
      </c>
      <c r="AJ76" s="10">
        <v>5.6530481879999996</v>
      </c>
      <c r="AK76" s="10">
        <v>6.7089942059999998</v>
      </c>
      <c r="AL76" s="10">
        <v>9.7633847500000002</v>
      </c>
      <c r="AM76" s="11">
        <f t="shared" si="12"/>
        <v>14.620843625320761</v>
      </c>
      <c r="AN76" s="11">
        <f t="shared" si="13"/>
        <v>2.3791030942029163</v>
      </c>
      <c r="AO76" s="11">
        <f t="shared" si="14"/>
        <v>5.8045158325684394</v>
      </c>
    </row>
    <row r="77" spans="1:41" x14ac:dyDescent="0.15">
      <c r="A77" t="s">
        <v>159</v>
      </c>
      <c r="B77" t="s">
        <v>160</v>
      </c>
      <c r="C77">
        <v>1</v>
      </c>
      <c r="D77" s="2" t="s">
        <v>135</v>
      </c>
      <c r="E77" s="2" t="s">
        <v>28</v>
      </c>
      <c r="F77" s="2">
        <v>4</v>
      </c>
      <c r="G77" s="2" t="s">
        <v>21</v>
      </c>
      <c r="H77" s="2" t="s">
        <v>14</v>
      </c>
      <c r="I77" s="2" t="s">
        <v>25</v>
      </c>
      <c r="J77" s="7">
        <v>8.4944529839181757E-2</v>
      </c>
      <c r="K77" s="7">
        <v>0.53519850021461324</v>
      </c>
      <c r="L77" s="7">
        <v>0</v>
      </c>
      <c r="M77" s="7">
        <v>0</v>
      </c>
      <c r="N77" s="7">
        <v>0.13529841187482711</v>
      </c>
      <c r="O77" s="7">
        <v>0</v>
      </c>
      <c r="P77" s="7">
        <v>0.77710913860421604</v>
      </c>
      <c r="Q77" s="7">
        <v>0</v>
      </c>
      <c r="R77" s="8">
        <v>1.3265</v>
      </c>
      <c r="S77" s="9">
        <v>12017.665255615779</v>
      </c>
      <c r="T77" s="8">
        <v>1.1114999999999999</v>
      </c>
      <c r="U77" s="9">
        <v>141476.62337254442</v>
      </c>
      <c r="V77" s="8">
        <v>1.204</v>
      </c>
      <c r="W77" s="9">
        <v>75718.076644413464</v>
      </c>
      <c r="X77" s="8"/>
      <c r="Y77" s="9"/>
      <c r="AB77" s="8"/>
      <c r="AC77" s="9"/>
      <c r="AD77" s="8">
        <v>0.78979999999999995</v>
      </c>
      <c r="AE77" s="9">
        <v>19141.562459718305</v>
      </c>
      <c r="AF77" s="8"/>
      <c r="AG77" s="9"/>
      <c r="AH77" s="8">
        <v>1.0330999999999999</v>
      </c>
      <c r="AI77" s="9">
        <v>109942.77692167109</v>
      </c>
      <c r="AJ77" s="10">
        <v>5.6530481879999996</v>
      </c>
      <c r="AK77" s="10">
        <v>6.7089942059999998</v>
      </c>
      <c r="AL77" s="10">
        <v>9.7633847500000002</v>
      </c>
      <c r="AM77" s="11">
        <f t="shared" si="12"/>
        <v>7.9773284009691583</v>
      </c>
      <c r="AN77" s="11">
        <f t="shared" si="13"/>
        <v>0.87003157218793148</v>
      </c>
      <c r="AO77" s="11">
        <f t="shared" si="14"/>
        <v>13.746727654892869</v>
      </c>
    </row>
    <row r="78" spans="1:41" x14ac:dyDescent="0.15">
      <c r="A78" t="s">
        <v>159</v>
      </c>
      <c r="B78" t="s">
        <v>160</v>
      </c>
      <c r="C78">
        <v>1</v>
      </c>
      <c r="D78" s="2" t="s">
        <v>136</v>
      </c>
      <c r="E78" s="2" t="s">
        <v>28</v>
      </c>
      <c r="F78" s="2">
        <v>5</v>
      </c>
      <c r="G78" s="2" t="s">
        <v>21</v>
      </c>
      <c r="H78" s="2" t="s">
        <v>15</v>
      </c>
      <c r="I78" s="2" t="s">
        <v>25</v>
      </c>
      <c r="J78" s="7">
        <v>0.13067725336703778</v>
      </c>
      <c r="K78" s="7">
        <v>1.3366439451781491</v>
      </c>
      <c r="L78" s="7">
        <v>0</v>
      </c>
      <c r="M78" s="7">
        <v>0</v>
      </c>
      <c r="N78" s="7">
        <v>0.30937461562200502</v>
      </c>
      <c r="O78" s="7">
        <v>0</v>
      </c>
      <c r="P78" s="7">
        <v>1.6503176762099061</v>
      </c>
      <c r="Q78" s="7">
        <v>2.8165010393781605E-2</v>
      </c>
      <c r="R78" s="8">
        <v>1.3314999999999999</v>
      </c>
      <c r="S78" s="9">
        <v>17633.047766866606</v>
      </c>
      <c r="T78" s="8">
        <v>1.1106</v>
      </c>
      <c r="U78" s="9">
        <v>134935.86154079967</v>
      </c>
      <c r="V78" s="8">
        <v>1.204</v>
      </c>
      <c r="W78" s="9">
        <v>180361.20231590696</v>
      </c>
      <c r="X78" s="8">
        <v>0.74309999999999998</v>
      </c>
      <c r="Y78" s="9">
        <v>3800.4699427904984</v>
      </c>
      <c r="AB78" s="8"/>
      <c r="AC78" s="9"/>
      <c r="AD78" s="8">
        <v>0.78979999999999995</v>
      </c>
      <c r="AE78" s="9">
        <v>41745.730297808987</v>
      </c>
      <c r="AF78" s="8"/>
      <c r="AG78" s="9"/>
      <c r="AH78" s="8">
        <v>1.034</v>
      </c>
      <c r="AI78" s="9">
        <v>222687.03745539417</v>
      </c>
      <c r="AJ78" s="10">
        <v>5.6530481879999996</v>
      </c>
      <c r="AK78" s="10">
        <v>6.7089942059999998</v>
      </c>
      <c r="AL78" s="10">
        <v>9.7633847500000002</v>
      </c>
      <c r="AM78" s="11">
        <f t="shared" si="12"/>
        <v>19.923164398961013</v>
      </c>
      <c r="AN78" s="11">
        <f t="shared" si="13"/>
        <v>1.3384421152412107</v>
      </c>
      <c r="AO78" s="11">
        <f t="shared" si="14"/>
        <v>29.193412497581672</v>
      </c>
    </row>
    <row r="79" spans="1:41" x14ac:dyDescent="0.15">
      <c r="A79" t="s">
        <v>159</v>
      </c>
      <c r="B79" t="s">
        <v>160</v>
      </c>
      <c r="C79">
        <v>1</v>
      </c>
      <c r="D79" s="2" t="s">
        <v>137</v>
      </c>
      <c r="E79" s="2" t="s">
        <v>28</v>
      </c>
      <c r="F79" s="2">
        <v>6</v>
      </c>
      <c r="G79" s="2" t="s">
        <v>21</v>
      </c>
      <c r="H79" s="2" t="s">
        <v>16</v>
      </c>
      <c r="I79" s="2" t="s">
        <v>25</v>
      </c>
      <c r="J79" s="7">
        <v>8.8698161065601383E-2</v>
      </c>
      <c r="K79" s="7">
        <v>0.9360502724778389</v>
      </c>
      <c r="L79" s="7">
        <v>0</v>
      </c>
      <c r="M79" s="7">
        <v>0</v>
      </c>
      <c r="N79" s="7">
        <v>0.32949234600194044</v>
      </c>
      <c r="O79" s="7">
        <v>0</v>
      </c>
      <c r="P79" s="7">
        <v>2.2199371274077291</v>
      </c>
      <c r="Q79" s="7">
        <v>0</v>
      </c>
      <c r="R79" s="8">
        <v>1.3257000000000001</v>
      </c>
      <c r="S79" s="9">
        <v>12791.452353047616</v>
      </c>
      <c r="T79" s="8">
        <v>1.1097999999999999</v>
      </c>
      <c r="U79" s="9">
        <v>144213.27566855671</v>
      </c>
      <c r="V79" s="8">
        <v>1.2031000000000001</v>
      </c>
      <c r="W79" s="9">
        <v>134990.8759844742</v>
      </c>
      <c r="X79" s="8"/>
      <c r="Y79" s="9"/>
      <c r="AB79" s="8"/>
      <c r="AC79" s="9"/>
      <c r="AD79" s="8">
        <v>0.78900000000000003</v>
      </c>
      <c r="AE79" s="9">
        <v>47517.170524657304</v>
      </c>
      <c r="AF79" s="8"/>
      <c r="AG79" s="9"/>
      <c r="AH79" s="8">
        <v>1.0323</v>
      </c>
      <c r="AI79" s="9">
        <v>320144.40492171474</v>
      </c>
      <c r="AJ79" s="10">
        <v>5.6530481879999996</v>
      </c>
      <c r="AK79" s="10">
        <v>6.7089942059999998</v>
      </c>
      <c r="AL79" s="10">
        <v>9.7633847500000002</v>
      </c>
      <c r="AM79" s="11">
        <f t="shared" si="12"/>
        <v>13.952169933918093</v>
      </c>
      <c r="AN79" s="11">
        <f t="shared" si="13"/>
        <v>0.90847757552114683</v>
      </c>
      <c r="AO79" s="11">
        <f t="shared" si="14"/>
        <v>39.269736495791733</v>
      </c>
    </row>
    <row r="80" spans="1:41" x14ac:dyDescent="0.15">
      <c r="A80" t="s">
        <v>159</v>
      </c>
      <c r="B80" t="s">
        <v>160</v>
      </c>
      <c r="C80">
        <v>1</v>
      </c>
      <c r="D80" s="2" t="s">
        <v>138</v>
      </c>
      <c r="E80" s="2" t="s">
        <v>28</v>
      </c>
      <c r="F80" s="2">
        <v>7</v>
      </c>
      <c r="G80" s="2" t="s">
        <v>21</v>
      </c>
      <c r="H80" s="2" t="s">
        <v>10</v>
      </c>
      <c r="I80" s="2" t="s">
        <v>26</v>
      </c>
      <c r="J80" s="7">
        <v>0.33263911390380896</v>
      </c>
      <c r="K80" s="7">
        <v>1.8308006192399964</v>
      </c>
      <c r="L80" s="7">
        <v>0</v>
      </c>
      <c r="M80" s="7">
        <v>0</v>
      </c>
      <c r="N80" s="7">
        <v>0.4582500235267668</v>
      </c>
      <c r="O80" s="7">
        <v>0</v>
      </c>
      <c r="P80" s="7">
        <v>2.1671423489477042</v>
      </c>
      <c r="Q80" s="7">
        <v>0</v>
      </c>
      <c r="R80" s="8">
        <v>1.3314999999999999</v>
      </c>
      <c r="S80" s="9">
        <v>45094.753103917326</v>
      </c>
      <c r="T80" s="8">
        <v>1.1097999999999999</v>
      </c>
      <c r="U80" s="9">
        <v>135566.59821117015</v>
      </c>
      <c r="V80" s="8">
        <v>1.2031000000000001</v>
      </c>
      <c r="W80" s="9">
        <v>248195.41195327009</v>
      </c>
      <c r="X80" s="8"/>
      <c r="Y80" s="9"/>
      <c r="AB80" s="8"/>
      <c r="AC80" s="9"/>
      <c r="AD80" s="8">
        <v>0.78900000000000003</v>
      </c>
      <c r="AE80" s="9">
        <v>62123.396819712463</v>
      </c>
      <c r="AF80" s="8"/>
      <c r="AG80" s="9"/>
      <c r="AH80" s="8">
        <v>1.0323</v>
      </c>
      <c r="AI80" s="9">
        <v>293792.11608620489</v>
      </c>
      <c r="AJ80" s="10">
        <v>5.6530481879999996</v>
      </c>
      <c r="AK80" s="10">
        <v>6.7089942059999998</v>
      </c>
      <c r="AL80" s="10">
        <v>9.7633847500000002</v>
      </c>
      <c r="AM80" s="11">
        <f t="shared" si="12"/>
        <v>27.288749446268284</v>
      </c>
      <c r="AN80" s="11">
        <f t="shared" si="13"/>
        <v>3.4070060990253297</v>
      </c>
      <c r="AO80" s="11">
        <f t="shared" si="14"/>
        <v>38.335819488466463</v>
      </c>
    </row>
    <row r="81" spans="1:41" x14ac:dyDescent="0.15">
      <c r="A81" t="s">
        <v>159</v>
      </c>
      <c r="B81" t="s">
        <v>160</v>
      </c>
      <c r="C81">
        <v>1</v>
      </c>
      <c r="D81" s="2" t="s">
        <v>139</v>
      </c>
      <c r="E81" s="2" t="s">
        <v>28</v>
      </c>
      <c r="F81" s="2">
        <v>8</v>
      </c>
      <c r="G81" s="2" t="s">
        <v>21</v>
      </c>
      <c r="H81" s="2" t="s">
        <v>12</v>
      </c>
      <c r="I81" s="2" t="s">
        <v>26</v>
      </c>
      <c r="J81" s="7">
        <v>0.98111252256488246</v>
      </c>
      <c r="K81" s="7">
        <v>5.1298149261871293</v>
      </c>
      <c r="L81" s="7">
        <v>0</v>
      </c>
      <c r="M81" s="7">
        <v>0</v>
      </c>
      <c r="N81" s="7">
        <v>0.15214016783428477</v>
      </c>
      <c r="O81" s="7">
        <v>0</v>
      </c>
      <c r="P81" s="7">
        <v>0.88110408842646881</v>
      </c>
      <c r="Q81" s="7">
        <v>0</v>
      </c>
      <c r="R81" s="8">
        <v>1.3314999999999999</v>
      </c>
      <c r="S81" s="9">
        <v>131128.46844847305</v>
      </c>
      <c r="T81" s="8">
        <v>1.1097999999999999</v>
      </c>
      <c r="U81" s="9">
        <v>133652.83332198151</v>
      </c>
      <c r="V81" s="8">
        <v>1.2022999999999999</v>
      </c>
      <c r="W81" s="9">
        <v>685614.29930230125</v>
      </c>
      <c r="X81" s="8"/>
      <c r="Y81" s="9"/>
      <c r="AB81" s="8"/>
      <c r="AC81" s="9"/>
      <c r="AD81" s="8">
        <v>0.78900000000000003</v>
      </c>
      <c r="AE81" s="9">
        <v>20333.964493133957</v>
      </c>
      <c r="AF81" s="8"/>
      <c r="AG81" s="9"/>
      <c r="AH81" s="8">
        <v>1.0323</v>
      </c>
      <c r="AI81" s="9">
        <v>117762.0578697793</v>
      </c>
      <c r="AJ81" s="10">
        <v>5.6530481879999996</v>
      </c>
      <c r="AK81" s="10">
        <v>6.7089942059999998</v>
      </c>
      <c r="AL81" s="10">
        <v>9.7633847500000002</v>
      </c>
      <c r="AM81" s="11">
        <f>(W81/U81)/AK81*100</f>
        <v>76.461758181269914</v>
      </c>
      <c r="AN81" s="11">
        <f>(S81/U81)/AL81*100</f>
        <v>10.048897464220923</v>
      </c>
      <c r="AO81" s="11">
        <f>(AI81/U81)/AJ81*100</f>
        <v>15.586353753304833</v>
      </c>
    </row>
    <row r="82" spans="1:41" x14ac:dyDescent="0.15">
      <c r="A82" t="s">
        <v>159</v>
      </c>
      <c r="B82" t="s">
        <v>160</v>
      </c>
      <c r="C82">
        <v>1</v>
      </c>
      <c r="D82" s="2" t="s">
        <v>140</v>
      </c>
      <c r="E82" s="2" t="s">
        <v>28</v>
      </c>
      <c r="F82" s="2">
        <v>9</v>
      </c>
      <c r="G82" s="2" t="s">
        <v>21</v>
      </c>
      <c r="H82" s="2" t="s">
        <v>13</v>
      </c>
      <c r="I82" s="2" t="s">
        <v>26</v>
      </c>
      <c r="J82" s="7">
        <v>1.0774427587333866</v>
      </c>
      <c r="K82" s="7">
        <v>3.1094567414284491</v>
      </c>
      <c r="L82" s="7">
        <v>0</v>
      </c>
      <c r="M82" s="7">
        <v>0</v>
      </c>
      <c r="N82" s="7">
        <v>0.10961436036436292</v>
      </c>
      <c r="O82" s="7">
        <v>0</v>
      </c>
      <c r="P82" s="7">
        <v>1.6501795558199088</v>
      </c>
      <c r="Q82" s="7">
        <v>0</v>
      </c>
      <c r="R82" s="8">
        <v>1.3314999999999999</v>
      </c>
      <c r="S82" s="9">
        <v>144686.69897316207</v>
      </c>
      <c r="T82" s="8">
        <v>1.1097999999999999</v>
      </c>
      <c r="U82" s="9">
        <v>134287.13293618674</v>
      </c>
      <c r="V82" s="8">
        <v>1.2031000000000001</v>
      </c>
      <c r="W82" s="9">
        <v>417560.03079552419</v>
      </c>
      <c r="X82" s="8"/>
      <c r="Y82" s="9"/>
      <c r="AB82" s="8"/>
      <c r="AC82" s="9"/>
      <c r="AD82" s="8">
        <v>0.78900000000000003</v>
      </c>
      <c r="AE82" s="9">
        <v>14719.798181964283</v>
      </c>
      <c r="AF82" s="8"/>
      <c r="AG82" s="9"/>
      <c r="AH82" s="8">
        <v>1.0323</v>
      </c>
      <c r="AI82" s="9">
        <v>221597.88138096567</v>
      </c>
      <c r="AJ82" s="10">
        <v>5.6530481879999996</v>
      </c>
      <c r="AK82" s="10">
        <v>6.7089942059999998</v>
      </c>
      <c r="AL82" s="10">
        <v>9.7633847500000002</v>
      </c>
      <c r="AM82" s="11">
        <f t="shared" ref="AM82:AM97" si="15">(W82/U82)/AK82*100</f>
        <v>46.347584242174392</v>
      </c>
      <c r="AN82" s="11">
        <f t="shared" ref="AN82:AN97" si="16">(S82/U82)/AL82*100</f>
        <v>11.035545421206375</v>
      </c>
      <c r="AO82" s="11">
        <f t="shared" ref="AO82:AO97" si="17">(AI82/U82)/AJ82*100</f>
        <v>29.190969207070005</v>
      </c>
    </row>
    <row r="83" spans="1:41" x14ac:dyDescent="0.15">
      <c r="A83" t="s">
        <v>159</v>
      </c>
      <c r="B83" t="s">
        <v>160</v>
      </c>
      <c r="C83">
        <v>1</v>
      </c>
      <c r="D83" s="2" t="s">
        <v>141</v>
      </c>
      <c r="E83" s="2" t="s">
        <v>28</v>
      </c>
      <c r="F83" s="2">
        <v>10</v>
      </c>
      <c r="G83" s="2" t="s">
        <v>21</v>
      </c>
      <c r="H83" s="2" t="s">
        <v>14</v>
      </c>
      <c r="I83" s="2" t="s">
        <v>26</v>
      </c>
      <c r="J83" s="7">
        <v>0.34740797799803796</v>
      </c>
      <c r="K83" s="7">
        <v>2.96724347485012</v>
      </c>
      <c r="L83" s="7">
        <v>0</v>
      </c>
      <c r="M83" s="7">
        <v>0</v>
      </c>
      <c r="N83" s="7">
        <v>0.44041806136908557</v>
      </c>
      <c r="O83" s="7">
        <v>0</v>
      </c>
      <c r="P83" s="7">
        <v>2.9364599376600604</v>
      </c>
      <c r="Q83" s="7">
        <v>0</v>
      </c>
      <c r="R83" s="8">
        <v>1.3314999999999999</v>
      </c>
      <c r="S83" s="9">
        <v>47428.050920335998</v>
      </c>
      <c r="T83" s="8">
        <v>1.1097999999999999</v>
      </c>
      <c r="U83" s="9">
        <v>136519.75177324182</v>
      </c>
      <c r="V83" s="8">
        <v>1.2031000000000001</v>
      </c>
      <c r="W83" s="9">
        <v>405087.34263730986</v>
      </c>
      <c r="X83" s="8"/>
      <c r="Y83" s="9"/>
      <c r="AB83" s="8"/>
      <c r="AC83" s="9"/>
      <c r="AD83" s="8">
        <v>0.78900000000000003</v>
      </c>
      <c r="AE83" s="9">
        <v>60125.764414559941</v>
      </c>
      <c r="AF83" s="8"/>
      <c r="AG83" s="9"/>
      <c r="AH83" s="8">
        <v>1.0323</v>
      </c>
      <c r="AI83" s="9">
        <v>400884.78178142058</v>
      </c>
      <c r="AJ83" s="10">
        <v>5.6530481879999996</v>
      </c>
      <c r="AK83" s="10">
        <v>6.7089942059999998</v>
      </c>
      <c r="AL83" s="10">
        <v>9.7633847500000002</v>
      </c>
      <c r="AM83" s="11">
        <f t="shared" si="15"/>
        <v>44.227843753337112</v>
      </c>
      <c r="AN83" s="11">
        <f t="shared" si="16"/>
        <v>3.5582739684415077</v>
      </c>
      <c r="AO83" s="11">
        <f t="shared" si="17"/>
        <v>51.944717964609374</v>
      </c>
    </row>
    <row r="84" spans="1:41" x14ac:dyDescent="0.15">
      <c r="A84" t="s">
        <v>159</v>
      </c>
      <c r="B84" t="s">
        <v>160</v>
      </c>
      <c r="C84">
        <v>1</v>
      </c>
      <c r="D84" s="2" t="s">
        <v>142</v>
      </c>
      <c r="E84" s="2" t="s">
        <v>28</v>
      </c>
      <c r="F84" s="2">
        <v>11</v>
      </c>
      <c r="G84" s="2" t="s">
        <v>21</v>
      </c>
      <c r="H84" s="2" t="s">
        <v>15</v>
      </c>
      <c r="I84" s="2" t="s">
        <v>26</v>
      </c>
      <c r="J84" s="7">
        <v>0.29923189441416309</v>
      </c>
      <c r="K84" s="7">
        <v>2.313149327663266</v>
      </c>
      <c r="L84" s="7">
        <v>0</v>
      </c>
      <c r="M84" s="7">
        <v>0</v>
      </c>
      <c r="N84" s="7">
        <v>0.46010006781216622</v>
      </c>
      <c r="O84" s="7">
        <v>0</v>
      </c>
      <c r="P84" s="7">
        <v>3.4876152115429253</v>
      </c>
      <c r="Q84" s="7">
        <v>0</v>
      </c>
      <c r="R84" s="8">
        <v>1.3314999999999999</v>
      </c>
      <c r="S84" s="9">
        <v>40463.303898756763</v>
      </c>
      <c r="T84" s="8">
        <v>1.1097999999999999</v>
      </c>
      <c r="U84" s="9">
        <v>135223.90044007814</v>
      </c>
      <c r="V84" s="8">
        <v>1.2031000000000001</v>
      </c>
      <c r="W84" s="9">
        <v>312793.07438697119</v>
      </c>
      <c r="X84" s="8"/>
      <c r="Y84" s="9"/>
      <c r="AB84" s="8"/>
      <c r="AC84" s="9"/>
      <c r="AD84" s="8">
        <v>0.78900000000000003</v>
      </c>
      <c r="AE84" s="9">
        <v>62216.525762305566</v>
      </c>
      <c r="AF84" s="8"/>
      <c r="AG84" s="9"/>
      <c r="AH84" s="8">
        <v>1.0323</v>
      </c>
      <c r="AI84" s="9">
        <v>471608.93213898258</v>
      </c>
      <c r="AJ84" s="10">
        <v>5.6530481879999996</v>
      </c>
      <c r="AK84" s="10">
        <v>6.7089942059999998</v>
      </c>
      <c r="AL84" s="10">
        <v>9.7633847500000002</v>
      </c>
      <c r="AM84" s="11">
        <f t="shared" si="15"/>
        <v>34.478332468890287</v>
      </c>
      <c r="AN84" s="11">
        <f t="shared" si="16"/>
        <v>3.0648376774679815</v>
      </c>
      <c r="AO84" s="11">
        <f t="shared" si="17"/>
        <v>61.694418578392018</v>
      </c>
    </row>
    <row r="85" spans="1:41" x14ac:dyDescent="0.15">
      <c r="A85" t="s">
        <v>159</v>
      </c>
      <c r="B85" t="s">
        <v>160</v>
      </c>
      <c r="C85">
        <v>1</v>
      </c>
      <c r="D85" s="2" t="s">
        <v>143</v>
      </c>
      <c r="E85" s="2" t="s">
        <v>28</v>
      </c>
      <c r="F85" s="2">
        <v>12</v>
      </c>
      <c r="G85" s="2" t="s">
        <v>21</v>
      </c>
      <c r="H85" s="2" t="s">
        <v>16</v>
      </c>
      <c r="I85" s="2" t="s">
        <v>26</v>
      </c>
      <c r="J85" s="7">
        <v>0.13200466173679246</v>
      </c>
      <c r="K85" s="7">
        <v>1.4093734492594945</v>
      </c>
      <c r="L85" s="7">
        <v>0</v>
      </c>
      <c r="M85" s="7">
        <v>0</v>
      </c>
      <c r="N85" s="7">
        <v>0.45070999254418981</v>
      </c>
      <c r="O85" s="7">
        <v>0</v>
      </c>
      <c r="P85" s="7">
        <v>4.6917559914226832</v>
      </c>
      <c r="Q85" s="7">
        <v>0</v>
      </c>
      <c r="R85" s="8">
        <v>1.3314999999999999</v>
      </c>
      <c r="S85" s="9">
        <v>17219.161641873274</v>
      </c>
      <c r="T85" s="8">
        <v>1.1114999999999999</v>
      </c>
      <c r="U85" s="9">
        <v>130443.58748637993</v>
      </c>
      <c r="V85" s="8">
        <v>1.204</v>
      </c>
      <c r="W85" s="9">
        <v>183843.72882946191</v>
      </c>
      <c r="X85" s="8"/>
      <c r="Y85" s="9"/>
      <c r="AB85" s="8"/>
      <c r="AC85" s="9"/>
      <c r="AD85" s="8">
        <v>0.79059999999999997</v>
      </c>
      <c r="AE85" s="9">
        <v>58792.228343423667</v>
      </c>
      <c r="AF85" s="8"/>
      <c r="AG85" s="9"/>
      <c r="AH85" s="8">
        <v>1.034</v>
      </c>
      <c r="AI85" s="9">
        <v>612009.48313189193</v>
      </c>
      <c r="AJ85" s="10">
        <v>5.6530481879999996</v>
      </c>
      <c r="AK85" s="10">
        <v>6.7089942059999998</v>
      </c>
      <c r="AL85" s="10">
        <v>9.7633847500000002</v>
      </c>
      <c r="AM85" s="11">
        <f t="shared" si="15"/>
        <v>21.007224123089287</v>
      </c>
      <c r="AN85" s="11">
        <f t="shared" si="16"/>
        <v>1.3520378958413213</v>
      </c>
      <c r="AO85" s="11">
        <f t="shared" si="17"/>
        <v>82.995152975736204</v>
      </c>
    </row>
    <row r="86" spans="1:41" x14ac:dyDescent="0.15">
      <c r="A86" t="s">
        <v>159</v>
      </c>
      <c r="B86" t="s">
        <v>160</v>
      </c>
      <c r="C86">
        <v>1</v>
      </c>
      <c r="D86" s="2" t="s">
        <v>144</v>
      </c>
      <c r="E86" s="2" t="s">
        <v>29</v>
      </c>
      <c r="F86" s="2">
        <v>1</v>
      </c>
      <c r="G86" s="2" t="s">
        <v>23</v>
      </c>
      <c r="H86" s="2" t="s">
        <v>10</v>
      </c>
      <c r="I86" s="2" t="s">
        <v>25</v>
      </c>
      <c r="J86" s="7">
        <v>1.6426310045137089</v>
      </c>
      <c r="K86" s="7">
        <v>3.7620242983856644</v>
      </c>
      <c r="L86" s="7">
        <v>0</v>
      </c>
      <c r="M86" s="7">
        <v>0.24419910600310765</v>
      </c>
      <c r="N86" s="7">
        <v>0.1607363745218468</v>
      </c>
      <c r="O86" s="7">
        <v>0</v>
      </c>
      <c r="P86" s="7">
        <v>4.4811591119729988E-2</v>
      </c>
      <c r="Q86" s="7">
        <v>0</v>
      </c>
      <c r="R86" s="8">
        <v>1.3314999999999999</v>
      </c>
      <c r="S86" s="9">
        <v>228712.70388277798</v>
      </c>
      <c r="T86" s="8">
        <v>1.1097999999999999</v>
      </c>
      <c r="U86" s="9">
        <v>139235.59415006111</v>
      </c>
      <c r="V86" s="8">
        <v>1.2031000000000001</v>
      </c>
      <c r="W86" s="9">
        <v>523807.68839269475</v>
      </c>
      <c r="X86" s="8"/>
      <c r="Y86" s="9"/>
      <c r="AB86" s="8">
        <v>1.3098000000000001</v>
      </c>
      <c r="AC86" s="9">
        <v>34001.207615256448</v>
      </c>
      <c r="AD86" s="8">
        <v>0.78900000000000003</v>
      </c>
      <c r="AE86" s="9">
        <v>22380.224608076085</v>
      </c>
      <c r="AF86" s="8"/>
      <c r="AG86" s="9"/>
      <c r="AH86" s="8">
        <v>1.0323</v>
      </c>
      <c r="AI86" s="9">
        <v>6239.3685143652074</v>
      </c>
      <c r="AJ86" s="10">
        <v>5.6530481879999996</v>
      </c>
      <c r="AK86" s="10">
        <v>6.7089942059999998</v>
      </c>
      <c r="AL86" s="10">
        <v>9.7633847500000002</v>
      </c>
      <c r="AM86" s="11">
        <f t="shared" si="15"/>
        <v>56.074341143732156</v>
      </c>
      <c r="AN86" s="11">
        <f t="shared" si="16"/>
        <v>16.824401030735871</v>
      </c>
      <c r="AO86" s="11">
        <f t="shared" si="17"/>
        <v>0.79269784423302347</v>
      </c>
    </row>
    <row r="87" spans="1:41" x14ac:dyDescent="0.15">
      <c r="A87" t="s">
        <v>159</v>
      </c>
      <c r="B87" t="s">
        <v>160</v>
      </c>
      <c r="C87">
        <v>1</v>
      </c>
      <c r="D87" s="2" t="s">
        <v>145</v>
      </c>
      <c r="E87" s="2" t="s">
        <v>29</v>
      </c>
      <c r="F87" s="2">
        <v>2</v>
      </c>
      <c r="G87" s="2" t="s">
        <v>23</v>
      </c>
      <c r="H87" s="2" t="s">
        <v>12</v>
      </c>
      <c r="I87" s="2" t="s">
        <v>25</v>
      </c>
      <c r="J87" s="7">
        <v>1.5733075439676931</v>
      </c>
      <c r="K87" s="7">
        <v>3.5372841648081872</v>
      </c>
      <c r="L87" s="7">
        <v>0</v>
      </c>
      <c r="M87" s="7">
        <v>0.24059299399963022</v>
      </c>
      <c r="N87" s="7">
        <v>0.18312700729081266</v>
      </c>
      <c r="O87" s="7">
        <v>0</v>
      </c>
      <c r="P87" s="7">
        <v>0.16784912493633172</v>
      </c>
      <c r="Q87" s="7">
        <v>0</v>
      </c>
      <c r="R87" s="8">
        <v>1.3323</v>
      </c>
      <c r="S87" s="9">
        <v>219565.59013666396</v>
      </c>
      <c r="T87" s="8">
        <v>1.1114999999999999</v>
      </c>
      <c r="U87" s="9">
        <v>139556.68806045756</v>
      </c>
      <c r="V87" s="8">
        <v>1.204</v>
      </c>
      <c r="W87" s="9">
        <v>493651.6627693323</v>
      </c>
      <c r="X87" s="8"/>
      <c r="Y87" s="9"/>
      <c r="AB87" s="8">
        <v>1.3107</v>
      </c>
      <c r="AC87" s="9">
        <v>33576.361413137929</v>
      </c>
      <c r="AD87" s="8">
        <v>0.78979999999999995</v>
      </c>
      <c r="AE87" s="9">
        <v>25556.598631929079</v>
      </c>
      <c r="AF87" s="8"/>
      <c r="AG87" s="9"/>
      <c r="AH87" s="8">
        <v>1.034</v>
      </c>
      <c r="AI87" s="9">
        <v>23424.467969960413</v>
      </c>
      <c r="AJ87" s="10">
        <v>5.6530481879999996</v>
      </c>
      <c r="AK87" s="10">
        <v>6.7089942059999998</v>
      </c>
      <c r="AL87" s="10">
        <v>9.7633847500000002</v>
      </c>
      <c r="AM87" s="11">
        <f t="shared" si="15"/>
        <v>52.724507671279795</v>
      </c>
      <c r="AN87" s="11">
        <f t="shared" si="16"/>
        <v>16.114365911552273</v>
      </c>
      <c r="AO87" s="11">
        <f t="shared" si="17"/>
        <v>2.9691790933718418</v>
      </c>
    </row>
    <row r="88" spans="1:41" x14ac:dyDescent="0.15">
      <c r="A88" t="s">
        <v>159</v>
      </c>
      <c r="B88" t="s">
        <v>160</v>
      </c>
      <c r="C88">
        <v>1</v>
      </c>
      <c r="D88" s="2" t="s">
        <v>146</v>
      </c>
      <c r="E88" s="2" t="s">
        <v>29</v>
      </c>
      <c r="F88" s="2">
        <v>3</v>
      </c>
      <c r="G88" s="2" t="s">
        <v>23</v>
      </c>
      <c r="H88" s="2" t="s">
        <v>13</v>
      </c>
      <c r="I88" s="2" t="s">
        <v>25</v>
      </c>
      <c r="J88" s="7">
        <v>0.15926408401563155</v>
      </c>
      <c r="K88" s="7">
        <v>1.5658585161806429</v>
      </c>
      <c r="L88" s="7">
        <v>0</v>
      </c>
      <c r="M88" s="7">
        <v>0</v>
      </c>
      <c r="N88" s="7">
        <v>3.4634691948061479E-2</v>
      </c>
      <c r="O88" s="7">
        <v>0</v>
      </c>
      <c r="P88" s="7">
        <v>0.66968595486447346</v>
      </c>
      <c r="Q88" s="7">
        <v>0</v>
      </c>
      <c r="R88" s="8">
        <v>1.3331999999999999</v>
      </c>
      <c r="S88" s="9">
        <v>24311.950661572308</v>
      </c>
      <c r="T88" s="8">
        <v>1.1123000000000001</v>
      </c>
      <c r="U88" s="9">
        <v>152651.80980280603</v>
      </c>
      <c r="V88" s="8">
        <v>1.2048000000000001</v>
      </c>
      <c r="W88" s="9">
        <v>239031.13639011155</v>
      </c>
      <c r="X88" s="8"/>
      <c r="Y88" s="9"/>
      <c r="AD88" s="8">
        <v>0.79059999999999997</v>
      </c>
      <c r="AE88" s="9">
        <v>5287.0484078342588</v>
      </c>
      <c r="AF88" s="8"/>
      <c r="AG88" s="9"/>
      <c r="AH88" s="8">
        <v>1.0347999999999999</v>
      </c>
      <c r="AI88" s="9">
        <v>102228.77300958215</v>
      </c>
      <c r="AJ88" s="10">
        <v>5.6530481879999996</v>
      </c>
      <c r="AK88" s="10">
        <v>6.7089942059999998</v>
      </c>
      <c r="AL88" s="10">
        <v>9.7633847500000002</v>
      </c>
      <c r="AM88" s="11">
        <f t="shared" si="15"/>
        <v>23.339690989452063</v>
      </c>
      <c r="AN88" s="11">
        <f t="shared" si="16"/>
        <v>1.6312384290256672</v>
      </c>
      <c r="AO88" s="11">
        <f t="shared" si="17"/>
        <v>11.846457567548221</v>
      </c>
    </row>
    <row r="89" spans="1:41" x14ac:dyDescent="0.15">
      <c r="A89" t="s">
        <v>159</v>
      </c>
      <c r="B89" t="s">
        <v>160</v>
      </c>
      <c r="C89">
        <v>1</v>
      </c>
      <c r="D89" s="2" t="s">
        <v>147</v>
      </c>
      <c r="E89" s="2" t="s">
        <v>29</v>
      </c>
      <c r="F89" s="2">
        <v>4</v>
      </c>
      <c r="G89" s="2" t="s">
        <v>23</v>
      </c>
      <c r="H89" s="2" t="s">
        <v>14</v>
      </c>
      <c r="I89" s="2" t="s">
        <v>25</v>
      </c>
      <c r="J89" s="7">
        <v>0.13018896808115218</v>
      </c>
      <c r="K89" s="7">
        <v>1.4770515616194291</v>
      </c>
      <c r="L89" s="7">
        <v>0</v>
      </c>
      <c r="M89" s="7">
        <v>0</v>
      </c>
      <c r="N89" s="7">
        <v>0.37610973998197511</v>
      </c>
      <c r="O89" s="7">
        <v>0</v>
      </c>
      <c r="P89" s="7">
        <v>3.8720545426331272</v>
      </c>
      <c r="Q89" s="7">
        <v>0</v>
      </c>
      <c r="R89" s="8">
        <v>1.329</v>
      </c>
      <c r="S89" s="9">
        <v>18061.643701284658</v>
      </c>
      <c r="T89" s="8">
        <v>1.1106</v>
      </c>
      <c r="U89" s="9">
        <v>138734.05686744585</v>
      </c>
      <c r="V89" s="8">
        <v>1.2031000000000001</v>
      </c>
      <c r="W89" s="9">
        <v>204917.35534585957</v>
      </c>
      <c r="X89" s="8"/>
      <c r="Y89" s="9"/>
      <c r="AD89" s="8">
        <v>0.78900000000000003</v>
      </c>
      <c r="AE89" s="9">
        <v>52179.230055059605</v>
      </c>
      <c r="AF89" s="8"/>
      <c r="AG89" s="9"/>
      <c r="AH89" s="8">
        <v>1.0323</v>
      </c>
      <c r="AI89" s="9">
        <v>537185.8351115163</v>
      </c>
      <c r="AJ89" s="10">
        <v>5.6530481879999996</v>
      </c>
      <c r="AK89" s="10">
        <v>6.7089942059999998</v>
      </c>
      <c r="AL89" s="10">
        <v>9.7633847500000002</v>
      </c>
      <c r="AM89" s="11">
        <f t="shared" si="15"/>
        <v>22.015991015441177</v>
      </c>
      <c r="AN89" s="11">
        <f t="shared" si="16"/>
        <v>1.3334409266330733</v>
      </c>
      <c r="AO89" s="11">
        <f t="shared" si="17"/>
        <v>68.494985605332815</v>
      </c>
    </row>
    <row r="90" spans="1:41" x14ac:dyDescent="0.15">
      <c r="A90" t="s">
        <v>159</v>
      </c>
      <c r="B90" t="s">
        <v>160</v>
      </c>
      <c r="C90">
        <v>1</v>
      </c>
      <c r="D90" s="2" t="s">
        <v>148</v>
      </c>
      <c r="E90" s="2" t="s">
        <v>29</v>
      </c>
      <c r="F90" s="2">
        <v>5</v>
      </c>
      <c r="G90" s="2" t="s">
        <v>23</v>
      </c>
      <c r="H90" s="2" t="s">
        <v>15</v>
      </c>
      <c r="I90" s="2" t="s">
        <v>25</v>
      </c>
      <c r="J90" s="7">
        <v>0.22655461038057978</v>
      </c>
      <c r="K90" s="7">
        <v>1.9306651877059766</v>
      </c>
      <c r="L90" s="7">
        <v>0</v>
      </c>
      <c r="M90" s="7">
        <v>0</v>
      </c>
      <c r="N90" s="7">
        <v>0.3325319907640899</v>
      </c>
      <c r="O90" s="7">
        <v>0</v>
      </c>
      <c r="P90" s="7">
        <v>3.0331415808968556</v>
      </c>
      <c r="Q90" s="7">
        <v>4.5915822223406351E-2</v>
      </c>
      <c r="R90" s="8">
        <v>1.3307</v>
      </c>
      <c r="S90" s="9">
        <v>29332.770406313539</v>
      </c>
      <c r="T90" s="8">
        <v>1.1097999999999999</v>
      </c>
      <c r="U90" s="9">
        <v>129473.28839187436</v>
      </c>
      <c r="V90" s="8">
        <v>1.2031000000000001</v>
      </c>
      <c r="W90" s="9">
        <v>249969.57063600817</v>
      </c>
      <c r="X90" s="8">
        <v>0.74229999999999996</v>
      </c>
      <c r="Y90" s="9">
        <v>5944.872492481124</v>
      </c>
      <c r="AD90" s="8">
        <v>0.78900000000000003</v>
      </c>
      <c r="AE90" s="9">
        <v>43054.010339723114</v>
      </c>
      <c r="AF90" s="8"/>
      <c r="AG90" s="9"/>
      <c r="AH90" s="8">
        <v>1.0323</v>
      </c>
      <c r="AI90" s="9">
        <v>392710.81463684433</v>
      </c>
      <c r="AJ90" s="10">
        <v>5.6530481879999996</v>
      </c>
      <c r="AK90" s="10">
        <v>6.7089942059999998</v>
      </c>
      <c r="AL90" s="10">
        <v>9.7633847500000002</v>
      </c>
      <c r="AM90" s="11">
        <f t="shared" si="15"/>
        <v>28.77726717932385</v>
      </c>
      <c r="AN90" s="11">
        <f t="shared" si="16"/>
        <v>2.3204515255898297</v>
      </c>
      <c r="AO90" s="11">
        <f t="shared" si="17"/>
        <v>53.654974803424679</v>
      </c>
    </row>
    <row r="91" spans="1:41" x14ac:dyDescent="0.15">
      <c r="A91" t="s">
        <v>159</v>
      </c>
      <c r="B91" t="s">
        <v>160</v>
      </c>
      <c r="C91">
        <v>1</v>
      </c>
      <c r="D91" s="2" t="s">
        <v>149</v>
      </c>
      <c r="E91" s="2" t="s">
        <v>29</v>
      </c>
      <c r="F91" s="2">
        <v>6</v>
      </c>
      <c r="G91" s="2" t="s">
        <v>23</v>
      </c>
      <c r="H91" s="2" t="s">
        <v>16</v>
      </c>
      <c r="I91" s="2" t="s">
        <v>25</v>
      </c>
      <c r="J91" s="7">
        <v>0</v>
      </c>
      <c r="K91" s="7">
        <v>0</v>
      </c>
      <c r="L91" s="7">
        <v>0</v>
      </c>
      <c r="M91" s="7">
        <v>0</v>
      </c>
      <c r="N91" s="7">
        <v>7.2123709705502623E-2</v>
      </c>
      <c r="O91" s="7">
        <v>0</v>
      </c>
      <c r="P91" s="7">
        <v>4.9210286814075825</v>
      </c>
      <c r="Q91" s="7">
        <v>0</v>
      </c>
      <c r="R91" s="8"/>
      <c r="S91" s="9"/>
      <c r="T91" s="8">
        <v>1.1106</v>
      </c>
      <c r="U91" s="9">
        <v>137152.26192052301</v>
      </c>
      <c r="V91" s="8"/>
      <c r="W91" s="9"/>
      <c r="X91" s="8"/>
      <c r="Y91" s="9"/>
      <c r="AD91" s="8">
        <v>0.78900000000000003</v>
      </c>
      <c r="AE91" s="9">
        <v>9891.9299242088637</v>
      </c>
      <c r="AF91" s="8"/>
      <c r="AG91" s="9"/>
      <c r="AH91" s="8">
        <v>1.0330999999999999</v>
      </c>
      <c r="AI91" s="9">
        <v>674930.21463081881</v>
      </c>
      <c r="AJ91" s="10">
        <v>5.6530481879999996</v>
      </c>
      <c r="AK91" s="10">
        <v>6.7089942059999998</v>
      </c>
      <c r="AL91" s="10">
        <v>9.7633847500000002</v>
      </c>
      <c r="AM91" s="11">
        <f t="shared" si="15"/>
        <v>0</v>
      </c>
      <c r="AN91" s="11">
        <f t="shared" si="16"/>
        <v>0</v>
      </c>
      <c r="AO91" s="11">
        <f t="shared" si="17"/>
        <v>87.050888613574699</v>
      </c>
    </row>
    <row r="92" spans="1:41" x14ac:dyDescent="0.15">
      <c r="A92" t="s">
        <v>159</v>
      </c>
      <c r="B92" t="s">
        <v>160</v>
      </c>
      <c r="C92">
        <v>1</v>
      </c>
      <c r="D92" s="2" t="s">
        <v>150</v>
      </c>
      <c r="E92" s="2" t="s">
        <v>29</v>
      </c>
      <c r="F92" s="2">
        <v>7</v>
      </c>
      <c r="G92" s="2" t="s">
        <v>23</v>
      </c>
      <c r="H92" s="2" t="s">
        <v>10</v>
      </c>
      <c r="I92" s="2" t="s">
        <v>26</v>
      </c>
      <c r="J92" s="7">
        <v>0.3968871177834058</v>
      </c>
      <c r="K92" s="7">
        <v>4.679122012124223</v>
      </c>
      <c r="L92" s="7">
        <v>0</v>
      </c>
      <c r="M92" s="7">
        <v>0</v>
      </c>
      <c r="N92" s="7">
        <v>0.35366635489952009</v>
      </c>
      <c r="O92" s="7">
        <v>0</v>
      </c>
      <c r="P92" s="7">
        <v>1.5009569747801759</v>
      </c>
      <c r="Q92" s="7">
        <v>0</v>
      </c>
      <c r="R92" s="8">
        <v>1.3314999999999999</v>
      </c>
      <c r="S92" s="9">
        <v>52009.129784141529</v>
      </c>
      <c r="T92" s="8">
        <v>1.1097999999999999</v>
      </c>
      <c r="U92" s="9">
        <v>131042.62510360591</v>
      </c>
      <c r="V92" s="8">
        <v>1.2031000000000001</v>
      </c>
      <c r="W92" s="9">
        <v>613164.43164882471</v>
      </c>
      <c r="X92" s="8"/>
      <c r="Y92" s="9"/>
      <c r="AD92" s="8">
        <v>0.78900000000000003</v>
      </c>
      <c r="AE92" s="9">
        <v>46345.367556856647</v>
      </c>
      <c r="AF92" s="8"/>
      <c r="AG92" s="9"/>
      <c r="AH92" s="8">
        <v>1.0323</v>
      </c>
      <c r="AI92" s="9">
        <v>196689.34214276104</v>
      </c>
      <c r="AJ92" s="10">
        <v>5.6530481879999996</v>
      </c>
      <c r="AK92" s="10">
        <v>6.7089942059999998</v>
      </c>
      <c r="AL92" s="10">
        <v>9.7633847500000002</v>
      </c>
      <c r="AM92" s="11">
        <f t="shared" si="15"/>
        <v>69.74401629292781</v>
      </c>
      <c r="AN92" s="11">
        <f t="shared" si="16"/>
        <v>4.0650566165940125</v>
      </c>
      <c r="AO92" s="11">
        <f t="shared" si="17"/>
        <v>26.55128569337743</v>
      </c>
    </row>
    <row r="93" spans="1:41" x14ac:dyDescent="0.15">
      <c r="A93" t="s">
        <v>159</v>
      </c>
      <c r="B93" t="s">
        <v>160</v>
      </c>
      <c r="C93">
        <v>1</v>
      </c>
      <c r="D93" s="2" t="s">
        <v>151</v>
      </c>
      <c r="E93" s="2" t="s">
        <v>29</v>
      </c>
      <c r="F93" s="2">
        <v>8</v>
      </c>
      <c r="G93" s="2" t="s">
        <v>23</v>
      </c>
      <c r="H93" s="2" t="s">
        <v>12</v>
      </c>
      <c r="I93" s="2" t="s">
        <v>26</v>
      </c>
      <c r="J93" s="7">
        <v>0.2704956337437584</v>
      </c>
      <c r="K93" s="7">
        <v>4.6512180625748902</v>
      </c>
      <c r="L93" s="7">
        <v>0</v>
      </c>
      <c r="M93" s="7">
        <v>0</v>
      </c>
      <c r="N93" s="7">
        <v>0.15729052961433171</v>
      </c>
      <c r="O93" s="7">
        <v>0.1015828128695261</v>
      </c>
      <c r="P93" s="7">
        <v>1.5254539122627211</v>
      </c>
      <c r="Q93" s="7">
        <v>6.1823119477348122E-2</v>
      </c>
      <c r="R93" s="8">
        <v>1.3314999999999999</v>
      </c>
      <c r="S93" s="9">
        <v>40352.991759417106</v>
      </c>
      <c r="T93" s="8">
        <v>1.1097999999999999</v>
      </c>
      <c r="U93" s="9">
        <v>149181.67513803073</v>
      </c>
      <c r="V93" s="8">
        <v>1.2031000000000001</v>
      </c>
      <c r="W93" s="9">
        <v>693876.50200718793</v>
      </c>
      <c r="X93" s="8">
        <v>0.74229999999999996</v>
      </c>
      <c r="Y93" s="9">
        <v>9222.8765258894073</v>
      </c>
      <c r="AD93" s="8">
        <v>0.78900000000000003</v>
      </c>
      <c r="AE93" s="9">
        <v>23464.864691214036</v>
      </c>
      <c r="AF93" s="8">
        <v>0.97399999999999998</v>
      </c>
      <c r="AG93" s="9">
        <v>15154.294189109009</v>
      </c>
      <c r="AH93" s="8">
        <v>1.0323</v>
      </c>
      <c r="AI93" s="9">
        <v>227569.76997721527</v>
      </c>
      <c r="AJ93" s="10">
        <v>5.6530481879999996</v>
      </c>
      <c r="AK93" s="10">
        <v>6.7089942059999998</v>
      </c>
      <c r="AL93" s="10">
        <v>9.7633847500000002</v>
      </c>
      <c r="AM93" s="11">
        <f t="shared" si="15"/>
        <v>69.328097770828364</v>
      </c>
      <c r="AN93" s="11">
        <f t="shared" si="16"/>
        <v>2.7705108491577</v>
      </c>
      <c r="AO93" s="11">
        <f t="shared" si="17"/>
        <v>26.984626020009454</v>
      </c>
    </row>
    <row r="94" spans="1:41" x14ac:dyDescent="0.15">
      <c r="A94" t="s">
        <v>159</v>
      </c>
      <c r="B94" t="s">
        <v>160</v>
      </c>
      <c r="C94">
        <v>1</v>
      </c>
      <c r="D94" s="2" t="s">
        <v>152</v>
      </c>
      <c r="E94" s="2" t="s">
        <v>29</v>
      </c>
      <c r="F94" s="2">
        <v>9</v>
      </c>
      <c r="G94" s="2" t="s">
        <v>23</v>
      </c>
      <c r="H94" s="2" t="s">
        <v>13</v>
      </c>
      <c r="I94" s="2" t="s">
        <v>26</v>
      </c>
      <c r="J94" s="7">
        <v>0.93753771428956467</v>
      </c>
      <c r="K94" s="7">
        <v>3.0983275190730115</v>
      </c>
      <c r="L94" s="7">
        <v>0</v>
      </c>
      <c r="M94" s="7">
        <v>0</v>
      </c>
      <c r="N94" s="7">
        <v>6.1071547120932719E-2</v>
      </c>
      <c r="O94" s="7">
        <v>0</v>
      </c>
      <c r="P94" s="7">
        <v>1.5531814202854406</v>
      </c>
      <c r="Q94" s="7">
        <v>0</v>
      </c>
      <c r="R94" s="8">
        <v>1.3314999999999999</v>
      </c>
      <c r="S94" s="9">
        <v>144926.91358623866</v>
      </c>
      <c r="T94" s="8">
        <v>1.1097999999999999</v>
      </c>
      <c r="U94" s="9">
        <v>154582.4891919783</v>
      </c>
      <c r="V94" s="8">
        <v>1.2031000000000001</v>
      </c>
      <c r="W94" s="9">
        <v>478947.18023031275</v>
      </c>
      <c r="AD94" s="8">
        <v>0.78900000000000003</v>
      </c>
      <c r="AE94" s="9">
        <v>9440.5917727589749</v>
      </c>
      <c r="AH94" s="8">
        <v>1.0323</v>
      </c>
      <c r="AI94" s="9">
        <v>240094.65011445561</v>
      </c>
      <c r="AJ94" s="10">
        <v>5.6530481879999996</v>
      </c>
      <c r="AK94" s="10">
        <v>6.7089942059999998</v>
      </c>
      <c r="AL94" s="10">
        <v>9.7633847500000002</v>
      </c>
      <c r="AM94" s="11">
        <f t="shared" si="15"/>
        <v>46.181699133114613</v>
      </c>
      <c r="AN94" s="11">
        <f t="shared" si="16"/>
        <v>9.6025890436158896</v>
      </c>
      <c r="AO94" s="11">
        <f t="shared" si="17"/>
        <v>27.47511375513222</v>
      </c>
    </row>
    <row r="95" spans="1:41" x14ac:dyDescent="0.15">
      <c r="A95" t="s">
        <v>159</v>
      </c>
      <c r="B95" t="s">
        <v>160</v>
      </c>
      <c r="C95">
        <v>1</v>
      </c>
      <c r="D95" s="2" t="s">
        <v>153</v>
      </c>
      <c r="E95" s="2" t="s">
        <v>29</v>
      </c>
      <c r="F95" s="2">
        <v>10</v>
      </c>
      <c r="G95" s="2" t="s">
        <v>23</v>
      </c>
      <c r="H95" s="2" t="s">
        <v>14</v>
      </c>
      <c r="I95" s="2" t="s">
        <v>26</v>
      </c>
      <c r="J95" s="7">
        <v>0.14982487266725036</v>
      </c>
      <c r="K95" s="7">
        <v>0.96096374716681932</v>
      </c>
      <c r="L95" s="7">
        <v>0</v>
      </c>
      <c r="M95" s="7">
        <v>0</v>
      </c>
      <c r="N95" s="7">
        <v>0.75522332275981041</v>
      </c>
      <c r="O95" s="7">
        <v>0</v>
      </c>
      <c r="P95" s="7">
        <v>5.2062985728780129</v>
      </c>
      <c r="Q95" s="7">
        <v>0</v>
      </c>
      <c r="R95" s="8">
        <v>1.3314999999999999</v>
      </c>
      <c r="S95" s="9">
        <v>20972.346223922279</v>
      </c>
      <c r="T95" s="8">
        <v>1.1106</v>
      </c>
      <c r="U95" s="9">
        <v>139979.06923305226</v>
      </c>
      <c r="V95" s="8">
        <v>1.2031000000000001</v>
      </c>
      <c r="W95" s="9">
        <v>134514.81089511752</v>
      </c>
      <c r="AD95" s="8">
        <v>0.78900000000000003</v>
      </c>
      <c r="AE95" s="9">
        <v>105715.45778301127</v>
      </c>
      <c r="AH95" s="8">
        <v>1.0323</v>
      </c>
      <c r="AI95" s="9">
        <v>728772.82838083257</v>
      </c>
      <c r="AJ95" s="10">
        <v>5.6530481879999996</v>
      </c>
      <c r="AK95" s="10">
        <v>6.7089942059999998</v>
      </c>
      <c r="AL95" s="10">
        <v>9.7633847500000002</v>
      </c>
      <c r="AM95" s="11">
        <f t="shared" si="15"/>
        <v>14.323514340009542</v>
      </c>
      <c r="AN95" s="11">
        <f t="shared" si="16"/>
        <v>1.53455872633976</v>
      </c>
      <c r="AO95" s="11">
        <f t="shared" si="17"/>
        <v>92.097190749756493</v>
      </c>
    </row>
    <row r="96" spans="1:41" x14ac:dyDescent="0.15">
      <c r="A96" t="s">
        <v>159</v>
      </c>
      <c r="B96" t="s">
        <v>160</v>
      </c>
      <c r="C96">
        <v>1</v>
      </c>
      <c r="D96" s="2" t="s">
        <v>154</v>
      </c>
      <c r="E96" s="2" t="s">
        <v>29</v>
      </c>
      <c r="F96" s="2">
        <v>11</v>
      </c>
      <c r="G96" s="2" t="s">
        <v>23</v>
      </c>
      <c r="H96" s="2" t="s">
        <v>15</v>
      </c>
      <c r="I96" s="2" t="s">
        <v>26</v>
      </c>
      <c r="J96" s="7">
        <v>0.14132938369765469</v>
      </c>
      <c r="K96" s="7">
        <v>0.91463006450657514</v>
      </c>
      <c r="L96" s="7">
        <v>0</v>
      </c>
      <c r="M96" s="7">
        <v>0</v>
      </c>
      <c r="N96" s="7">
        <v>0.69145419035710409</v>
      </c>
      <c r="O96" s="7">
        <v>0</v>
      </c>
      <c r="P96" s="7">
        <v>5.2624287958938138</v>
      </c>
      <c r="Q96" s="7">
        <v>0</v>
      </c>
      <c r="R96" s="8">
        <v>1.3307</v>
      </c>
      <c r="S96" s="9">
        <v>19022.493509193537</v>
      </c>
      <c r="T96" s="8">
        <v>1.1097999999999999</v>
      </c>
      <c r="U96" s="9">
        <v>134596.87583360777</v>
      </c>
      <c r="V96" s="8">
        <v>1.2031000000000001</v>
      </c>
      <c r="W96" s="9">
        <v>123106.34922607616</v>
      </c>
      <c r="AD96" s="8">
        <v>0.78900000000000003</v>
      </c>
      <c r="AE96" s="9">
        <v>93067.573804122934</v>
      </c>
      <c r="AH96" s="8">
        <v>1.0323</v>
      </c>
      <c r="AI96" s="9">
        <v>708306.47522412171</v>
      </c>
      <c r="AJ96" s="10">
        <v>5.6530481879999996</v>
      </c>
      <c r="AK96" s="10">
        <v>6.7089942059999998</v>
      </c>
      <c r="AL96" s="10">
        <v>9.7633847500000002</v>
      </c>
      <c r="AM96" s="11">
        <f t="shared" si="15"/>
        <v>13.632893939431362</v>
      </c>
      <c r="AN96" s="11">
        <f t="shared" si="16"/>
        <v>1.4475449581934654</v>
      </c>
      <c r="AO96" s="11">
        <f t="shared" si="17"/>
        <v>93.090110341967844</v>
      </c>
    </row>
    <row r="97" spans="1:41" x14ac:dyDescent="0.15">
      <c r="A97" t="s">
        <v>159</v>
      </c>
      <c r="B97" t="s">
        <v>160</v>
      </c>
      <c r="C97">
        <v>1</v>
      </c>
      <c r="D97" s="2" t="s">
        <v>155</v>
      </c>
      <c r="E97" s="2" t="s">
        <v>29</v>
      </c>
      <c r="F97" s="2">
        <v>12</v>
      </c>
      <c r="G97" s="2" t="s">
        <v>23</v>
      </c>
      <c r="H97" s="2" t="s">
        <v>16</v>
      </c>
      <c r="I97" s="2" t="s">
        <v>26</v>
      </c>
      <c r="J97" s="7">
        <v>0</v>
      </c>
      <c r="K97" s="7">
        <v>0.14360201232127101</v>
      </c>
      <c r="L97" s="7">
        <v>0</v>
      </c>
      <c r="M97" s="7">
        <v>0</v>
      </c>
      <c r="N97" s="7">
        <v>0</v>
      </c>
      <c r="O97" s="7">
        <v>0</v>
      </c>
      <c r="P97" s="7">
        <v>5.9689500969476406</v>
      </c>
      <c r="Q97" s="7">
        <v>0</v>
      </c>
      <c r="T97" s="8">
        <v>1.1097999999999999</v>
      </c>
      <c r="U97" s="9">
        <v>131967.16433050638</v>
      </c>
      <c r="V97" s="8">
        <v>1.2022999999999999</v>
      </c>
      <c r="W97" s="9">
        <v>18950.750358192574</v>
      </c>
      <c r="AH97" s="8">
        <v>1.0323</v>
      </c>
      <c r="AI97" s="9">
        <v>787705.41832448123</v>
      </c>
      <c r="AJ97" s="10">
        <v>5.6530481879999996</v>
      </c>
      <c r="AK97" s="10">
        <v>6.7089942059999998</v>
      </c>
      <c r="AL97" s="10">
        <v>9.7633847500000002</v>
      </c>
      <c r="AM97" s="11">
        <f t="shared" si="15"/>
        <v>2.1404402494914154</v>
      </c>
      <c r="AN97" s="11">
        <f t="shared" si="16"/>
        <v>0</v>
      </c>
      <c r="AO97" s="11">
        <f t="shared" si="17"/>
        <v>105.58816939891334</v>
      </c>
    </row>
    <row r="98" spans="1:41" x14ac:dyDescent="0.15">
      <c r="K98" s="4"/>
      <c r="L98" s="4"/>
      <c r="M98" s="4"/>
      <c r="N98" s="4"/>
      <c r="O98" s="4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Chan-Lam report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Strambeanu, Iulia [JRDUS]</dc:creator>
  <cp:keywords/>
  <dc:description/>
  <cp:lastModifiedBy>Shivaani Gandhi</cp:lastModifiedBy>
  <dcterms:created xsi:type="dcterms:W3CDTF">2021-08-11T19:48:01Z</dcterms:created>
  <dcterms:modified xsi:type="dcterms:W3CDTF">2021-10-12T00:08:59Z</dcterms:modified>
  <cp:category/>
  <cp:contentStatus/>
</cp:coreProperties>
</file>