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ani1995/Dropbox/CEL SI/"/>
    </mc:Choice>
  </mc:AlternateContent>
  <xr:revisionPtr revIDLastSave="0" documentId="13_ncr:1_{60C9C0C0-9E48-A44A-95AA-0F6FE2B427F9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Chan-Lam repor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2" i="2" l="1"/>
  <c r="AM81" i="2" l="1"/>
  <c r="AN81" i="2"/>
  <c r="AO81" i="2"/>
  <c r="AM82" i="2"/>
  <c r="AN82" i="2"/>
  <c r="AO82" i="2"/>
  <c r="AM83" i="2"/>
  <c r="AN83" i="2"/>
  <c r="AO83" i="2"/>
  <c r="AM84" i="2"/>
  <c r="AN84" i="2"/>
  <c r="AO84" i="2"/>
  <c r="AM85" i="2"/>
  <c r="AN85" i="2"/>
  <c r="AO85" i="2"/>
  <c r="AM86" i="2"/>
  <c r="AN86" i="2"/>
  <c r="AO86" i="2"/>
  <c r="AM87" i="2"/>
  <c r="AN87" i="2"/>
  <c r="AO87" i="2"/>
  <c r="AM88" i="2"/>
  <c r="AN88" i="2"/>
  <c r="AO88" i="2"/>
  <c r="AM89" i="2"/>
  <c r="AN89" i="2"/>
  <c r="AO89" i="2"/>
  <c r="AM90" i="2"/>
  <c r="AN90" i="2"/>
  <c r="AO90" i="2"/>
  <c r="AM91" i="2"/>
  <c r="AN91" i="2"/>
  <c r="AO91" i="2"/>
  <c r="AM92" i="2"/>
  <c r="AN92" i="2"/>
  <c r="AO92" i="2"/>
  <c r="AM93" i="2"/>
  <c r="AN93" i="2"/>
  <c r="AO93" i="2"/>
  <c r="AM94" i="2"/>
  <c r="AN94" i="2"/>
  <c r="AO94" i="2"/>
  <c r="AM95" i="2"/>
  <c r="AN95" i="2"/>
  <c r="AO95" i="2"/>
  <c r="AM96" i="2"/>
  <c r="AN96" i="2"/>
  <c r="AO96" i="2"/>
  <c r="AM97" i="2"/>
  <c r="AN97" i="2"/>
  <c r="AO97" i="2"/>
  <c r="AM66" i="2"/>
  <c r="AN66" i="2"/>
  <c r="AO66" i="2"/>
  <c r="AM67" i="2"/>
  <c r="AN67" i="2"/>
  <c r="AO67" i="2"/>
  <c r="AM68" i="2"/>
  <c r="AN68" i="2"/>
  <c r="AO68" i="2"/>
  <c r="AM69" i="2"/>
  <c r="AN69" i="2"/>
  <c r="AO69" i="2"/>
  <c r="AM70" i="2"/>
  <c r="AN70" i="2"/>
  <c r="AO70" i="2"/>
  <c r="AM71" i="2"/>
  <c r="AN71" i="2"/>
  <c r="AO71" i="2"/>
  <c r="AM72" i="2"/>
  <c r="AN72" i="2"/>
  <c r="AO72" i="2"/>
  <c r="AM73" i="2"/>
  <c r="AN73" i="2"/>
  <c r="AO73" i="2"/>
  <c r="AM74" i="2"/>
  <c r="AN74" i="2"/>
  <c r="AO74" i="2"/>
  <c r="AM75" i="2"/>
  <c r="AN75" i="2"/>
  <c r="AO75" i="2"/>
  <c r="AM76" i="2"/>
  <c r="AN76" i="2"/>
  <c r="AO76" i="2"/>
  <c r="AM77" i="2"/>
  <c r="AN77" i="2"/>
  <c r="AO77" i="2"/>
  <c r="AM78" i="2"/>
  <c r="AN78" i="2"/>
  <c r="AO78" i="2"/>
  <c r="AM79" i="2"/>
  <c r="AN79" i="2"/>
  <c r="AO79" i="2"/>
  <c r="AM80" i="2"/>
  <c r="AN80" i="2"/>
  <c r="AO80" i="2"/>
  <c r="AM48" i="2"/>
  <c r="AN48" i="2"/>
  <c r="AO48" i="2"/>
  <c r="AM49" i="2"/>
  <c r="AN49" i="2"/>
  <c r="AO49" i="2"/>
  <c r="AM50" i="2"/>
  <c r="AN50" i="2"/>
  <c r="AO50" i="2"/>
  <c r="AM51" i="2"/>
  <c r="AN51" i="2"/>
  <c r="AO51" i="2"/>
  <c r="AM52" i="2"/>
  <c r="AN52" i="2"/>
  <c r="AO52" i="2"/>
  <c r="AM53" i="2"/>
  <c r="AN53" i="2"/>
  <c r="AO53" i="2"/>
  <c r="AM54" i="2"/>
  <c r="AN54" i="2"/>
  <c r="AO54" i="2"/>
  <c r="AM55" i="2"/>
  <c r="AN55" i="2"/>
  <c r="AO55" i="2"/>
  <c r="AM56" i="2"/>
  <c r="AN56" i="2"/>
  <c r="AO56" i="2"/>
  <c r="AM57" i="2"/>
  <c r="AN57" i="2"/>
  <c r="AO57" i="2"/>
  <c r="AM58" i="2"/>
  <c r="AN58" i="2"/>
  <c r="AO58" i="2"/>
  <c r="AM59" i="2"/>
  <c r="AN59" i="2"/>
  <c r="AO59" i="2"/>
  <c r="AM60" i="2"/>
  <c r="AN60" i="2"/>
  <c r="AO60" i="2"/>
  <c r="AM61" i="2"/>
  <c r="AN61" i="2"/>
  <c r="AO61" i="2"/>
  <c r="AM62" i="2"/>
  <c r="AN62" i="2"/>
  <c r="AO62" i="2"/>
  <c r="AM63" i="2"/>
  <c r="AN63" i="2"/>
  <c r="AO63" i="2"/>
  <c r="AM64" i="2"/>
  <c r="AN64" i="2"/>
  <c r="AO64" i="2"/>
  <c r="AM65" i="2"/>
  <c r="AN65" i="2"/>
  <c r="AO65" i="2"/>
  <c r="AM3" i="2"/>
  <c r="AN3" i="2"/>
  <c r="AO3" i="2"/>
  <c r="AM4" i="2"/>
  <c r="AN4" i="2"/>
  <c r="AO4" i="2"/>
  <c r="AM5" i="2"/>
  <c r="AN5" i="2"/>
  <c r="AO5" i="2"/>
  <c r="AM6" i="2"/>
  <c r="AN6" i="2"/>
  <c r="AO6" i="2"/>
  <c r="AM7" i="2"/>
  <c r="AN7" i="2"/>
  <c r="AO7" i="2"/>
  <c r="AM8" i="2"/>
  <c r="AN8" i="2"/>
  <c r="AO8" i="2"/>
  <c r="AM9" i="2"/>
  <c r="AN9" i="2"/>
  <c r="AO9" i="2"/>
  <c r="AM10" i="2"/>
  <c r="AN10" i="2"/>
  <c r="AO10" i="2"/>
  <c r="AM11" i="2"/>
  <c r="AN11" i="2"/>
  <c r="AO11" i="2"/>
  <c r="AM12" i="2"/>
  <c r="AN12" i="2"/>
  <c r="AO12" i="2"/>
  <c r="AM13" i="2"/>
  <c r="AN13" i="2"/>
  <c r="AO13" i="2"/>
  <c r="AM14" i="2"/>
  <c r="AN14" i="2"/>
  <c r="AO14" i="2"/>
  <c r="AM15" i="2"/>
  <c r="AN15" i="2"/>
  <c r="AO15" i="2"/>
  <c r="AM16" i="2"/>
  <c r="AN16" i="2"/>
  <c r="AO16" i="2"/>
  <c r="AM17" i="2"/>
  <c r="AN17" i="2"/>
  <c r="AO17" i="2"/>
  <c r="AM18" i="2"/>
  <c r="AN18" i="2"/>
  <c r="AO18" i="2"/>
  <c r="AM19" i="2"/>
  <c r="AN19" i="2"/>
  <c r="AO19" i="2"/>
  <c r="AM20" i="2"/>
  <c r="AN20" i="2"/>
  <c r="AO20" i="2"/>
  <c r="AM21" i="2"/>
  <c r="AN21" i="2"/>
  <c r="AO21" i="2"/>
  <c r="AM22" i="2"/>
  <c r="AN22" i="2"/>
  <c r="AO22" i="2"/>
  <c r="AM23" i="2"/>
  <c r="AN23" i="2"/>
  <c r="AO23" i="2"/>
  <c r="AM24" i="2"/>
  <c r="AN24" i="2"/>
  <c r="AO24" i="2"/>
  <c r="AM25" i="2"/>
  <c r="AN25" i="2"/>
  <c r="AO25" i="2"/>
  <c r="AM26" i="2"/>
  <c r="AN26" i="2"/>
  <c r="AO26" i="2"/>
  <c r="AM27" i="2"/>
  <c r="AN27" i="2"/>
  <c r="AO27" i="2"/>
  <c r="AM28" i="2"/>
  <c r="AN28" i="2"/>
  <c r="AO28" i="2"/>
  <c r="AM29" i="2"/>
  <c r="AN29" i="2"/>
  <c r="AO29" i="2"/>
  <c r="AM30" i="2"/>
  <c r="AN30" i="2"/>
  <c r="AO30" i="2"/>
  <c r="AM31" i="2"/>
  <c r="AN31" i="2"/>
  <c r="AO31" i="2"/>
  <c r="AM32" i="2"/>
  <c r="AN32" i="2"/>
  <c r="AO32" i="2"/>
  <c r="AM33" i="2"/>
  <c r="AN33" i="2"/>
  <c r="AO33" i="2"/>
  <c r="AM34" i="2"/>
  <c r="AN34" i="2"/>
  <c r="AO34" i="2"/>
  <c r="AM35" i="2"/>
  <c r="AN35" i="2"/>
  <c r="AO35" i="2"/>
  <c r="AM36" i="2"/>
  <c r="AN36" i="2"/>
  <c r="AO36" i="2"/>
  <c r="AM37" i="2"/>
  <c r="AN37" i="2"/>
  <c r="AO37" i="2"/>
  <c r="AM38" i="2"/>
  <c r="AN38" i="2"/>
  <c r="AO38" i="2"/>
  <c r="AM39" i="2"/>
  <c r="AN39" i="2"/>
  <c r="AO39" i="2"/>
  <c r="AM40" i="2"/>
  <c r="AN40" i="2"/>
  <c r="AO40" i="2"/>
  <c r="AM41" i="2"/>
  <c r="AN41" i="2"/>
  <c r="AO41" i="2"/>
  <c r="AM42" i="2"/>
  <c r="AN42" i="2"/>
  <c r="AO42" i="2"/>
  <c r="AM43" i="2"/>
  <c r="AN43" i="2"/>
  <c r="AO43" i="2"/>
  <c r="AM44" i="2"/>
  <c r="AN44" i="2"/>
  <c r="AO44" i="2"/>
  <c r="AM45" i="2"/>
  <c r="AN45" i="2"/>
  <c r="AO45" i="2"/>
  <c r="AM46" i="2"/>
  <c r="AN46" i="2"/>
  <c r="AO46" i="2"/>
  <c r="AM47" i="2"/>
  <c r="AN47" i="2"/>
  <c r="AO47" i="2"/>
  <c r="AO2" i="2"/>
  <c r="AN2" i="2"/>
</calcChain>
</file>

<file path=xl/sharedStrings.xml><?xml version="1.0" encoding="utf-8"?>
<sst xmlns="http://schemas.openxmlformats.org/spreadsheetml/2006/main" count="713" uniqueCount="161">
  <si>
    <t>Sample Name</t>
  </si>
  <si>
    <t>Row</t>
  </si>
  <si>
    <t>Column</t>
  </si>
  <si>
    <t>Cu</t>
  </si>
  <si>
    <t>Base</t>
  </si>
  <si>
    <t>Solvent</t>
  </si>
  <si>
    <t>IS Rt (min)</t>
  </si>
  <si>
    <t>IS Area Abs</t>
  </si>
  <si>
    <t>A</t>
  </si>
  <si>
    <t>Cu(OAc)2</t>
  </si>
  <si>
    <t>K2CO3</t>
  </si>
  <si>
    <t>MeCN</t>
  </si>
  <si>
    <t>K3PO4</t>
  </si>
  <si>
    <t>DMAP</t>
  </si>
  <si>
    <t>TEA</t>
  </si>
  <si>
    <t>DIPEA</t>
  </si>
  <si>
    <t>none</t>
  </si>
  <si>
    <t>MeOH</t>
  </si>
  <si>
    <t>B</t>
  </si>
  <si>
    <t>Cu(MeCN)4PF6</t>
  </si>
  <si>
    <t>C</t>
  </si>
  <si>
    <t>Cu(OH TMEDA)2Cl2</t>
  </si>
  <si>
    <t>D</t>
  </si>
  <si>
    <t>Cu(OTf)2</t>
  </si>
  <si>
    <t>E</t>
  </si>
  <si>
    <t>DCE</t>
  </si>
  <si>
    <t>EtOAc</t>
  </si>
  <si>
    <t>F</t>
  </si>
  <si>
    <t>G</t>
  </si>
  <si>
    <t>H</t>
  </si>
  <si>
    <t>Mono-PDT Rt (min)</t>
  </si>
  <si>
    <t>Mono-PDT Area Abs</t>
  </si>
  <si>
    <t>Di-PDT Rt (min)</t>
  </si>
  <si>
    <t>Di-PDT Area Abs</t>
  </si>
  <si>
    <t>Mono/IS</t>
  </si>
  <si>
    <t>Di/IS</t>
  </si>
  <si>
    <t>SM Rt (min)</t>
  </si>
  <si>
    <t>SM Area Abs</t>
  </si>
  <si>
    <t>B(OH)2 Rt (min)</t>
  </si>
  <si>
    <t>B(OH)2 Area Abs</t>
  </si>
  <si>
    <t>Homocoupling Rt (min)</t>
  </si>
  <si>
    <t>Homocoupling Area Abs</t>
  </si>
  <si>
    <t>Ether Rt (min)</t>
  </si>
  <si>
    <t>Ether Area Abs</t>
  </si>
  <si>
    <t>Phenol Rt (min)</t>
  </si>
  <si>
    <t>Phenol Area Abs</t>
  </si>
  <si>
    <t>Protodeboronation Rt (min)</t>
  </si>
  <si>
    <t>Protodeboronation Area Abs</t>
  </si>
  <si>
    <t>Homocoupling/IS</t>
  </si>
  <si>
    <t>Ether/IS</t>
  </si>
  <si>
    <t>Phenol/IS</t>
  </si>
  <si>
    <t>Protodeboronation/IS</t>
  </si>
  <si>
    <t>LR/IS</t>
  </si>
  <si>
    <t>Boronic acid/IS</t>
  </si>
  <si>
    <t>% yield mono</t>
  </si>
  <si>
    <t>% yield di</t>
  </si>
  <si>
    <t>Response factor SM</t>
  </si>
  <si>
    <t>Response factor mono</t>
  </si>
  <si>
    <t>Response factor di</t>
  </si>
  <si>
    <t>% yield SM</t>
  </si>
  <si>
    <t>sgandhi3_22_A01</t>
  </si>
  <si>
    <t>sgandhi3_22_A02</t>
  </si>
  <si>
    <t>sgandhi3_22_A03</t>
  </si>
  <si>
    <t>sgandhi3_22_A04</t>
  </si>
  <si>
    <t>sgandhi3_22_A05</t>
  </si>
  <si>
    <t>sgandhi3_22_A06</t>
  </si>
  <si>
    <t>sgandhi3_22_A07</t>
  </si>
  <si>
    <t>sgandhi3_22_A08</t>
  </si>
  <si>
    <t>sgandhi3_22_A09</t>
  </si>
  <si>
    <t>sgandhi3_22_A10</t>
  </si>
  <si>
    <t>sgandhi3_22_A11</t>
  </si>
  <si>
    <t>sgandhi3_22_A12</t>
  </si>
  <si>
    <t>sgandhi3_22_B01</t>
  </si>
  <si>
    <t>sgandhi3_22_B02</t>
  </si>
  <si>
    <t>sgandhi3_22_B03</t>
  </si>
  <si>
    <t>sgandhi3_22_B04</t>
  </si>
  <si>
    <t>sgandhi3_22_B05</t>
  </si>
  <si>
    <t>sgandhi3_22_B06</t>
  </si>
  <si>
    <t>sgandhi3_22_B07</t>
  </si>
  <si>
    <t>sgandhi3_22_B08</t>
  </si>
  <si>
    <t>sgandhi3_22_B09</t>
  </si>
  <si>
    <t>sgandhi3_22_B10</t>
  </si>
  <si>
    <t>sgandhi3_22_B11</t>
  </si>
  <si>
    <t>sgandhi3_22_B12</t>
  </si>
  <si>
    <t>sgandhi3_22_C01</t>
  </si>
  <si>
    <t>sgandhi3_22_C02</t>
  </si>
  <si>
    <t>sgandhi3_22_C03</t>
  </si>
  <si>
    <t>sgandhi3_22_C04</t>
  </si>
  <si>
    <t>sgandhi3_22_C05</t>
  </si>
  <si>
    <t>sgandhi3_22_C06</t>
  </si>
  <si>
    <t>sgandhi3_22_C07</t>
  </si>
  <si>
    <t>sgandhi3_22_C08</t>
  </si>
  <si>
    <t>sgandhi3_22_C09</t>
  </si>
  <si>
    <t>sgandhi3_22_C10</t>
  </si>
  <si>
    <t>sgandhi3_22_C11</t>
  </si>
  <si>
    <t>sgandhi3_22_C12</t>
  </si>
  <si>
    <t>sgandhi3_22_D01</t>
  </si>
  <si>
    <t>sgandhi3_22_D02</t>
  </si>
  <si>
    <t>sgandhi3_22_D03</t>
  </si>
  <si>
    <t>sgandhi3_22_D04</t>
  </si>
  <si>
    <t>sgandhi3_22_D05</t>
  </si>
  <si>
    <t>sgandhi3_22_D06</t>
  </si>
  <si>
    <t>sgandhi3_22_D07</t>
  </si>
  <si>
    <t>sgandhi3_22_D08</t>
  </si>
  <si>
    <t>sgandhi3_22_D09</t>
  </si>
  <si>
    <t>sgandhi3_22_D10</t>
  </si>
  <si>
    <t>sgandhi3_22_D11</t>
  </si>
  <si>
    <t>sgandhi3_22_D12</t>
  </si>
  <si>
    <t>sgandhi3_22_E01</t>
  </si>
  <si>
    <t>sgandhi3_22_E02</t>
  </si>
  <si>
    <t>sgandhi3_22_E03</t>
  </si>
  <si>
    <t>sgandhi3_22_E04</t>
  </si>
  <si>
    <t>sgandhi3_22_E05</t>
  </si>
  <si>
    <t>sgandhi3_22_E06</t>
  </si>
  <si>
    <t>sgandhi3_22_E07</t>
  </si>
  <si>
    <t>sgandhi3_22_E08</t>
  </si>
  <si>
    <t>sgandhi3_22_E09</t>
  </si>
  <si>
    <t>sgandhi3_22_E10</t>
  </si>
  <si>
    <t>sgandhi3_22_E11</t>
  </si>
  <si>
    <t>sgandhi3_22_E12</t>
  </si>
  <si>
    <t>sgandhi3_22_F01</t>
  </si>
  <si>
    <t>sgandhi3_22_F02</t>
  </si>
  <si>
    <t>sgandhi3_22_F03</t>
  </si>
  <si>
    <t>sgandhi3_22_F04</t>
  </si>
  <si>
    <t>sgandhi3_22_F05</t>
  </si>
  <si>
    <t>sgandhi3_22_F06</t>
  </si>
  <si>
    <t>sgandhi3_22_F07</t>
  </si>
  <si>
    <t>sgandhi3_22_F08</t>
  </si>
  <si>
    <t>sgandhi3_22_F09</t>
  </si>
  <si>
    <t>sgandhi3_22_F10</t>
  </si>
  <si>
    <t>sgandhi3_22_F11</t>
  </si>
  <si>
    <t>sgandhi3_22_F12</t>
  </si>
  <si>
    <t>sgandhi3_22_G01</t>
  </si>
  <si>
    <t>sgandhi3_22_G02</t>
  </si>
  <si>
    <t>sgandhi3_22_G03</t>
  </si>
  <si>
    <t>sgandhi3_22_G04</t>
  </si>
  <si>
    <t>sgandhi3_22_G05</t>
  </si>
  <si>
    <t>sgandhi3_22_G06</t>
  </si>
  <si>
    <t>sgandhi3_22_G07</t>
  </si>
  <si>
    <t>sgandhi3_22_G08</t>
  </si>
  <si>
    <t>sgandhi3_22_G09</t>
  </si>
  <si>
    <t>sgandhi3_22_G10</t>
  </si>
  <si>
    <t>sgandhi3_22_G11</t>
  </si>
  <si>
    <t>sgandhi3_22_G12</t>
  </si>
  <si>
    <t>sgandhi3_22_H01</t>
  </si>
  <si>
    <t>sgandhi3_22_H02</t>
  </si>
  <si>
    <t>sgandhi3_22_H03</t>
  </si>
  <si>
    <t>sgandhi3_22_H04</t>
  </si>
  <si>
    <t>sgandhi3_22_H05</t>
  </si>
  <si>
    <t>sgandhi3_22_H06</t>
  </si>
  <si>
    <t>sgandhi3_22_H07</t>
  </si>
  <si>
    <t>sgandhi3_22_H08</t>
  </si>
  <si>
    <t>sgandhi3_22_H09</t>
  </si>
  <si>
    <t>sgandhi3_22_H10</t>
  </si>
  <si>
    <t>sgandhi3_22_H11</t>
  </si>
  <si>
    <t>sgandhi3_22_H12</t>
  </si>
  <si>
    <t>Sulfonamide</t>
  </si>
  <si>
    <t>Boronic acid</t>
  </si>
  <si>
    <t>Replicate</t>
  </si>
  <si>
    <t>Furan</t>
  </si>
  <si>
    <t>CF3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</si>
</sst>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E+0"/>
    <numFmt numFmtId="165" formatCode="0.000"/>
    <numFmt numFmtId="166" formatCode="0.0"/>
  </numFmts>
  <fonts count="4" x14ac:knownFonts="1">
    <font>
      <sz val="8"/>
      <color theme="1"/>
      <name val="Microsoft Sans Serif"/>
      <family val="2"/>
    </font>
    <font>
      <sz val="10"/>
      <color theme="1"/>
      <name val="Arial"/>
      <family val="2"/>
    </font>
    <font>
      <b/>
      <sz val="8"/>
      <color theme="1"/>
      <name val="Microsoft Sans Serif"/>
      <family val="2"/>
    </font>
    <font>
      <b/>
      <sz val="8"/>
      <color rgb="FF000000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E3E3E3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3">
    <xf numFmtId="0" fontId="0" fillId="0" borderId="0" xfId="0" applyFont="1"/>
    <xf numFmtId="0" fontId="2" fillId="2" borderId="0" xfId="0" applyFont="1" applyFill="1" applyAlignment="1">
      <alignment horizontal="center" vertical="center" wrapText="1"/>
    </xf>
    <xf numFmtId="0" fontId="0" fillId="0" borderId="0" xfId="0"/>
    <xf numFmtId="2" fontId="0" fillId="0" borderId="0" xfId="0" applyNumberFormat="1" applyFont="1"/>
    <xf numFmtId="2" fontId="0" fillId="0" borderId="0" xfId="0" applyNumberFormat="1"/>
    <xf numFmtId="2" fontId="2" fillId="3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6" fontId="0" fillId="0" borderId="0" xfId="0" applyNumberFormat="1" applyFont="1"/>
    <xf numFmtId="165" fontId="0" fillId="0" borderId="0" xfId="0" applyNumberFormat="1" applyFont="1"/>
    <xf numFmtId="164" fontId="0" fillId="0" borderId="0" xfId="0" applyNumberFormat="1" applyFont="1"/>
    <xf numFmtId="11" fontId="0" fillId="0" borderId="0" xfId="0" applyNumberFormat="1" applyFont="1"/>
    <xf numFmtId="0" fontId="0" fillId="0" borderId="0" xfId="0" applyNumberFormat="1" applyFont="1"/>
    <xf numFmtId="0" fontId="3" fillId="0" borderId="0" xfId="0" applyFont="1" applyAlignment="1">
      <alignment horizontal="center" vertical="center" wrapText="1"/>
    </xf>
  </cellXfs>
  <cellStyles count="6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98"/>
  <sheetViews>
    <sheetView tabSelected="1" topLeftCell="A76" workbookViewId="0">
      <selection activeCell="F97" sqref="F97"/>
    </sheetView>
  </sheetViews>
  <sheetFormatPr baseColWidth="10" defaultColWidth="8.75" defaultRowHeight="11" x14ac:dyDescent="0.15"/>
  <cols>
    <col min="4" max="4" width="15" customWidth="1"/>
    <col min="5" max="5" width="5.25" bestFit="1" customWidth="1"/>
    <col min="6" max="6" width="8" bestFit="1" customWidth="1"/>
    <col min="7" max="7" width="17.75" bestFit="1" customWidth="1"/>
    <col min="8" max="9" width="15" customWidth="1"/>
    <col min="10" max="17" width="13" style="3" customWidth="1"/>
    <col min="18" max="35" width="13" customWidth="1"/>
    <col min="36" max="41" width="18.25" customWidth="1"/>
  </cols>
  <sheetData>
    <row r="1" spans="1:41" s="6" customFormat="1" ht="45" customHeight="1" x14ac:dyDescent="0.15">
      <c r="A1" s="12" t="s">
        <v>156</v>
      </c>
      <c r="B1" s="12" t="s">
        <v>157</v>
      </c>
      <c r="C1" s="12" t="s">
        <v>158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5" t="s">
        <v>35</v>
      </c>
      <c r="K1" s="5" t="s">
        <v>34</v>
      </c>
      <c r="L1" s="5" t="s">
        <v>48</v>
      </c>
      <c r="M1" s="5" t="s">
        <v>49</v>
      </c>
      <c r="N1" s="5" t="s">
        <v>50</v>
      </c>
      <c r="O1" s="5" t="s">
        <v>51</v>
      </c>
      <c r="P1" s="5" t="s">
        <v>52</v>
      </c>
      <c r="Q1" s="5" t="s">
        <v>53</v>
      </c>
      <c r="R1" s="1" t="s">
        <v>32</v>
      </c>
      <c r="S1" s="1" t="s">
        <v>33</v>
      </c>
      <c r="T1" s="1" t="s">
        <v>6</v>
      </c>
      <c r="U1" s="1" t="s">
        <v>7</v>
      </c>
      <c r="V1" s="1" t="s">
        <v>30</v>
      </c>
      <c r="W1" s="1" t="s">
        <v>31</v>
      </c>
      <c r="X1" s="1" t="s">
        <v>38</v>
      </c>
      <c r="Y1" s="1" t="s">
        <v>39</v>
      </c>
      <c r="Z1" s="1" t="s">
        <v>42</v>
      </c>
      <c r="AA1" s="1" t="s">
        <v>43</v>
      </c>
      <c r="AB1" s="1" t="s">
        <v>40</v>
      </c>
      <c r="AC1" s="1" t="s">
        <v>41</v>
      </c>
      <c r="AD1" s="1" t="s">
        <v>44</v>
      </c>
      <c r="AE1" s="1" t="s">
        <v>45</v>
      </c>
      <c r="AF1" s="1" t="s">
        <v>46</v>
      </c>
      <c r="AG1" s="1" t="s">
        <v>47</v>
      </c>
      <c r="AH1" s="1" t="s">
        <v>36</v>
      </c>
      <c r="AI1" s="1" t="s">
        <v>37</v>
      </c>
      <c r="AJ1" s="6" t="s">
        <v>56</v>
      </c>
      <c r="AK1" s="6" t="s">
        <v>57</v>
      </c>
      <c r="AL1" s="6" t="s">
        <v>58</v>
      </c>
      <c r="AM1" s="6" t="s">
        <v>54</v>
      </c>
      <c r="AN1" s="6" t="s">
        <v>55</v>
      </c>
      <c r="AO1" s="6" t="s">
        <v>59</v>
      </c>
    </row>
    <row r="2" spans="1:41" x14ac:dyDescent="0.15">
      <c r="A2" t="s">
        <v>159</v>
      </c>
      <c r="B2" t="s">
        <v>160</v>
      </c>
      <c r="C2">
        <v>1</v>
      </c>
      <c r="D2" s="2" t="s">
        <v>60</v>
      </c>
      <c r="E2" s="2" t="s">
        <v>8</v>
      </c>
      <c r="F2" s="2">
        <v>1</v>
      </c>
      <c r="G2" s="2" t="s">
        <v>9</v>
      </c>
      <c r="H2" s="2" t="s">
        <v>10</v>
      </c>
      <c r="I2" s="2" t="s">
        <v>11</v>
      </c>
      <c r="J2" s="7">
        <v>0</v>
      </c>
      <c r="K2" s="7">
        <v>0.42508308384404569</v>
      </c>
      <c r="L2" s="7">
        <v>4.8415202725842675E-2</v>
      </c>
      <c r="M2" s="7">
        <v>4.8415202725842675E-2</v>
      </c>
      <c r="N2" s="7">
        <v>0.35920816822025731</v>
      </c>
      <c r="O2" s="7">
        <v>0</v>
      </c>
      <c r="P2" s="7">
        <v>0.40288286150386438</v>
      </c>
      <c r="Q2" s="7">
        <v>0.68028215424831073</v>
      </c>
      <c r="R2" s="8"/>
      <c r="S2" s="9"/>
      <c r="T2" s="8">
        <v>1.1114999999999999</v>
      </c>
      <c r="U2" s="9">
        <v>143787.1248880293</v>
      </c>
      <c r="V2" s="8">
        <v>1.0123</v>
      </c>
      <c r="W2" s="9">
        <v>61121.474464472427</v>
      </c>
      <c r="X2" s="8">
        <v>0.74480000000000002</v>
      </c>
      <c r="Y2" s="9">
        <v>97815.815071999474</v>
      </c>
      <c r="Z2" s="8">
        <v>1.2882</v>
      </c>
      <c r="AA2" s="9">
        <v>6961.4828008199975</v>
      </c>
      <c r="AB2" s="8">
        <v>1.2882</v>
      </c>
      <c r="AC2" s="9">
        <v>6961.4828008199975</v>
      </c>
      <c r="AD2" s="8">
        <v>0.79979999999999996</v>
      </c>
      <c r="AE2" s="9">
        <v>51649.509744686373</v>
      </c>
      <c r="AF2" s="8"/>
      <c r="AG2" s="9"/>
      <c r="AH2" s="8">
        <v>0.52059999999999995</v>
      </c>
      <c r="AI2" s="9">
        <v>57929.368322302755</v>
      </c>
      <c r="AJ2" s="10">
        <v>2.2551088180000001</v>
      </c>
      <c r="AK2" s="10">
        <v>3.415084995</v>
      </c>
      <c r="AL2" s="10">
        <v>4.338021178</v>
      </c>
      <c r="AM2" s="11">
        <f>(W2/U2)/AK2*100</f>
        <v>12.4472182820166</v>
      </c>
      <c r="AN2" s="11">
        <f>(S2/U2)/AL2*100</f>
        <v>0</v>
      </c>
      <c r="AO2" s="11">
        <f>(AI2/U2)/AJ2*100</f>
        <v>17.865340168425718</v>
      </c>
    </row>
    <row r="3" spans="1:41" x14ac:dyDescent="0.15">
      <c r="A3" t="s">
        <v>159</v>
      </c>
      <c r="B3" t="s">
        <v>160</v>
      </c>
      <c r="C3">
        <v>1</v>
      </c>
      <c r="D3" s="2" t="s">
        <v>61</v>
      </c>
      <c r="E3" s="2" t="s">
        <v>8</v>
      </c>
      <c r="F3" s="2">
        <v>2</v>
      </c>
      <c r="G3" s="2" t="s">
        <v>9</v>
      </c>
      <c r="H3" s="2" t="s">
        <v>12</v>
      </c>
      <c r="I3" s="2" t="s">
        <v>11</v>
      </c>
      <c r="J3" s="7">
        <v>0</v>
      </c>
      <c r="K3" s="7">
        <v>0.9628523317377442</v>
      </c>
      <c r="L3" s="7">
        <v>0</v>
      </c>
      <c r="M3" s="7">
        <v>0</v>
      </c>
      <c r="N3" s="7">
        <v>0.75002575974001939</v>
      </c>
      <c r="O3" s="7">
        <v>0</v>
      </c>
      <c r="P3" s="7">
        <v>0.81693911360004312</v>
      </c>
      <c r="Q3" s="7">
        <v>0.36251847802624831</v>
      </c>
      <c r="R3" s="8"/>
      <c r="S3" s="9"/>
      <c r="T3" s="8">
        <v>1.1123000000000001</v>
      </c>
      <c r="U3" s="9">
        <v>143425.11032354899</v>
      </c>
      <c r="V3" s="8">
        <v>1.0130999999999999</v>
      </c>
      <c r="W3" s="9">
        <v>138097.20190477234</v>
      </c>
      <c r="X3" s="8">
        <v>0.74399999999999999</v>
      </c>
      <c r="Y3" s="9">
        <v>51994.252705239734</v>
      </c>
      <c r="Z3" s="8"/>
      <c r="AA3" s="9"/>
      <c r="AB3" s="8"/>
      <c r="AC3" s="9"/>
      <c r="AD3" s="8">
        <v>0.80059999999999998</v>
      </c>
      <c r="AE3" s="9">
        <v>107572.52733621594</v>
      </c>
      <c r="AF3" s="8"/>
      <c r="AG3" s="9"/>
      <c r="AH3" s="8">
        <v>0.52149999999999996</v>
      </c>
      <c r="AI3" s="9">
        <v>117169.5824957085</v>
      </c>
      <c r="AJ3" s="10">
        <v>2.2551088180000001</v>
      </c>
      <c r="AK3" s="10">
        <v>3.415084995</v>
      </c>
      <c r="AL3" s="10">
        <v>4.338021178</v>
      </c>
      <c r="AM3" s="11">
        <f t="shared" ref="AM3:AM47" si="0">(W3/U3)/AK3*100</f>
        <v>28.194095700325146</v>
      </c>
      <c r="AN3" s="11">
        <f t="shared" ref="AN3:AN47" si="1">(S3/U3)/AL3*100</f>
        <v>0</v>
      </c>
      <c r="AO3" s="11">
        <f t="shared" ref="AO3:AO47" si="2">(AI3/U3)/AJ3*100</f>
        <v>36.226150466857121</v>
      </c>
    </row>
    <row r="4" spans="1:41" x14ac:dyDescent="0.15">
      <c r="A4" t="s">
        <v>159</v>
      </c>
      <c r="B4" t="s">
        <v>160</v>
      </c>
      <c r="C4">
        <v>1</v>
      </c>
      <c r="D4" s="2" t="s">
        <v>62</v>
      </c>
      <c r="E4" s="2" t="s">
        <v>8</v>
      </c>
      <c r="F4" s="2">
        <v>3</v>
      </c>
      <c r="G4" s="2" t="s">
        <v>9</v>
      </c>
      <c r="H4" s="2" t="s">
        <v>13</v>
      </c>
      <c r="I4" s="2" t="s">
        <v>11</v>
      </c>
      <c r="J4" s="7">
        <v>0.27928445704105836</v>
      </c>
      <c r="K4" s="7">
        <v>0.90609982651362464</v>
      </c>
      <c r="L4" s="7">
        <v>0.2353135877561337</v>
      </c>
      <c r="M4" s="7">
        <v>0.2353135877561337</v>
      </c>
      <c r="N4" s="7">
        <v>0.60967370850166747</v>
      </c>
      <c r="O4" s="7">
        <v>0</v>
      </c>
      <c r="P4" s="7">
        <v>1.4640704916549574</v>
      </c>
      <c r="Q4" s="7">
        <v>0</v>
      </c>
      <c r="R4" s="8">
        <v>1.2623</v>
      </c>
      <c r="S4" s="9">
        <v>38723.59886714907</v>
      </c>
      <c r="T4" s="8">
        <v>1.1123000000000001</v>
      </c>
      <c r="U4" s="9">
        <v>138652.89632446753</v>
      </c>
      <c r="V4" s="8">
        <v>1.0130999999999999</v>
      </c>
      <c r="W4" s="9">
        <v>125633.36530521161</v>
      </c>
      <c r="X4" s="8"/>
      <c r="Y4" s="9"/>
      <c r="Z4" s="8">
        <v>1.2823</v>
      </c>
      <c r="AA4" s="9">
        <v>32626.910486889697</v>
      </c>
      <c r="AB4" s="8">
        <v>1.2823</v>
      </c>
      <c r="AC4" s="9">
        <v>32626.910486889697</v>
      </c>
      <c r="AD4" s="8">
        <v>0.80059999999999998</v>
      </c>
      <c r="AE4" s="9">
        <v>84533.025496635339</v>
      </c>
      <c r="AF4" s="8"/>
      <c r="AG4" s="9"/>
      <c r="AH4" s="8">
        <v>0.52059999999999995</v>
      </c>
      <c r="AI4" s="9">
        <v>202997.614091147</v>
      </c>
      <c r="AJ4" s="10">
        <v>2.2551088180000001</v>
      </c>
      <c r="AK4" s="10">
        <v>3.415084995</v>
      </c>
      <c r="AL4" s="10">
        <v>4.338021178</v>
      </c>
      <c r="AM4" s="11">
        <f t="shared" si="0"/>
        <v>26.532277464257508</v>
      </c>
      <c r="AN4" s="11">
        <f t="shared" si="1"/>
        <v>6.4380611707806272</v>
      </c>
      <c r="AO4" s="11">
        <f t="shared" si="2"/>
        <v>64.922387778759401</v>
      </c>
    </row>
    <row r="5" spans="1:41" x14ac:dyDescent="0.15">
      <c r="A5" t="s">
        <v>159</v>
      </c>
      <c r="B5" t="s">
        <v>160</v>
      </c>
      <c r="C5">
        <v>1</v>
      </c>
      <c r="D5" s="2" t="s">
        <v>63</v>
      </c>
      <c r="E5" s="2" t="s">
        <v>8</v>
      </c>
      <c r="F5" s="2">
        <v>4</v>
      </c>
      <c r="G5" s="2" t="s">
        <v>9</v>
      </c>
      <c r="H5" s="2" t="s">
        <v>14</v>
      </c>
      <c r="I5" s="2" t="s">
        <v>11</v>
      </c>
      <c r="J5" s="7">
        <v>0.12464196345073701</v>
      </c>
      <c r="K5" s="7">
        <v>1.7038378765447135</v>
      </c>
      <c r="L5" s="7">
        <v>0.16317054547128226</v>
      </c>
      <c r="M5" s="7">
        <v>0.16317054547128226</v>
      </c>
      <c r="N5" s="7">
        <v>0.69051791497150405</v>
      </c>
      <c r="O5" s="7">
        <v>0</v>
      </c>
      <c r="P5" s="7">
        <v>0.95193120074489868</v>
      </c>
      <c r="Q5" s="7">
        <v>0</v>
      </c>
      <c r="R5" s="8">
        <v>1.2615000000000001</v>
      </c>
      <c r="S5" s="9">
        <v>20534.087569065003</v>
      </c>
      <c r="T5" s="8">
        <v>1.1114999999999999</v>
      </c>
      <c r="U5" s="9">
        <v>164744.57719194077</v>
      </c>
      <c r="V5" s="8">
        <v>1.0123</v>
      </c>
      <c r="W5" s="9">
        <v>280698.05057497299</v>
      </c>
      <c r="X5" s="8"/>
      <c r="Y5" s="9"/>
      <c r="Z5" s="8">
        <v>1.2815000000000001</v>
      </c>
      <c r="AA5" s="9">
        <v>26881.462523844744</v>
      </c>
      <c r="AB5" s="8">
        <v>1.2815000000000001</v>
      </c>
      <c r="AC5" s="9">
        <v>26881.462523844744</v>
      </c>
      <c r="AD5" s="8">
        <v>0.79979999999999996</v>
      </c>
      <c r="AE5" s="9">
        <v>113759.08194544095</v>
      </c>
      <c r="AF5" s="8"/>
      <c r="AG5" s="9"/>
      <c r="AH5" s="8">
        <v>0.52059999999999995</v>
      </c>
      <c r="AI5" s="9">
        <v>156825.50318253483</v>
      </c>
      <c r="AJ5" s="10">
        <v>2.2551088180000001</v>
      </c>
      <c r="AK5" s="10">
        <v>3.415084995</v>
      </c>
      <c r="AL5" s="10">
        <v>4.338021178</v>
      </c>
      <c r="AM5" s="11">
        <f t="shared" si="0"/>
        <v>49.891521851997524</v>
      </c>
      <c r="AN5" s="11">
        <f t="shared" si="1"/>
        <v>2.8732446969796008</v>
      </c>
      <c r="AO5" s="11">
        <f t="shared" si="2"/>
        <v>42.212206929736666</v>
      </c>
    </row>
    <row r="6" spans="1:41" x14ac:dyDescent="0.15">
      <c r="A6" t="s">
        <v>159</v>
      </c>
      <c r="B6" t="s">
        <v>160</v>
      </c>
      <c r="C6">
        <v>1</v>
      </c>
      <c r="D6" s="2" t="s">
        <v>64</v>
      </c>
      <c r="E6" s="2" t="s">
        <v>8</v>
      </c>
      <c r="F6" s="2">
        <v>5</v>
      </c>
      <c r="G6" s="2" t="s">
        <v>9</v>
      </c>
      <c r="H6" s="2" t="s">
        <v>15</v>
      </c>
      <c r="I6" s="2" t="s">
        <v>11</v>
      </c>
      <c r="J6" s="7">
        <v>0.13375023348631526</v>
      </c>
      <c r="K6" s="7">
        <v>1.6889012800005394</v>
      </c>
      <c r="L6" s="7">
        <v>0.15137245816657302</v>
      </c>
      <c r="M6" s="7">
        <v>0.15137245816657302</v>
      </c>
      <c r="N6" s="7">
        <v>0.66484421316568798</v>
      </c>
      <c r="O6" s="7">
        <v>0</v>
      </c>
      <c r="P6" s="7">
        <v>0.91226400389553852</v>
      </c>
      <c r="Q6" s="7">
        <v>0</v>
      </c>
      <c r="R6" s="8">
        <v>1.2623</v>
      </c>
      <c r="S6" s="9">
        <v>18928.259774703969</v>
      </c>
      <c r="T6" s="8">
        <v>1.1114999999999999</v>
      </c>
      <c r="U6" s="9">
        <v>141519.45220073673</v>
      </c>
      <c r="V6" s="8">
        <v>1.0123</v>
      </c>
      <c r="W6" s="9">
        <v>239012.38396679942</v>
      </c>
      <c r="X6" s="8"/>
      <c r="Y6" s="9"/>
      <c r="Z6" s="8">
        <v>1.2815000000000001</v>
      </c>
      <c r="AA6" s="9">
        <v>21422.147358012353</v>
      </c>
      <c r="AB6" s="8">
        <v>1.2815000000000001</v>
      </c>
      <c r="AC6" s="9">
        <v>21422.147358012353</v>
      </c>
      <c r="AD6" s="8">
        <v>0.79979999999999996</v>
      </c>
      <c r="AE6" s="9">
        <v>94088.388846037997</v>
      </c>
      <c r="AF6" s="8"/>
      <c r="AG6" s="9"/>
      <c r="AH6" s="8">
        <v>0.52059999999999995</v>
      </c>
      <c r="AI6" s="9">
        <v>129103.10209374737</v>
      </c>
      <c r="AJ6" s="10">
        <v>2.2551088180000001</v>
      </c>
      <c r="AK6" s="10">
        <v>3.415084995</v>
      </c>
      <c r="AL6" s="10">
        <v>4.338021178</v>
      </c>
      <c r="AM6" s="11">
        <f t="shared" si="0"/>
        <v>49.454150701175728</v>
      </c>
      <c r="AN6" s="11">
        <f t="shared" si="1"/>
        <v>3.0832084030530118</v>
      </c>
      <c r="AO6" s="11">
        <f t="shared" si="2"/>
        <v>40.453214346640834</v>
      </c>
    </row>
    <row r="7" spans="1:41" x14ac:dyDescent="0.15">
      <c r="A7" t="s">
        <v>159</v>
      </c>
      <c r="B7" t="s">
        <v>160</v>
      </c>
      <c r="C7">
        <v>1</v>
      </c>
      <c r="D7" s="2" t="s">
        <v>65</v>
      </c>
      <c r="E7" s="2" t="s">
        <v>8</v>
      </c>
      <c r="F7" s="2">
        <v>6</v>
      </c>
      <c r="G7" s="2" t="s">
        <v>9</v>
      </c>
      <c r="H7" s="2" t="s">
        <v>16</v>
      </c>
      <c r="I7" s="2" t="s">
        <v>11</v>
      </c>
      <c r="J7" s="7">
        <v>0</v>
      </c>
      <c r="K7" s="7">
        <v>0</v>
      </c>
      <c r="L7" s="7">
        <v>0</v>
      </c>
      <c r="M7" s="7">
        <v>0</v>
      </c>
      <c r="N7" s="7">
        <v>0.12471834525051173</v>
      </c>
      <c r="O7" s="7">
        <v>0</v>
      </c>
      <c r="P7" s="7">
        <v>2.1988169990683573</v>
      </c>
      <c r="Q7" s="7">
        <v>0.90185695698038759</v>
      </c>
      <c r="R7" s="8"/>
      <c r="S7" s="9"/>
      <c r="T7" s="8">
        <v>1.1114999999999999</v>
      </c>
      <c r="U7" s="9">
        <v>139956.3358053946</v>
      </c>
      <c r="V7" s="8"/>
      <c r="W7" s="9"/>
      <c r="X7" s="8">
        <v>0.74560000000000004</v>
      </c>
      <c r="Y7" s="9">
        <v>126220.59511957843</v>
      </c>
      <c r="Z7" s="8"/>
      <c r="AA7" s="9"/>
      <c r="AB7" s="8"/>
      <c r="AC7" s="9"/>
      <c r="AD7" s="8">
        <v>0.79979999999999996</v>
      </c>
      <c r="AE7" s="9">
        <v>17455.122608973761</v>
      </c>
      <c r="AF7" s="8"/>
      <c r="AG7" s="9"/>
      <c r="AH7" s="8">
        <v>0.52059999999999995</v>
      </c>
      <c r="AI7" s="9">
        <v>307738.37029622105</v>
      </c>
      <c r="AJ7" s="10">
        <v>2.2551088180000001</v>
      </c>
      <c r="AK7" s="10">
        <v>3.415084995</v>
      </c>
      <c r="AL7" s="10">
        <v>4.338021178</v>
      </c>
      <c r="AM7" s="11">
        <f t="shared" si="0"/>
        <v>0</v>
      </c>
      <c r="AN7" s="11">
        <f t="shared" si="1"/>
        <v>0</v>
      </c>
      <c r="AO7" s="11">
        <f t="shared" si="2"/>
        <v>97.503809196153711</v>
      </c>
    </row>
    <row r="8" spans="1:41" x14ac:dyDescent="0.15">
      <c r="A8" t="s">
        <v>159</v>
      </c>
      <c r="B8" t="s">
        <v>160</v>
      </c>
      <c r="C8">
        <v>1</v>
      </c>
      <c r="D8" s="2" t="s">
        <v>66</v>
      </c>
      <c r="E8" s="2" t="s">
        <v>8</v>
      </c>
      <c r="F8" s="2">
        <v>7</v>
      </c>
      <c r="G8" s="2" t="s">
        <v>9</v>
      </c>
      <c r="H8" s="2" t="s">
        <v>10</v>
      </c>
      <c r="I8" s="2" t="s">
        <v>17</v>
      </c>
      <c r="J8" s="7">
        <v>0</v>
      </c>
      <c r="K8" s="7">
        <v>0.18782730485728041</v>
      </c>
      <c r="L8" s="7">
        <v>0</v>
      </c>
      <c r="M8" s="7">
        <v>0</v>
      </c>
      <c r="N8" s="7">
        <v>4.5172039968085151E-2</v>
      </c>
      <c r="O8" s="7">
        <v>0</v>
      </c>
      <c r="P8" s="7">
        <v>1.0827430306295089</v>
      </c>
      <c r="Q8" s="7">
        <v>1.0048929959773933</v>
      </c>
      <c r="R8" s="8"/>
      <c r="S8" s="9"/>
      <c r="T8" s="8">
        <v>1.1114999999999999</v>
      </c>
      <c r="U8" s="9">
        <v>138646.80136559269</v>
      </c>
      <c r="V8" s="8">
        <v>1.0123</v>
      </c>
      <c r="W8" s="9">
        <v>26041.655027581983</v>
      </c>
      <c r="X8" s="8">
        <v>0.74560000000000004</v>
      </c>
      <c r="Y8" s="9">
        <v>139325.19960695299</v>
      </c>
      <c r="Z8" s="8"/>
      <c r="AA8" s="9"/>
      <c r="AB8" s="8"/>
      <c r="AC8" s="9"/>
      <c r="AD8" s="8">
        <v>0.79979999999999996</v>
      </c>
      <c r="AE8" s="9">
        <v>6262.9588527337155</v>
      </c>
      <c r="AF8" s="8"/>
      <c r="AG8" s="9"/>
      <c r="AH8" s="8">
        <v>0.52059999999999995</v>
      </c>
      <c r="AI8" s="9">
        <v>150118.85789766937</v>
      </c>
      <c r="AJ8" s="10">
        <v>2.2551088180000001</v>
      </c>
      <c r="AK8" s="10">
        <v>3.415084995</v>
      </c>
      <c r="AL8" s="10">
        <v>4.338021178</v>
      </c>
      <c r="AM8" s="11">
        <f t="shared" si="0"/>
        <v>5.4999306058934678</v>
      </c>
      <c r="AN8" s="11">
        <f t="shared" si="1"/>
        <v>0</v>
      </c>
      <c r="AO8" s="11">
        <f t="shared" si="2"/>
        <v>48.012895075713764</v>
      </c>
    </row>
    <row r="9" spans="1:41" x14ac:dyDescent="0.15">
      <c r="A9" t="s">
        <v>159</v>
      </c>
      <c r="B9" t="s">
        <v>160</v>
      </c>
      <c r="C9">
        <v>1</v>
      </c>
      <c r="D9" s="2" t="s">
        <v>67</v>
      </c>
      <c r="E9" s="2" t="s">
        <v>8</v>
      </c>
      <c r="F9" s="2">
        <v>8</v>
      </c>
      <c r="G9" s="2" t="s">
        <v>9</v>
      </c>
      <c r="H9" s="2" t="s">
        <v>12</v>
      </c>
      <c r="I9" s="2" t="s">
        <v>17</v>
      </c>
      <c r="J9" s="7">
        <v>0</v>
      </c>
      <c r="K9" s="7">
        <v>2.4403215889053406E-2</v>
      </c>
      <c r="L9" s="7">
        <v>0</v>
      </c>
      <c r="M9" s="7">
        <v>0</v>
      </c>
      <c r="N9" s="7">
        <v>0</v>
      </c>
      <c r="O9" s="7">
        <v>0</v>
      </c>
      <c r="P9" s="7">
        <v>2.3184371238155004</v>
      </c>
      <c r="Q9" s="7">
        <v>1.3598154199102519</v>
      </c>
      <c r="R9" s="8"/>
      <c r="S9" s="9"/>
      <c r="T9" s="8">
        <v>1.1123000000000001</v>
      </c>
      <c r="U9" s="9">
        <v>132097.9373934484</v>
      </c>
      <c r="V9" s="8">
        <v>1.0130999999999999</v>
      </c>
      <c r="W9" s="9">
        <v>3223.6144847109822</v>
      </c>
      <c r="X9" s="8">
        <v>0.74650000000000005</v>
      </c>
      <c r="Y9" s="9">
        <v>179628.81220595021</v>
      </c>
      <c r="Z9" s="8"/>
      <c r="AA9" s="9"/>
      <c r="AB9" s="8"/>
      <c r="AC9" s="9"/>
      <c r="AD9" s="8"/>
      <c r="AE9" s="9"/>
      <c r="AF9" s="8"/>
      <c r="AG9" s="9"/>
      <c r="AH9" s="8">
        <v>0.52149999999999996</v>
      </c>
      <c r="AI9" s="9">
        <v>306260.76203242654</v>
      </c>
      <c r="AJ9" s="10">
        <v>2.2551088180000001</v>
      </c>
      <c r="AK9" s="10">
        <v>3.415084995</v>
      </c>
      <c r="AL9" s="10">
        <v>4.338021178</v>
      </c>
      <c r="AM9" s="11">
        <f t="shared" si="0"/>
        <v>0.71457126029899598</v>
      </c>
      <c r="AN9" s="11">
        <f t="shared" si="1"/>
        <v>0</v>
      </c>
      <c r="AO9" s="11">
        <f t="shared" si="2"/>
        <v>102.80821507636446</v>
      </c>
    </row>
    <row r="10" spans="1:41" x14ac:dyDescent="0.15">
      <c r="A10" t="s">
        <v>159</v>
      </c>
      <c r="B10" t="s">
        <v>160</v>
      </c>
      <c r="C10">
        <v>1</v>
      </c>
      <c r="D10" s="2" t="s">
        <v>68</v>
      </c>
      <c r="E10" s="2" t="s">
        <v>8</v>
      </c>
      <c r="F10" s="2">
        <v>9</v>
      </c>
      <c r="G10" s="2" t="s">
        <v>9</v>
      </c>
      <c r="H10" s="2" t="s">
        <v>13</v>
      </c>
      <c r="I10" s="2" t="s">
        <v>17</v>
      </c>
      <c r="J10" s="7">
        <v>0.10142622118395556</v>
      </c>
      <c r="K10" s="7">
        <v>1.1948349676733834</v>
      </c>
      <c r="L10" s="7">
        <v>5.9372917187880299E-2</v>
      </c>
      <c r="M10" s="7">
        <v>5.9372917187880299E-2</v>
      </c>
      <c r="N10" s="7">
        <v>0.16252571282122821</v>
      </c>
      <c r="O10" s="7">
        <v>0</v>
      </c>
      <c r="P10" s="7">
        <v>1.3730285006421079</v>
      </c>
      <c r="Q10" s="7">
        <v>0</v>
      </c>
      <c r="R10" s="8">
        <v>1.2623</v>
      </c>
      <c r="S10" s="9">
        <v>14065.899756104305</v>
      </c>
      <c r="T10" s="8">
        <v>1.1123000000000001</v>
      </c>
      <c r="U10" s="9">
        <v>138681.09835811734</v>
      </c>
      <c r="V10" s="8">
        <v>1.0130999999999999</v>
      </c>
      <c r="W10" s="9">
        <v>165701.02567363041</v>
      </c>
      <c r="X10" s="8"/>
      <c r="Y10" s="9"/>
      <c r="Z10" s="8">
        <v>1.2889999999999999</v>
      </c>
      <c r="AA10" s="9">
        <v>8233.9013683407829</v>
      </c>
      <c r="AB10" s="8">
        <v>1.2889999999999999</v>
      </c>
      <c r="AC10" s="9">
        <v>8233.9013683407829</v>
      </c>
      <c r="AD10" s="8">
        <v>0.80059999999999998</v>
      </c>
      <c r="AE10" s="9">
        <v>22539.244365483883</v>
      </c>
      <c r="AF10" s="8"/>
      <c r="AG10" s="9"/>
      <c r="AH10" s="8">
        <v>0.52149999999999996</v>
      </c>
      <c r="AI10" s="9">
        <v>190413.10054604654</v>
      </c>
      <c r="AJ10" s="10">
        <v>2.2551088180000001</v>
      </c>
      <c r="AK10" s="10">
        <v>3.415084995</v>
      </c>
      <c r="AL10" s="10">
        <v>4.338021178</v>
      </c>
      <c r="AM10" s="11">
        <f t="shared" si="0"/>
        <v>34.986976002727083</v>
      </c>
      <c r="AN10" s="11">
        <f t="shared" si="1"/>
        <v>2.3380757497988305</v>
      </c>
      <c r="AO10" s="11">
        <f t="shared" si="2"/>
        <v>60.885243748894247</v>
      </c>
    </row>
    <row r="11" spans="1:41" x14ac:dyDescent="0.15">
      <c r="A11" t="s">
        <v>159</v>
      </c>
      <c r="B11" t="s">
        <v>160</v>
      </c>
      <c r="C11">
        <v>1</v>
      </c>
      <c r="D11" s="2" t="s">
        <v>69</v>
      </c>
      <c r="E11" s="2" t="s">
        <v>8</v>
      </c>
      <c r="F11" s="2">
        <v>10</v>
      </c>
      <c r="G11" s="2" t="s">
        <v>9</v>
      </c>
      <c r="H11" s="2" t="s">
        <v>14</v>
      </c>
      <c r="I11" s="2" t="s">
        <v>17</v>
      </c>
      <c r="J11" s="7">
        <v>3.4168273173313259E-2</v>
      </c>
      <c r="K11" s="7">
        <v>2.2052361461127696</v>
      </c>
      <c r="L11" s="7">
        <v>0.34608217491552457</v>
      </c>
      <c r="M11" s="7">
        <v>0.34608217491552457</v>
      </c>
      <c r="N11" s="7">
        <v>0.13202773173553956</v>
      </c>
      <c r="O11" s="7">
        <v>2.7173022641782611E-2</v>
      </c>
      <c r="P11" s="7">
        <v>0.70151119621985392</v>
      </c>
      <c r="Q11" s="7">
        <v>0</v>
      </c>
      <c r="R11" s="8">
        <v>1.2615000000000001</v>
      </c>
      <c r="S11" s="9">
        <v>4823.4482622208052</v>
      </c>
      <c r="T11" s="8">
        <v>1.1114999999999999</v>
      </c>
      <c r="U11" s="9">
        <v>141167.45782716654</v>
      </c>
      <c r="V11" s="8">
        <v>1.0123</v>
      </c>
      <c r="W11" s="9">
        <v>311307.5806553177</v>
      </c>
      <c r="X11" s="8"/>
      <c r="Y11" s="9"/>
      <c r="Z11" s="8">
        <v>1.2882</v>
      </c>
      <c r="AA11" s="9">
        <v>48855.540832121384</v>
      </c>
      <c r="AB11" s="8">
        <v>1.2882</v>
      </c>
      <c r="AC11" s="9">
        <v>48855.540832121384</v>
      </c>
      <c r="AD11" s="8">
        <v>0.79979999999999996</v>
      </c>
      <c r="AE11" s="9">
        <v>18638.019251793237</v>
      </c>
      <c r="AF11" s="8">
        <v>0.97809999999999997</v>
      </c>
      <c r="AG11" s="9">
        <v>3835.9465278204884</v>
      </c>
      <c r="AH11" s="8">
        <v>0.52059999999999995</v>
      </c>
      <c r="AI11" s="9">
        <v>99030.552207651373</v>
      </c>
      <c r="AJ11" s="10">
        <v>2.2551088180000001</v>
      </c>
      <c r="AK11" s="10">
        <v>3.415084995</v>
      </c>
      <c r="AL11" s="10">
        <v>4.338021178</v>
      </c>
      <c r="AM11" s="11">
        <f t="shared" si="0"/>
        <v>64.573389808494923</v>
      </c>
      <c r="AN11" s="11">
        <f t="shared" si="1"/>
        <v>0.78764652755951259</v>
      </c>
      <c r="AO11" s="11">
        <f t="shared" si="2"/>
        <v>31.107642816190427</v>
      </c>
    </row>
    <row r="12" spans="1:41" x14ac:dyDescent="0.15">
      <c r="A12" t="s">
        <v>159</v>
      </c>
      <c r="B12" t="s">
        <v>160</v>
      </c>
      <c r="C12">
        <v>1</v>
      </c>
      <c r="D12" s="2" t="s">
        <v>70</v>
      </c>
      <c r="E12" s="2" t="s">
        <v>8</v>
      </c>
      <c r="F12" s="2">
        <v>11</v>
      </c>
      <c r="G12" s="2" t="s">
        <v>9</v>
      </c>
      <c r="H12" s="2" t="s">
        <v>15</v>
      </c>
      <c r="I12" s="2" t="s">
        <v>17</v>
      </c>
      <c r="J12" s="7">
        <v>0</v>
      </c>
      <c r="K12" s="7">
        <v>2.1205159781279903</v>
      </c>
      <c r="L12" s="7">
        <v>0.17623375970831048</v>
      </c>
      <c r="M12" s="7">
        <v>0.17623375970831048</v>
      </c>
      <c r="N12" s="7">
        <v>0.1523568648147498</v>
      </c>
      <c r="O12" s="7">
        <v>0</v>
      </c>
      <c r="P12" s="7">
        <v>0.74136732074946443</v>
      </c>
      <c r="Q12" s="7">
        <v>0</v>
      </c>
      <c r="R12" s="8"/>
      <c r="S12" s="9"/>
      <c r="T12" s="8">
        <v>1.1114999999999999</v>
      </c>
      <c r="U12" s="9">
        <v>141461.46892678642</v>
      </c>
      <c r="V12" s="8">
        <v>1.0130999999999999</v>
      </c>
      <c r="W12" s="9">
        <v>299971.30514870683</v>
      </c>
      <c r="X12" s="8"/>
      <c r="Y12" s="9"/>
      <c r="Z12" s="8">
        <v>1.2882</v>
      </c>
      <c r="AA12" s="9">
        <v>24930.286522827908</v>
      </c>
      <c r="AB12" s="8">
        <v>1.2882</v>
      </c>
      <c r="AC12" s="9">
        <v>24930.286522827908</v>
      </c>
      <c r="AD12" s="8">
        <v>0.79979999999999996</v>
      </c>
      <c r="AE12" s="9">
        <v>21552.625897774327</v>
      </c>
      <c r="AF12" s="8"/>
      <c r="AG12" s="9"/>
      <c r="AH12" s="8">
        <v>0.52059999999999995</v>
      </c>
      <c r="AI12" s="9">
        <v>104874.91020753526</v>
      </c>
      <c r="AJ12" s="10">
        <v>2.2551088180000001</v>
      </c>
      <c r="AK12" s="10">
        <v>3.415084995</v>
      </c>
      <c r="AL12" s="10">
        <v>4.338021178</v>
      </c>
      <c r="AM12" s="11">
        <f t="shared" si="0"/>
        <v>62.09262672034874</v>
      </c>
      <c r="AN12" s="11">
        <f t="shared" si="1"/>
        <v>0</v>
      </c>
      <c r="AO12" s="11">
        <f t="shared" si="2"/>
        <v>32.875013162644841</v>
      </c>
    </row>
    <row r="13" spans="1:41" x14ac:dyDescent="0.15">
      <c r="A13" t="s">
        <v>159</v>
      </c>
      <c r="B13" t="s">
        <v>160</v>
      </c>
      <c r="C13">
        <v>1</v>
      </c>
      <c r="D13" s="2" t="s">
        <v>71</v>
      </c>
      <c r="E13" s="2" t="s">
        <v>8</v>
      </c>
      <c r="F13" s="2">
        <v>12</v>
      </c>
      <c r="G13" s="2" t="s">
        <v>9</v>
      </c>
      <c r="H13" s="2" t="s">
        <v>16</v>
      </c>
      <c r="I13" s="2" t="s">
        <v>17</v>
      </c>
      <c r="J13" s="7">
        <v>0</v>
      </c>
      <c r="K13" s="7">
        <v>0.72525205358009304</v>
      </c>
      <c r="L13" s="7">
        <v>0.29345895503514102</v>
      </c>
      <c r="M13" s="7">
        <v>0.29345895503514102</v>
      </c>
      <c r="N13" s="7">
        <v>7.9563227588712801E-2</v>
      </c>
      <c r="O13" s="7">
        <v>0</v>
      </c>
      <c r="P13" s="7">
        <v>1.0001429161185171</v>
      </c>
      <c r="Q13" s="7">
        <v>0</v>
      </c>
      <c r="R13" s="8"/>
      <c r="S13" s="9"/>
      <c r="T13" s="8">
        <v>1.1114999999999999</v>
      </c>
      <c r="U13" s="9">
        <v>177531.29224048331</v>
      </c>
      <c r="V13" s="8">
        <v>1.0130999999999999</v>
      </c>
      <c r="W13" s="9">
        <v>128754.93427213815</v>
      </c>
      <c r="X13" s="8"/>
      <c r="Y13" s="9"/>
      <c r="Z13" s="8">
        <v>1.2889999999999999</v>
      </c>
      <c r="AA13" s="9">
        <v>52098.147506930472</v>
      </c>
      <c r="AB13" s="8">
        <v>1.2889999999999999</v>
      </c>
      <c r="AC13" s="9">
        <v>52098.147506930472</v>
      </c>
      <c r="AD13" s="8">
        <v>0.79979999999999996</v>
      </c>
      <c r="AE13" s="9">
        <v>14124.962608647857</v>
      </c>
      <c r="AF13" s="8"/>
      <c r="AG13" s="9"/>
      <c r="AH13" s="8">
        <v>0.52059999999999995</v>
      </c>
      <c r="AI13" s="9">
        <v>177556.66432368566</v>
      </c>
      <c r="AJ13" s="10">
        <v>2.2551088180000001</v>
      </c>
      <c r="AK13" s="10">
        <v>3.415084995</v>
      </c>
      <c r="AL13" s="10">
        <v>4.338021178</v>
      </c>
      <c r="AM13" s="11">
        <f t="shared" si="0"/>
        <v>21.236720451816836</v>
      </c>
      <c r="AN13" s="11">
        <f t="shared" si="1"/>
        <v>0</v>
      </c>
      <c r="AO13" s="11">
        <f t="shared" si="2"/>
        <v>44.350095575676882</v>
      </c>
    </row>
    <row r="14" spans="1:41" x14ac:dyDescent="0.15">
      <c r="A14" t="s">
        <v>159</v>
      </c>
      <c r="B14" t="s">
        <v>160</v>
      </c>
      <c r="C14">
        <v>1</v>
      </c>
      <c r="D14" s="2" t="s">
        <v>72</v>
      </c>
      <c r="E14" s="2" t="s">
        <v>18</v>
      </c>
      <c r="F14" s="2">
        <v>1</v>
      </c>
      <c r="G14" s="2" t="s">
        <v>19</v>
      </c>
      <c r="H14" s="2" t="s">
        <v>10</v>
      </c>
      <c r="I14" s="2" t="s">
        <v>11</v>
      </c>
      <c r="J14" s="7">
        <v>0</v>
      </c>
      <c r="K14" s="7">
        <v>0.32135219099911294</v>
      </c>
      <c r="L14" s="7">
        <v>7.325773207235628E-2</v>
      </c>
      <c r="M14" s="7">
        <v>7.325773207235628E-2</v>
      </c>
      <c r="N14" s="7">
        <v>0.24140378542754803</v>
      </c>
      <c r="O14" s="7">
        <v>0</v>
      </c>
      <c r="P14" s="7">
        <v>0.26969555619325253</v>
      </c>
      <c r="Q14" s="7">
        <v>0.74105606806665925</v>
      </c>
      <c r="R14" s="8"/>
      <c r="S14" s="9"/>
      <c r="T14" s="8">
        <v>1.1123000000000001</v>
      </c>
      <c r="U14" s="9">
        <v>139947.43212505663</v>
      </c>
      <c r="V14" s="8">
        <v>1.014</v>
      </c>
      <c r="W14" s="9">
        <v>44972.413938086589</v>
      </c>
      <c r="X14" s="8">
        <v>0.74650000000000005</v>
      </c>
      <c r="Y14" s="9">
        <v>103708.89378662014</v>
      </c>
      <c r="Z14" s="8">
        <v>1.2889999999999999</v>
      </c>
      <c r="AA14" s="9">
        <v>10252.231486831664</v>
      </c>
      <c r="AB14" s="8">
        <v>1.2889999999999999</v>
      </c>
      <c r="AC14" s="9">
        <v>10252.231486831664</v>
      </c>
      <c r="AD14" s="8">
        <v>0.80059999999999998</v>
      </c>
      <c r="AE14" s="9">
        <v>33783.839875853511</v>
      </c>
      <c r="AF14" s="8"/>
      <c r="AG14" s="9"/>
      <c r="AH14" s="8">
        <v>0.52149999999999996</v>
      </c>
      <c r="AI14" s="9">
        <v>37743.200544784602</v>
      </c>
      <c r="AJ14" s="10">
        <v>2.2551088180000001</v>
      </c>
      <c r="AK14" s="10">
        <v>3.415084995</v>
      </c>
      <c r="AL14" s="10">
        <v>4.338021178</v>
      </c>
      <c r="AM14" s="11">
        <f t="shared" si="0"/>
        <v>9.4097860366462989</v>
      </c>
      <c r="AN14" s="11">
        <f t="shared" si="1"/>
        <v>0</v>
      </c>
      <c r="AO14" s="11">
        <f t="shared" si="2"/>
        <v>11.959314514695517</v>
      </c>
    </row>
    <row r="15" spans="1:41" x14ac:dyDescent="0.15">
      <c r="A15" t="s">
        <v>159</v>
      </c>
      <c r="B15" t="s">
        <v>160</v>
      </c>
      <c r="C15">
        <v>1</v>
      </c>
      <c r="D15" s="2" t="s">
        <v>73</v>
      </c>
      <c r="E15" s="2" t="s">
        <v>18</v>
      </c>
      <c r="F15" s="2">
        <v>2</v>
      </c>
      <c r="G15" s="2" t="s">
        <v>19</v>
      </c>
      <c r="H15" s="2" t="s">
        <v>12</v>
      </c>
      <c r="I15" s="2" t="s">
        <v>11</v>
      </c>
      <c r="J15" s="7">
        <v>0</v>
      </c>
      <c r="K15" s="7">
        <v>1.1239984188866148</v>
      </c>
      <c r="L15" s="7">
        <v>2.1927471462867856E-2</v>
      </c>
      <c r="M15" s="7">
        <v>2.1927471462867856E-2</v>
      </c>
      <c r="N15" s="7">
        <v>0.69970938936029758</v>
      </c>
      <c r="O15" s="7">
        <v>0</v>
      </c>
      <c r="P15" s="7">
        <v>0.58783523965011875</v>
      </c>
      <c r="Q15" s="7">
        <v>0.42421934861129917</v>
      </c>
      <c r="R15" s="8"/>
      <c r="S15" s="9"/>
      <c r="T15" s="8">
        <v>1.1114999999999999</v>
      </c>
      <c r="U15" s="9">
        <v>161681.09257557342</v>
      </c>
      <c r="V15" s="8">
        <v>1.0130999999999999</v>
      </c>
      <c r="W15" s="9">
        <v>181729.29241880492</v>
      </c>
      <c r="X15" s="8">
        <v>0.74309999999999998</v>
      </c>
      <c r="Y15" s="9">
        <v>68588.247775172917</v>
      </c>
      <c r="Z15" s="8">
        <v>1.2882</v>
      </c>
      <c r="AA15" s="9">
        <v>3545.2575435361819</v>
      </c>
      <c r="AB15" s="8">
        <v>1.2882</v>
      </c>
      <c r="AC15" s="9">
        <v>3545.2575435361819</v>
      </c>
      <c r="AD15" s="8">
        <v>0.79979999999999996</v>
      </c>
      <c r="AE15" s="9">
        <v>113129.77855716023</v>
      </c>
      <c r="AF15" s="8"/>
      <c r="AG15" s="9"/>
      <c r="AH15" s="8">
        <v>0.52059999999999995</v>
      </c>
      <c r="AI15" s="9">
        <v>95041.843801055235</v>
      </c>
      <c r="AJ15" s="10">
        <v>2.2551088180000001</v>
      </c>
      <c r="AK15" s="10">
        <v>3.415084995</v>
      </c>
      <c r="AL15" s="10">
        <v>4.338021178</v>
      </c>
      <c r="AM15" s="11">
        <f t="shared" si="0"/>
        <v>32.91275094272185</v>
      </c>
      <c r="AN15" s="11">
        <f t="shared" si="1"/>
        <v>0</v>
      </c>
      <c r="AO15" s="11">
        <f t="shared" si="2"/>
        <v>26.06682369196956</v>
      </c>
    </row>
    <row r="16" spans="1:41" x14ac:dyDescent="0.15">
      <c r="A16" t="s">
        <v>159</v>
      </c>
      <c r="B16" t="s">
        <v>160</v>
      </c>
      <c r="C16">
        <v>1</v>
      </c>
      <c r="D16" s="2" t="s">
        <v>74</v>
      </c>
      <c r="E16" s="2" t="s">
        <v>18</v>
      </c>
      <c r="F16" s="2">
        <v>3</v>
      </c>
      <c r="G16" s="2" t="s">
        <v>19</v>
      </c>
      <c r="H16" s="2" t="s">
        <v>13</v>
      </c>
      <c r="I16" s="2" t="s">
        <v>11</v>
      </c>
      <c r="J16" s="7">
        <v>0.28740261458519795</v>
      </c>
      <c r="K16" s="7">
        <v>2.4742667633338105</v>
      </c>
      <c r="L16" s="7">
        <v>0.14556224324914507</v>
      </c>
      <c r="M16" s="7">
        <v>0.14556224324914507</v>
      </c>
      <c r="N16" s="7">
        <v>0.25478017154331867</v>
      </c>
      <c r="O16" s="7">
        <v>3.3027045088056532E-2</v>
      </c>
      <c r="P16" s="7">
        <v>0.54625231446528622</v>
      </c>
      <c r="Q16" s="7">
        <v>0</v>
      </c>
      <c r="R16" s="8">
        <v>1.2623</v>
      </c>
      <c r="S16" s="9">
        <v>40819.255818265439</v>
      </c>
      <c r="T16" s="8">
        <v>1.1114999999999999</v>
      </c>
      <c r="U16" s="9">
        <v>142028.12969248384</v>
      </c>
      <c r="V16" s="8">
        <v>1.0123</v>
      </c>
      <c r="W16" s="9">
        <v>351415.48075657664</v>
      </c>
      <c r="X16" s="8"/>
      <c r="Y16" s="9"/>
      <c r="Z16" s="8">
        <v>1.2815000000000001</v>
      </c>
      <c r="AA16" s="9">
        <v>20673.933162518457</v>
      </c>
      <c r="AB16" s="8">
        <v>1.2815000000000001</v>
      </c>
      <c r="AC16" s="9">
        <v>20673.933162518457</v>
      </c>
      <c r="AD16" s="8">
        <v>0.79979999999999996</v>
      </c>
      <c r="AE16" s="9">
        <v>36185.951247027748</v>
      </c>
      <c r="AF16" s="8">
        <v>0.97809999999999997</v>
      </c>
      <c r="AG16" s="9">
        <v>4690.7694431260043</v>
      </c>
      <c r="AH16" s="8">
        <v>0.52059999999999995</v>
      </c>
      <c r="AI16" s="9">
        <v>77583.194563695142</v>
      </c>
      <c r="AJ16" s="10">
        <v>2.2551088180000001</v>
      </c>
      <c r="AK16" s="10">
        <v>3.415084995</v>
      </c>
      <c r="AL16" s="10">
        <v>4.338021178</v>
      </c>
      <c r="AM16" s="11">
        <f t="shared" si="0"/>
        <v>72.451103470524615</v>
      </c>
      <c r="AN16" s="11">
        <f t="shared" si="1"/>
        <v>6.6252008183533579</v>
      </c>
      <c r="AO16" s="11">
        <f t="shared" si="2"/>
        <v>24.222880514907651</v>
      </c>
    </row>
    <row r="17" spans="1:41" x14ac:dyDescent="0.15">
      <c r="A17" t="s">
        <v>159</v>
      </c>
      <c r="B17" t="s">
        <v>160</v>
      </c>
      <c r="C17">
        <v>1</v>
      </c>
      <c r="D17" s="2" t="s">
        <v>75</v>
      </c>
      <c r="E17" s="2" t="s">
        <v>18</v>
      </c>
      <c r="F17" s="2">
        <v>4</v>
      </c>
      <c r="G17" s="2" t="s">
        <v>19</v>
      </c>
      <c r="H17" s="2" t="s">
        <v>14</v>
      </c>
      <c r="I17" s="2" t="s">
        <v>11</v>
      </c>
      <c r="J17" s="7">
        <v>0.11957373804455537</v>
      </c>
      <c r="K17" s="7">
        <v>2.4389881986684414</v>
      </c>
      <c r="L17" s="7">
        <v>0.2451104277057076</v>
      </c>
      <c r="M17" s="7">
        <v>0.2451104277057076</v>
      </c>
      <c r="N17" s="7">
        <v>0.26924958208513894</v>
      </c>
      <c r="O17" s="7">
        <v>8.7098727853170937E-2</v>
      </c>
      <c r="P17" s="7">
        <v>0.58831063614113299</v>
      </c>
      <c r="Q17" s="7">
        <v>0</v>
      </c>
      <c r="R17" s="8">
        <v>1.264</v>
      </c>
      <c r="S17" s="9">
        <v>17256.023020031789</v>
      </c>
      <c r="T17" s="8">
        <v>1.1131</v>
      </c>
      <c r="U17" s="9">
        <v>144312.81736464472</v>
      </c>
      <c r="V17" s="8">
        <v>1.0147999999999999</v>
      </c>
      <c r="W17" s="9">
        <v>351977.25846896262</v>
      </c>
      <c r="X17" s="8"/>
      <c r="Y17" s="9"/>
      <c r="Z17" s="8">
        <v>1.284</v>
      </c>
      <c r="AA17" s="9">
        <v>35372.576387663736</v>
      </c>
      <c r="AB17" s="8">
        <v>1.284</v>
      </c>
      <c r="AC17" s="9">
        <v>35372.576387663736</v>
      </c>
      <c r="AD17" s="8">
        <v>0.80149999999999999</v>
      </c>
      <c r="AE17" s="9">
        <v>38856.165764959573</v>
      </c>
      <c r="AF17" s="8">
        <v>0.9798</v>
      </c>
      <c r="AG17" s="9">
        <v>12569.462805367551</v>
      </c>
      <c r="AH17" s="8">
        <v>0.52229999999999999</v>
      </c>
      <c r="AI17" s="9">
        <v>84900.765387113279</v>
      </c>
      <c r="AJ17" s="10">
        <v>2.2551088180000001</v>
      </c>
      <c r="AK17" s="10">
        <v>3.415084995</v>
      </c>
      <c r="AL17" s="10">
        <v>4.338021178</v>
      </c>
      <c r="AM17" s="11">
        <f t="shared" si="0"/>
        <v>71.418081899552874</v>
      </c>
      <c r="AN17" s="11">
        <f t="shared" si="1"/>
        <v>2.7564120399173251</v>
      </c>
      <c r="AO17" s="11">
        <f t="shared" si="2"/>
        <v>26.087904558986697</v>
      </c>
    </row>
    <row r="18" spans="1:41" x14ac:dyDescent="0.15">
      <c r="A18" t="s">
        <v>159</v>
      </c>
      <c r="B18" t="s">
        <v>160</v>
      </c>
      <c r="C18">
        <v>1</v>
      </c>
      <c r="D18" s="2" t="s">
        <v>76</v>
      </c>
      <c r="E18" s="2" t="s">
        <v>18</v>
      </c>
      <c r="F18" s="2">
        <v>5</v>
      </c>
      <c r="G18" s="2" t="s">
        <v>19</v>
      </c>
      <c r="H18" s="2" t="s">
        <v>15</v>
      </c>
      <c r="I18" s="2" t="s">
        <v>11</v>
      </c>
      <c r="J18" s="7">
        <v>0.11245811339156199</v>
      </c>
      <c r="K18" s="7">
        <v>2.7040002021073475</v>
      </c>
      <c r="L18" s="7">
        <v>0.41349551689427805</v>
      </c>
      <c r="M18" s="7">
        <v>0.41349551689427805</v>
      </c>
      <c r="N18" s="7">
        <v>0.27447920883429655</v>
      </c>
      <c r="O18" s="7">
        <v>4.2672175139491869E-2</v>
      </c>
      <c r="P18" s="7">
        <v>0.54892430853000074</v>
      </c>
      <c r="Q18" s="7">
        <v>0</v>
      </c>
      <c r="R18" s="8">
        <v>1.2623</v>
      </c>
      <c r="S18" s="9">
        <v>16176.652960731499</v>
      </c>
      <c r="T18" s="8">
        <v>1.1114999999999999</v>
      </c>
      <c r="U18" s="9">
        <v>143846.02829327984</v>
      </c>
      <c r="V18" s="8">
        <v>1.0130999999999999</v>
      </c>
      <c r="W18" s="9">
        <v>388959.68957736791</v>
      </c>
      <c r="X18" s="8"/>
      <c r="Y18" s="9"/>
      <c r="Z18" s="8">
        <v>1.2882</v>
      </c>
      <c r="AA18" s="9">
        <v>59479.687822318694</v>
      </c>
      <c r="AB18" s="8">
        <v>1.2882</v>
      </c>
      <c r="AC18" s="9">
        <v>59479.687822318694</v>
      </c>
      <c r="AD18" s="8">
        <v>0.80059999999999998</v>
      </c>
      <c r="AE18" s="9">
        <v>39482.744039895289</v>
      </c>
      <c r="AF18" s="8">
        <v>0.97809999999999997</v>
      </c>
      <c r="AG18" s="9">
        <v>6138.2229124511405</v>
      </c>
      <c r="AH18" s="8">
        <v>0.52059999999999995</v>
      </c>
      <c r="AI18" s="9">
        <v>78960.581615675561</v>
      </c>
      <c r="AJ18" s="10">
        <v>2.2551088180000001</v>
      </c>
      <c r="AK18" s="10">
        <v>3.415084995</v>
      </c>
      <c r="AL18" s="10">
        <v>4.338021178</v>
      </c>
      <c r="AM18" s="11">
        <f t="shared" si="0"/>
        <v>79.178123123326472</v>
      </c>
      <c r="AN18" s="11">
        <f t="shared" si="1"/>
        <v>2.5923827657155343</v>
      </c>
      <c r="AO18" s="11">
        <f t="shared" si="2"/>
        <v>24.34136677345921</v>
      </c>
    </row>
    <row r="19" spans="1:41" x14ac:dyDescent="0.15">
      <c r="A19" t="s">
        <v>159</v>
      </c>
      <c r="B19" t="s">
        <v>160</v>
      </c>
      <c r="C19">
        <v>1</v>
      </c>
      <c r="D19" s="2" t="s">
        <v>77</v>
      </c>
      <c r="E19" s="2" t="s">
        <v>18</v>
      </c>
      <c r="F19" s="2">
        <v>6</v>
      </c>
      <c r="G19" s="2" t="s">
        <v>19</v>
      </c>
      <c r="H19" s="2" t="s">
        <v>16</v>
      </c>
      <c r="I19" s="2" t="s">
        <v>11</v>
      </c>
      <c r="J19" s="7">
        <v>0</v>
      </c>
      <c r="K19" s="7">
        <v>0</v>
      </c>
      <c r="L19" s="7">
        <v>4.3561407565348161E-2</v>
      </c>
      <c r="M19" s="7">
        <v>4.3561407565348161E-2</v>
      </c>
      <c r="N19" s="7">
        <v>0.37232291553915703</v>
      </c>
      <c r="O19" s="7">
        <v>3.9548508057593849E-2</v>
      </c>
      <c r="P19" s="7">
        <v>2.0927433771248749</v>
      </c>
      <c r="Q19" s="7">
        <v>0.46844388944416576</v>
      </c>
      <c r="R19" s="8"/>
      <c r="S19" s="9"/>
      <c r="T19" s="8">
        <v>1.1114999999999999</v>
      </c>
      <c r="U19" s="9">
        <v>142342.8656040841</v>
      </c>
      <c r="V19" s="8"/>
      <c r="W19" s="9"/>
      <c r="X19" s="8">
        <v>0.74560000000000004</v>
      </c>
      <c r="Y19" s="9">
        <v>66679.645598205316</v>
      </c>
      <c r="Z19" s="8">
        <v>1.2882</v>
      </c>
      <c r="AA19" s="9">
        <v>6200.6555825990854</v>
      </c>
      <c r="AB19" s="8">
        <v>1.2882</v>
      </c>
      <c r="AC19" s="9">
        <v>6200.6555825990854</v>
      </c>
      <c r="AD19" s="8">
        <v>0.79979999999999996</v>
      </c>
      <c r="AE19" s="9">
        <v>52997.510727910987</v>
      </c>
      <c r="AF19" s="8">
        <v>0.97809999999999997</v>
      </c>
      <c r="AG19" s="9">
        <v>5629.4479672841189</v>
      </c>
      <c r="AH19" s="8">
        <v>0.51980000000000004</v>
      </c>
      <c r="AI19" s="9">
        <v>297887.08927392313</v>
      </c>
      <c r="AJ19" s="10">
        <v>2.2551088180000001</v>
      </c>
      <c r="AK19" s="10">
        <v>3.415084995</v>
      </c>
      <c r="AL19" s="10">
        <v>4.338021178</v>
      </c>
      <c r="AM19" s="11">
        <f t="shared" si="0"/>
        <v>0</v>
      </c>
      <c r="AN19" s="11">
        <f t="shared" si="1"/>
        <v>0</v>
      </c>
      <c r="AO19" s="11">
        <f t="shared" si="2"/>
        <v>92.80010615988266</v>
      </c>
    </row>
    <row r="20" spans="1:41" x14ac:dyDescent="0.15">
      <c r="A20" t="s">
        <v>159</v>
      </c>
      <c r="B20" t="s">
        <v>160</v>
      </c>
      <c r="C20">
        <v>1</v>
      </c>
      <c r="D20" s="2" t="s">
        <v>78</v>
      </c>
      <c r="E20" s="2" t="s">
        <v>18</v>
      </c>
      <c r="F20" s="2">
        <v>7</v>
      </c>
      <c r="G20" s="2" t="s">
        <v>19</v>
      </c>
      <c r="H20" s="2" t="s">
        <v>10</v>
      </c>
      <c r="I20" s="2" t="s">
        <v>17</v>
      </c>
      <c r="J20" s="7">
        <v>0</v>
      </c>
      <c r="K20" s="7">
        <v>6.036334011214152E-2</v>
      </c>
      <c r="L20" s="7">
        <v>1.5901127293749935E-2</v>
      </c>
      <c r="M20" s="7">
        <v>1.5901127293749935E-2</v>
      </c>
      <c r="N20" s="7">
        <v>0</v>
      </c>
      <c r="O20" s="7">
        <v>0</v>
      </c>
      <c r="P20" s="7">
        <v>0.97071813430449849</v>
      </c>
      <c r="Q20" s="7">
        <v>0.98351811180688908</v>
      </c>
      <c r="R20" s="8"/>
      <c r="S20" s="9"/>
      <c r="T20" s="8">
        <v>1.1114999999999999</v>
      </c>
      <c r="U20" s="9">
        <v>147706.65083304016</v>
      </c>
      <c r="V20" s="8">
        <v>1.0130999999999999</v>
      </c>
      <c r="W20" s="9">
        <v>8916.0668010601348</v>
      </c>
      <c r="X20" s="8">
        <v>0.74560000000000004</v>
      </c>
      <c r="Y20" s="9">
        <v>145272.16632863111</v>
      </c>
      <c r="Z20" s="8">
        <v>1.2882</v>
      </c>
      <c r="AA20" s="9">
        <v>2348.7022570296463</v>
      </c>
      <c r="AB20" s="8">
        <v>1.2882</v>
      </c>
      <c r="AC20" s="9">
        <v>2348.7022570296463</v>
      </c>
      <c r="AD20" s="8"/>
      <c r="AE20" s="9"/>
      <c r="AF20" s="8"/>
      <c r="AG20" s="9"/>
      <c r="AH20" s="8">
        <v>0.52059999999999995</v>
      </c>
      <c r="AI20" s="9">
        <v>143381.52452101474</v>
      </c>
      <c r="AJ20" s="10">
        <v>2.2551088180000001</v>
      </c>
      <c r="AK20" s="10">
        <v>3.415084995</v>
      </c>
      <c r="AL20" s="10">
        <v>4.338021178</v>
      </c>
      <c r="AM20" s="11">
        <f t="shared" si="0"/>
        <v>1.7675501546965604</v>
      </c>
      <c r="AN20" s="11">
        <f t="shared" si="1"/>
        <v>0</v>
      </c>
      <c r="AO20" s="11">
        <f t="shared" si="2"/>
        <v>43.045290167656049</v>
      </c>
    </row>
    <row r="21" spans="1:41" x14ac:dyDescent="0.15">
      <c r="A21" t="s">
        <v>159</v>
      </c>
      <c r="B21" t="s">
        <v>160</v>
      </c>
      <c r="C21">
        <v>1</v>
      </c>
      <c r="D21" s="2" t="s">
        <v>79</v>
      </c>
      <c r="E21" s="2" t="s">
        <v>18</v>
      </c>
      <c r="F21" s="2">
        <v>8</v>
      </c>
      <c r="G21" s="2" t="s">
        <v>19</v>
      </c>
      <c r="H21" s="2" t="s">
        <v>12</v>
      </c>
      <c r="I21" s="2" t="s">
        <v>17</v>
      </c>
      <c r="J21" s="7">
        <v>0</v>
      </c>
      <c r="K21" s="7">
        <v>2.7062881286420381E-2</v>
      </c>
      <c r="L21" s="7">
        <v>0</v>
      </c>
      <c r="M21" s="7">
        <v>0</v>
      </c>
      <c r="N21" s="7">
        <v>0</v>
      </c>
      <c r="O21" s="7">
        <v>0</v>
      </c>
      <c r="P21" s="7">
        <v>1.5714688148999956</v>
      </c>
      <c r="Q21" s="7">
        <v>0.97620201634228798</v>
      </c>
      <c r="R21" s="8"/>
      <c r="S21" s="9"/>
      <c r="T21" s="8">
        <v>1.1123000000000001</v>
      </c>
      <c r="U21" s="9">
        <v>129574.32635481402</v>
      </c>
      <c r="V21" s="8">
        <v>1.0130999999999999</v>
      </c>
      <c r="W21" s="9">
        <v>3506.6546119082236</v>
      </c>
      <c r="X21" s="8">
        <v>0.74650000000000005</v>
      </c>
      <c r="Y21" s="9">
        <v>126490.71865376312</v>
      </c>
      <c r="Z21" s="8"/>
      <c r="AA21" s="9"/>
      <c r="AB21" s="8"/>
      <c r="AC21" s="9"/>
      <c r="AD21" s="8"/>
      <c r="AE21" s="9"/>
      <c r="AF21" s="8"/>
      <c r="AG21" s="9"/>
      <c r="AH21" s="8">
        <v>0.52149999999999996</v>
      </c>
      <c r="AI21" s="9">
        <v>203622.01307826486</v>
      </c>
      <c r="AJ21" s="10">
        <v>2.2551088180000001</v>
      </c>
      <c r="AK21" s="10">
        <v>3.415084995</v>
      </c>
      <c r="AL21" s="10">
        <v>4.338021178</v>
      </c>
      <c r="AM21" s="11">
        <f t="shared" si="0"/>
        <v>0.79245117840530888</v>
      </c>
      <c r="AN21" s="11">
        <f t="shared" si="1"/>
        <v>0</v>
      </c>
      <c r="AO21" s="11">
        <f t="shared" si="2"/>
        <v>69.684833049151578</v>
      </c>
    </row>
    <row r="22" spans="1:41" x14ac:dyDescent="0.15">
      <c r="A22" t="s">
        <v>159</v>
      </c>
      <c r="B22" t="s">
        <v>160</v>
      </c>
      <c r="C22">
        <v>1</v>
      </c>
      <c r="D22" s="2" t="s">
        <v>80</v>
      </c>
      <c r="E22" s="2" t="s">
        <v>18</v>
      </c>
      <c r="F22" s="2">
        <v>9</v>
      </c>
      <c r="G22" s="2" t="s">
        <v>19</v>
      </c>
      <c r="H22" s="2" t="s">
        <v>13</v>
      </c>
      <c r="I22" s="2" t="s">
        <v>17</v>
      </c>
      <c r="J22" s="7">
        <v>5.2022427236970564E-2</v>
      </c>
      <c r="K22" s="7">
        <v>2.0525119942768528</v>
      </c>
      <c r="L22" s="7">
        <v>0.28774272680168361</v>
      </c>
      <c r="M22" s="7">
        <v>0.28774272680168361</v>
      </c>
      <c r="N22" s="7">
        <v>0.22104089244071942</v>
      </c>
      <c r="O22" s="7">
        <v>0</v>
      </c>
      <c r="P22" s="7">
        <v>0.88744810876849256</v>
      </c>
      <c r="Q22" s="7">
        <v>0</v>
      </c>
      <c r="R22" s="8">
        <v>1.2623</v>
      </c>
      <c r="S22" s="9">
        <v>7262.4107120031658</v>
      </c>
      <c r="T22" s="8">
        <v>1.1114999999999999</v>
      </c>
      <c r="U22" s="9">
        <v>139601.53529403216</v>
      </c>
      <c r="V22" s="8">
        <v>1.0123</v>
      </c>
      <c r="W22" s="9">
        <v>286533.82561046438</v>
      </c>
      <c r="X22" s="8"/>
      <c r="Y22" s="9"/>
      <c r="Z22" s="8">
        <v>1.2882</v>
      </c>
      <c r="AA22" s="9">
        <v>40169.326431206289</v>
      </c>
      <c r="AB22" s="8">
        <v>1.2882</v>
      </c>
      <c r="AC22" s="9">
        <v>40169.326431206289</v>
      </c>
      <c r="AD22" s="8">
        <v>0.79979999999999996</v>
      </c>
      <c r="AE22" s="9">
        <v>30857.647947487458</v>
      </c>
      <c r="AF22" s="8"/>
      <c r="AG22" s="9"/>
      <c r="AH22" s="8">
        <v>0.52059999999999995</v>
      </c>
      <c r="AI22" s="9">
        <v>123889.11847786681</v>
      </c>
      <c r="AJ22" s="10">
        <v>2.2551088180000001</v>
      </c>
      <c r="AK22" s="10">
        <v>3.415084995</v>
      </c>
      <c r="AL22" s="10">
        <v>4.338021178</v>
      </c>
      <c r="AM22" s="11">
        <f t="shared" si="0"/>
        <v>60.101344396462167</v>
      </c>
      <c r="AN22" s="11">
        <f t="shared" si="1"/>
        <v>1.1992202228241533</v>
      </c>
      <c r="AO22" s="11">
        <f t="shared" si="2"/>
        <v>39.352784295152027</v>
      </c>
    </row>
    <row r="23" spans="1:41" x14ac:dyDescent="0.15">
      <c r="A23" t="s">
        <v>159</v>
      </c>
      <c r="B23" t="s">
        <v>160</v>
      </c>
      <c r="C23">
        <v>1</v>
      </c>
      <c r="D23" s="2" t="s">
        <v>81</v>
      </c>
      <c r="E23" s="2" t="s">
        <v>18</v>
      </c>
      <c r="F23" s="2">
        <v>10</v>
      </c>
      <c r="G23" s="2" t="s">
        <v>19</v>
      </c>
      <c r="H23" s="2" t="s">
        <v>14</v>
      </c>
      <c r="I23" s="2" t="s">
        <v>17</v>
      </c>
      <c r="J23" s="7">
        <v>0</v>
      </c>
      <c r="K23" s="7">
        <v>1.3277029065824095</v>
      </c>
      <c r="L23" s="7">
        <v>0.18054144820104906</v>
      </c>
      <c r="M23" s="7">
        <v>0.18054144820104906</v>
      </c>
      <c r="N23" s="7">
        <v>0.30121286600660557</v>
      </c>
      <c r="O23" s="7">
        <v>0</v>
      </c>
      <c r="P23" s="7">
        <v>1.3232353738183071</v>
      </c>
      <c r="Q23" s="7">
        <v>0</v>
      </c>
      <c r="R23" s="8"/>
      <c r="S23" s="9"/>
      <c r="T23" s="8">
        <v>1.1114999999999999</v>
      </c>
      <c r="U23" s="9">
        <v>140614.5330193596</v>
      </c>
      <c r="V23" s="8">
        <v>1.0130999999999999</v>
      </c>
      <c r="W23" s="9">
        <v>186694.32419753194</v>
      </c>
      <c r="X23" s="8"/>
      <c r="Y23" s="9"/>
      <c r="Z23" s="8">
        <v>1.2889999999999999</v>
      </c>
      <c r="AA23" s="9">
        <v>25386.751429429416</v>
      </c>
      <c r="AB23" s="8">
        <v>1.2889999999999999</v>
      </c>
      <c r="AC23" s="9">
        <v>25386.751429429416</v>
      </c>
      <c r="AD23" s="8">
        <v>0.80059999999999998</v>
      </c>
      <c r="AE23" s="9">
        <v>42354.90649294178</v>
      </c>
      <c r="AF23" s="8"/>
      <c r="AG23" s="9"/>
      <c r="AH23" s="8">
        <v>0.52059999999999995</v>
      </c>
      <c r="AI23" s="9">
        <v>186066.124164159</v>
      </c>
      <c r="AJ23" s="10">
        <v>2.2551088180000001</v>
      </c>
      <c r="AK23" s="10">
        <v>3.415084995</v>
      </c>
      <c r="AL23" s="10">
        <v>4.338021178</v>
      </c>
      <c r="AM23" s="11">
        <f t="shared" si="0"/>
        <v>38.877594804413043</v>
      </c>
      <c r="AN23" s="11">
        <f t="shared" si="1"/>
        <v>0</v>
      </c>
      <c r="AO23" s="11">
        <f t="shared" si="2"/>
        <v>58.677229376090665</v>
      </c>
    </row>
    <row r="24" spans="1:41" x14ac:dyDescent="0.15">
      <c r="A24" t="s">
        <v>159</v>
      </c>
      <c r="B24" t="s">
        <v>160</v>
      </c>
      <c r="C24">
        <v>1</v>
      </c>
      <c r="D24" s="2" t="s">
        <v>82</v>
      </c>
      <c r="E24" s="2" t="s">
        <v>18</v>
      </c>
      <c r="F24" s="2">
        <v>11</v>
      </c>
      <c r="G24" s="2" t="s">
        <v>19</v>
      </c>
      <c r="H24" s="2" t="s">
        <v>15</v>
      </c>
      <c r="I24" s="2" t="s">
        <v>17</v>
      </c>
      <c r="J24" s="7">
        <v>0</v>
      </c>
      <c r="K24" s="7">
        <v>1.3310522334869754</v>
      </c>
      <c r="L24" s="7">
        <v>0.12552444390365905</v>
      </c>
      <c r="M24" s="7">
        <v>0.12552444390365905</v>
      </c>
      <c r="N24" s="7">
        <v>0.24725141538797382</v>
      </c>
      <c r="O24" s="7">
        <v>0</v>
      </c>
      <c r="P24" s="7">
        <v>1.2878229371829268</v>
      </c>
      <c r="Q24" s="7">
        <v>0</v>
      </c>
      <c r="R24" s="8"/>
      <c r="S24" s="9"/>
      <c r="T24" s="8">
        <v>1.1123000000000001</v>
      </c>
      <c r="U24" s="9">
        <v>136592.95947027818</v>
      </c>
      <c r="V24" s="8">
        <v>1.0130999999999999</v>
      </c>
      <c r="W24" s="9">
        <v>181812.36378150969</v>
      </c>
      <c r="X24" s="8"/>
      <c r="Y24" s="9"/>
      <c r="Z24" s="8">
        <v>1.2889999999999999</v>
      </c>
      <c r="AA24" s="9">
        <v>17145.755278661709</v>
      </c>
      <c r="AB24" s="8">
        <v>1.2889999999999999</v>
      </c>
      <c r="AC24" s="9">
        <v>17145.755278661709</v>
      </c>
      <c r="AD24" s="8">
        <v>0.80059999999999998</v>
      </c>
      <c r="AE24" s="9">
        <v>33772.802561058423</v>
      </c>
      <c r="AF24" s="8"/>
      <c r="AG24" s="9"/>
      <c r="AH24" s="8">
        <v>0.52149999999999996</v>
      </c>
      <c r="AI24" s="9">
        <v>175907.54626352212</v>
      </c>
      <c r="AJ24" s="10">
        <v>2.2551088180000001</v>
      </c>
      <c r="AK24" s="10">
        <v>3.415084995</v>
      </c>
      <c r="AL24" s="10">
        <v>4.338021178</v>
      </c>
      <c r="AM24" s="11">
        <f t="shared" si="0"/>
        <v>38.975669285998997</v>
      </c>
      <c r="AN24" s="11">
        <f t="shared" si="1"/>
        <v>0</v>
      </c>
      <c r="AO24" s="11">
        <f t="shared" si="2"/>
        <v>57.106908850858254</v>
      </c>
    </row>
    <row r="25" spans="1:41" x14ac:dyDescent="0.15">
      <c r="A25" t="s">
        <v>159</v>
      </c>
      <c r="B25" t="s">
        <v>160</v>
      </c>
      <c r="C25">
        <v>1</v>
      </c>
      <c r="D25" s="2" t="s">
        <v>83</v>
      </c>
      <c r="E25" s="2" t="s">
        <v>18</v>
      </c>
      <c r="F25" s="2">
        <v>12</v>
      </c>
      <c r="G25" s="2" t="s">
        <v>19</v>
      </c>
      <c r="H25" s="2" t="s">
        <v>16</v>
      </c>
      <c r="I25" s="2" t="s">
        <v>17</v>
      </c>
      <c r="J25" s="7">
        <v>0</v>
      </c>
      <c r="K25" s="7">
        <v>0.64502143264876777</v>
      </c>
      <c r="L25" s="7">
        <v>1.010484218709105</v>
      </c>
      <c r="M25" s="7">
        <v>1.010484218709105</v>
      </c>
      <c r="N25" s="7">
        <v>7.4774452818879733E-2</v>
      </c>
      <c r="O25" s="7">
        <v>0</v>
      </c>
      <c r="P25" s="7">
        <v>1.1995851583513044</v>
      </c>
      <c r="Q25" s="7">
        <v>0</v>
      </c>
      <c r="R25" s="8"/>
      <c r="S25" s="9"/>
      <c r="T25" s="8">
        <v>1.1123000000000001</v>
      </c>
      <c r="U25" s="9">
        <v>143463.26055902115</v>
      </c>
      <c r="V25" s="8">
        <v>1.0130999999999999</v>
      </c>
      <c r="W25" s="9">
        <v>92536.877858243271</v>
      </c>
      <c r="X25" s="8"/>
      <c r="Y25" s="9"/>
      <c r="Z25" s="8">
        <v>1.2889999999999999</v>
      </c>
      <c r="AA25" s="9">
        <v>144967.36075944325</v>
      </c>
      <c r="AB25" s="8">
        <v>1.2889999999999999</v>
      </c>
      <c r="AC25" s="9">
        <v>144967.36075944325</v>
      </c>
      <c r="AD25" s="8">
        <v>0.80059999999999998</v>
      </c>
      <c r="AE25" s="9">
        <v>10727.386807913177</v>
      </c>
      <c r="AF25" s="8"/>
      <c r="AG25" s="9"/>
      <c r="AH25" s="8">
        <v>0.52059999999999995</v>
      </c>
      <c r="AI25" s="9">
        <v>172096.39813528783</v>
      </c>
      <c r="AJ25" s="10">
        <v>2.2551088180000001</v>
      </c>
      <c r="AK25" s="10">
        <v>3.415084995</v>
      </c>
      <c r="AL25" s="10">
        <v>4.338021178</v>
      </c>
      <c r="AM25" s="11">
        <f t="shared" si="0"/>
        <v>18.8874195984328</v>
      </c>
      <c r="AN25" s="11">
        <f t="shared" si="1"/>
        <v>0</v>
      </c>
      <c r="AO25" s="11">
        <f t="shared" si="2"/>
        <v>53.194114127724731</v>
      </c>
    </row>
    <row r="26" spans="1:41" x14ac:dyDescent="0.15">
      <c r="A26" t="s">
        <v>159</v>
      </c>
      <c r="B26" t="s">
        <v>160</v>
      </c>
      <c r="C26">
        <v>1</v>
      </c>
      <c r="D26" s="2" t="s">
        <v>84</v>
      </c>
      <c r="E26" s="2" t="s">
        <v>20</v>
      </c>
      <c r="F26" s="2">
        <v>1</v>
      </c>
      <c r="G26" s="2" t="s">
        <v>21</v>
      </c>
      <c r="H26" s="2" t="s">
        <v>10</v>
      </c>
      <c r="I26" s="2" t="s">
        <v>11</v>
      </c>
      <c r="J26" s="7">
        <v>0</v>
      </c>
      <c r="K26" s="7">
        <v>0.17384081778390373</v>
      </c>
      <c r="L26" s="7">
        <v>5.4761681723804412E-2</v>
      </c>
      <c r="M26" s="7">
        <v>5.4761681723804412E-2</v>
      </c>
      <c r="N26" s="7">
        <v>0.21141836882358109</v>
      </c>
      <c r="O26" s="7">
        <v>0</v>
      </c>
      <c r="P26" s="7">
        <v>0.329054108051693</v>
      </c>
      <c r="Q26" s="7">
        <v>0.82607924513997033</v>
      </c>
      <c r="R26" s="8"/>
      <c r="S26" s="9"/>
      <c r="T26" s="8">
        <v>1.1114999999999999</v>
      </c>
      <c r="U26" s="9">
        <v>144817.65779612452</v>
      </c>
      <c r="V26" s="8">
        <v>1.0123</v>
      </c>
      <c r="W26" s="9">
        <v>25175.220060827807</v>
      </c>
      <c r="X26" s="8">
        <v>0.74560000000000004</v>
      </c>
      <c r="Y26" s="9">
        <v>119630.86143516109</v>
      </c>
      <c r="Z26" s="8">
        <v>1.2882</v>
      </c>
      <c r="AA26" s="9">
        <v>7930.4584842181939</v>
      </c>
      <c r="AB26" s="8">
        <v>1.2882</v>
      </c>
      <c r="AC26" s="9">
        <v>7930.4584842181939</v>
      </c>
      <c r="AD26" s="8">
        <v>0.79979999999999996</v>
      </c>
      <c r="AE26" s="9">
        <v>30617.112988108209</v>
      </c>
      <c r="AF26" s="8"/>
      <c r="AG26" s="9"/>
      <c r="AH26" s="8">
        <v>0.52059999999999995</v>
      </c>
      <c r="AI26" s="9">
        <v>47652.84521623906</v>
      </c>
      <c r="AJ26" s="10">
        <v>2.2551088180000001</v>
      </c>
      <c r="AK26" s="10">
        <v>3.415084995</v>
      </c>
      <c r="AL26" s="10">
        <v>4.338021178</v>
      </c>
      <c r="AM26" s="11">
        <f t="shared" si="0"/>
        <v>5.0903804162538488</v>
      </c>
      <c r="AN26" s="11">
        <f t="shared" si="1"/>
        <v>0</v>
      </c>
      <c r="AO26" s="11">
        <f t="shared" si="2"/>
        <v>14.591495781721209</v>
      </c>
    </row>
    <row r="27" spans="1:41" x14ac:dyDescent="0.15">
      <c r="A27" t="s">
        <v>159</v>
      </c>
      <c r="B27" t="s">
        <v>160</v>
      </c>
      <c r="C27">
        <v>1</v>
      </c>
      <c r="D27" s="2" t="s">
        <v>85</v>
      </c>
      <c r="E27" s="2" t="s">
        <v>20</v>
      </c>
      <c r="F27" s="2">
        <v>2</v>
      </c>
      <c r="G27" s="2" t="s">
        <v>21</v>
      </c>
      <c r="H27" s="2" t="s">
        <v>12</v>
      </c>
      <c r="I27" s="2" t="s">
        <v>11</v>
      </c>
      <c r="J27" s="7">
        <v>0</v>
      </c>
      <c r="K27" s="7">
        <v>0.96618637244913741</v>
      </c>
      <c r="L27" s="7">
        <v>3.3449530530526815E-2</v>
      </c>
      <c r="M27" s="7">
        <v>3.3449530530526815E-2</v>
      </c>
      <c r="N27" s="7">
        <v>0.75046009835838767</v>
      </c>
      <c r="O27" s="7">
        <v>0</v>
      </c>
      <c r="P27" s="7">
        <v>0.59978748758910816</v>
      </c>
      <c r="Q27" s="7">
        <v>0.3050558578005575</v>
      </c>
      <c r="R27" s="8"/>
      <c r="S27" s="9"/>
      <c r="T27" s="8">
        <v>1.1114999999999999</v>
      </c>
      <c r="U27" s="9">
        <v>143317.58184868665</v>
      </c>
      <c r="V27" s="8">
        <v>1.0123</v>
      </c>
      <c r="W27" s="9">
        <v>138471.4945145649</v>
      </c>
      <c r="X27" s="8">
        <v>0.74309999999999998</v>
      </c>
      <c r="Y27" s="9">
        <v>43719.867868752714</v>
      </c>
      <c r="Z27" s="8">
        <v>1.2882</v>
      </c>
      <c r="AA27" s="9">
        <v>4793.9058296089197</v>
      </c>
      <c r="AB27" s="8">
        <v>1.2882</v>
      </c>
      <c r="AC27" s="9">
        <v>4793.9058296089197</v>
      </c>
      <c r="AD27" s="8">
        <v>0.79979999999999996</v>
      </c>
      <c r="AE27" s="9">
        <v>107554.12657065166</v>
      </c>
      <c r="AF27" s="8"/>
      <c r="AG27" s="9"/>
      <c r="AH27" s="8">
        <v>0.52059999999999995</v>
      </c>
      <c r="AI27" s="9">
        <v>85960.092344370132</v>
      </c>
      <c r="AJ27" s="10">
        <v>2.2551088180000001</v>
      </c>
      <c r="AK27" s="10">
        <v>3.415084995</v>
      </c>
      <c r="AL27" s="10">
        <v>4.338021178</v>
      </c>
      <c r="AM27" s="11">
        <f t="shared" si="0"/>
        <v>28.291722573924911</v>
      </c>
      <c r="AN27" s="11">
        <f t="shared" si="1"/>
        <v>0</v>
      </c>
      <c r="AO27" s="11">
        <f t="shared" si="2"/>
        <v>26.596831283780119</v>
      </c>
    </row>
    <row r="28" spans="1:41" x14ac:dyDescent="0.15">
      <c r="A28" t="s">
        <v>159</v>
      </c>
      <c r="B28" t="s">
        <v>160</v>
      </c>
      <c r="C28">
        <v>1</v>
      </c>
      <c r="D28" s="2" t="s">
        <v>86</v>
      </c>
      <c r="E28" s="2" t="s">
        <v>20</v>
      </c>
      <c r="F28" s="2">
        <v>3</v>
      </c>
      <c r="G28" s="2" t="s">
        <v>21</v>
      </c>
      <c r="H28" s="2" t="s">
        <v>13</v>
      </c>
      <c r="I28" s="2" t="s">
        <v>11</v>
      </c>
      <c r="J28" s="7">
        <v>9.2668974929981066E-2</v>
      </c>
      <c r="K28" s="7">
        <v>1.8405945398312</v>
      </c>
      <c r="L28" s="7">
        <v>0.19903465647525292</v>
      </c>
      <c r="M28" s="7">
        <v>0.19903465647525292</v>
      </c>
      <c r="N28" s="7">
        <v>0.35090066508949214</v>
      </c>
      <c r="O28" s="7">
        <v>0</v>
      </c>
      <c r="P28" s="7">
        <v>0.86650349115157699</v>
      </c>
      <c r="Q28" s="7">
        <v>0</v>
      </c>
      <c r="R28" s="8">
        <v>1.2623</v>
      </c>
      <c r="S28" s="9">
        <v>13831.138403502449</v>
      </c>
      <c r="T28" s="8">
        <v>1.1114999999999999</v>
      </c>
      <c r="U28" s="9">
        <v>149253.17145196651</v>
      </c>
      <c r="V28" s="8">
        <v>1.0123</v>
      </c>
      <c r="W28" s="9">
        <v>274714.57242697949</v>
      </c>
      <c r="X28" s="8"/>
      <c r="Y28" s="9"/>
      <c r="Z28" s="8">
        <v>1.2815000000000001</v>
      </c>
      <c r="AA28" s="9">
        <v>29706.55370778418</v>
      </c>
      <c r="AB28" s="8">
        <v>1.2815000000000001</v>
      </c>
      <c r="AC28" s="9">
        <v>29706.55370778418</v>
      </c>
      <c r="AD28" s="8">
        <v>0.79979999999999996</v>
      </c>
      <c r="AE28" s="9">
        <v>52373.03712921105</v>
      </c>
      <c r="AF28" s="8"/>
      <c r="AG28" s="9"/>
      <c r="AH28" s="8">
        <v>0.51980000000000004</v>
      </c>
      <c r="AI28" s="9">
        <v>129328.39412857387</v>
      </c>
      <c r="AJ28" s="10">
        <v>2.2551088180000001</v>
      </c>
      <c r="AK28" s="10">
        <v>3.415084995</v>
      </c>
      <c r="AL28" s="10">
        <v>4.338021178</v>
      </c>
      <c r="AM28" s="11">
        <f t="shared" si="0"/>
        <v>53.896009690124856</v>
      </c>
      <c r="AN28" s="11">
        <f t="shared" si="1"/>
        <v>2.1362038387444007</v>
      </c>
      <c r="AO28" s="11">
        <f t="shared" si="2"/>
        <v>38.424021237257072</v>
      </c>
    </row>
    <row r="29" spans="1:41" x14ac:dyDescent="0.15">
      <c r="A29" t="s">
        <v>159</v>
      </c>
      <c r="B29" t="s">
        <v>160</v>
      </c>
      <c r="C29">
        <v>1</v>
      </c>
      <c r="D29" s="2" t="s">
        <v>87</v>
      </c>
      <c r="E29" s="2" t="s">
        <v>20</v>
      </c>
      <c r="F29" s="2">
        <v>4</v>
      </c>
      <c r="G29" s="2" t="s">
        <v>21</v>
      </c>
      <c r="H29" s="2" t="s">
        <v>14</v>
      </c>
      <c r="I29" s="2" t="s">
        <v>11</v>
      </c>
      <c r="J29" s="7">
        <v>0</v>
      </c>
      <c r="K29" s="7">
        <v>0.63300527471546464</v>
      </c>
      <c r="L29" s="7">
        <v>3.8580331068262724E-2</v>
      </c>
      <c r="M29" s="7">
        <v>3.8580331068262724E-2</v>
      </c>
      <c r="N29" s="7">
        <v>0.79614994562771446</v>
      </c>
      <c r="O29" s="7">
        <v>0</v>
      </c>
      <c r="P29" s="7">
        <v>1.5131118733907034</v>
      </c>
      <c r="Q29" s="7">
        <v>0</v>
      </c>
      <c r="R29" s="8"/>
      <c r="S29" s="9"/>
      <c r="T29" s="8">
        <v>1.1114999999999999</v>
      </c>
      <c r="U29" s="9">
        <v>136502.68890317186</v>
      </c>
      <c r="V29" s="8">
        <v>1.0123</v>
      </c>
      <c r="W29" s="9">
        <v>86406.922088551917</v>
      </c>
      <c r="X29" s="8"/>
      <c r="Y29" s="9"/>
      <c r="Z29" s="8">
        <v>1.2815000000000001</v>
      </c>
      <c r="AA29" s="9">
        <v>5266.3189295924431</v>
      </c>
      <c r="AB29" s="8">
        <v>1.2815000000000001</v>
      </c>
      <c r="AC29" s="9">
        <v>5266.3189295924431</v>
      </c>
      <c r="AD29" s="8">
        <v>0.79979999999999996</v>
      </c>
      <c r="AE29" s="9">
        <v>108676.6083482971</v>
      </c>
      <c r="AF29" s="8"/>
      <c r="AG29" s="9"/>
      <c r="AH29" s="8">
        <v>0.52059999999999995</v>
      </c>
      <c r="AI29" s="9">
        <v>206543.83932914675</v>
      </c>
      <c r="AJ29" s="10">
        <v>2.2551088180000001</v>
      </c>
      <c r="AK29" s="10">
        <v>3.415084995</v>
      </c>
      <c r="AL29" s="10">
        <v>4.338021178</v>
      </c>
      <c r="AM29" s="11">
        <f t="shared" si="0"/>
        <v>18.535564287338175</v>
      </c>
      <c r="AN29" s="11">
        <f t="shared" si="1"/>
        <v>0</v>
      </c>
      <c r="AO29" s="11">
        <f t="shared" si="2"/>
        <v>67.097066949196929</v>
      </c>
    </row>
    <row r="30" spans="1:41" x14ac:dyDescent="0.15">
      <c r="A30" t="s">
        <v>159</v>
      </c>
      <c r="B30" t="s">
        <v>160</v>
      </c>
      <c r="C30">
        <v>1</v>
      </c>
      <c r="D30" s="2" t="s">
        <v>88</v>
      </c>
      <c r="E30" s="2" t="s">
        <v>20</v>
      </c>
      <c r="F30" s="2">
        <v>5</v>
      </c>
      <c r="G30" s="2" t="s">
        <v>21</v>
      </c>
      <c r="H30" s="2" t="s">
        <v>15</v>
      </c>
      <c r="I30" s="2" t="s">
        <v>11</v>
      </c>
      <c r="J30" s="7">
        <v>0</v>
      </c>
      <c r="K30" s="7">
        <v>0.5321828557502799</v>
      </c>
      <c r="L30" s="7">
        <v>3.8548366903060467E-2</v>
      </c>
      <c r="M30" s="7">
        <v>3.8548366903060467E-2</v>
      </c>
      <c r="N30" s="7">
        <v>0.79496450383575368</v>
      </c>
      <c r="O30" s="7">
        <v>0</v>
      </c>
      <c r="P30" s="7">
        <v>1.5704012595587515</v>
      </c>
      <c r="Q30" s="7">
        <v>0</v>
      </c>
      <c r="R30" s="8"/>
      <c r="S30" s="9"/>
      <c r="T30" s="8">
        <v>1.1114999999999999</v>
      </c>
      <c r="U30" s="9">
        <v>146048.32724835348</v>
      </c>
      <c r="V30" s="8">
        <v>1.0123</v>
      </c>
      <c r="W30" s="9">
        <v>77724.415872580183</v>
      </c>
      <c r="X30" s="8"/>
      <c r="Y30" s="9"/>
      <c r="Z30" s="8">
        <v>1.2815000000000001</v>
      </c>
      <c r="AA30" s="9">
        <v>5629.924504347774</v>
      </c>
      <c r="AB30" s="8">
        <v>1.2815000000000001</v>
      </c>
      <c r="AC30" s="9">
        <v>5629.924504347774</v>
      </c>
      <c r="AD30" s="8">
        <v>0.79979999999999996</v>
      </c>
      <c r="AE30" s="9">
        <v>116103.23600702912</v>
      </c>
      <c r="AF30" s="8"/>
      <c r="AG30" s="9"/>
      <c r="AH30" s="8">
        <v>0.51980000000000004</v>
      </c>
      <c r="AI30" s="9">
        <v>229354.47706726304</v>
      </c>
      <c r="AJ30" s="10">
        <v>2.2551088180000001</v>
      </c>
      <c r="AK30" s="10">
        <v>3.415084995</v>
      </c>
      <c r="AL30" s="10">
        <v>4.338021178</v>
      </c>
      <c r="AM30" s="11">
        <f t="shared" si="0"/>
        <v>15.583297532255999</v>
      </c>
      <c r="AN30" s="11">
        <f t="shared" si="1"/>
        <v>0</v>
      </c>
      <c r="AO30" s="11">
        <f t="shared" si="2"/>
        <v>69.63749363330065</v>
      </c>
    </row>
    <row r="31" spans="1:41" x14ac:dyDescent="0.15">
      <c r="A31" t="s">
        <v>159</v>
      </c>
      <c r="B31" t="s">
        <v>160</v>
      </c>
      <c r="C31">
        <v>1</v>
      </c>
      <c r="D31" s="2" t="s">
        <v>89</v>
      </c>
      <c r="E31" s="2" t="s">
        <v>20</v>
      </c>
      <c r="F31" s="2">
        <v>6</v>
      </c>
      <c r="G31" s="2" t="s">
        <v>21</v>
      </c>
      <c r="H31" s="2" t="s">
        <v>16</v>
      </c>
      <c r="I31" s="2" t="s">
        <v>11</v>
      </c>
      <c r="J31" s="7">
        <v>0</v>
      </c>
      <c r="K31" s="7">
        <v>0.2292343797633663</v>
      </c>
      <c r="L31" s="7">
        <v>4.9229061344942274E-2</v>
      </c>
      <c r="M31" s="7">
        <v>4.9229061344942274E-2</v>
      </c>
      <c r="N31" s="7">
        <v>0.76579078298092407</v>
      </c>
      <c r="O31" s="7">
        <v>6.5270741837912191E-2</v>
      </c>
      <c r="P31" s="7">
        <v>1.8806628574558895</v>
      </c>
      <c r="Q31" s="7">
        <v>0</v>
      </c>
      <c r="R31" s="8"/>
      <c r="S31" s="9"/>
      <c r="T31" s="8">
        <v>1.1114999999999999</v>
      </c>
      <c r="U31" s="9">
        <v>142843.36552852081</v>
      </c>
      <c r="V31" s="8">
        <v>1.0130999999999999</v>
      </c>
      <c r="W31" s="9">
        <v>32744.610300242286</v>
      </c>
      <c r="X31" s="8"/>
      <c r="Y31" s="9"/>
      <c r="Z31" s="8">
        <v>1.2882</v>
      </c>
      <c r="AA31" s="9">
        <v>7032.0448043215638</v>
      </c>
      <c r="AB31" s="8">
        <v>1.2882</v>
      </c>
      <c r="AC31" s="9">
        <v>7032.0448043215638</v>
      </c>
      <c r="AD31" s="8">
        <v>0.80059999999999998</v>
      </c>
      <c r="AE31" s="9">
        <v>109388.13273171629</v>
      </c>
      <c r="AF31" s="8">
        <v>0.97899999999999998</v>
      </c>
      <c r="AG31" s="9">
        <v>9323.4924346706066</v>
      </c>
      <c r="AH31" s="8">
        <v>0.52059999999999995</v>
      </c>
      <c r="AI31" s="9">
        <v>268640.21198348404</v>
      </c>
      <c r="AJ31" s="10">
        <v>2.2551088180000001</v>
      </c>
      <c r="AK31" s="10">
        <v>3.415084995</v>
      </c>
      <c r="AL31" s="10">
        <v>4.338021178</v>
      </c>
      <c r="AM31" s="11">
        <f t="shared" si="0"/>
        <v>6.7124062826836406</v>
      </c>
      <c r="AN31" s="11">
        <f t="shared" si="1"/>
        <v>0</v>
      </c>
      <c r="AO31" s="11">
        <f t="shared" si="2"/>
        <v>83.395658889924547</v>
      </c>
    </row>
    <row r="32" spans="1:41" x14ac:dyDescent="0.15">
      <c r="A32" t="s">
        <v>159</v>
      </c>
      <c r="B32" t="s">
        <v>160</v>
      </c>
      <c r="C32">
        <v>1</v>
      </c>
      <c r="D32" s="2" t="s">
        <v>90</v>
      </c>
      <c r="E32" s="2" t="s">
        <v>20</v>
      </c>
      <c r="F32" s="2">
        <v>7</v>
      </c>
      <c r="G32" s="2" t="s">
        <v>21</v>
      </c>
      <c r="H32" s="2" t="s">
        <v>10</v>
      </c>
      <c r="I32" s="2" t="s">
        <v>17</v>
      </c>
      <c r="J32" s="7">
        <v>0</v>
      </c>
      <c r="K32" s="7">
        <v>0.10835684891595786</v>
      </c>
      <c r="L32" s="7">
        <v>0</v>
      </c>
      <c r="M32" s="7">
        <v>0</v>
      </c>
      <c r="N32" s="7">
        <v>3.1226893923967672E-2</v>
      </c>
      <c r="O32" s="7">
        <v>0</v>
      </c>
      <c r="P32" s="7">
        <v>0.48322279553996422</v>
      </c>
      <c r="Q32" s="7">
        <v>0.92584613390473069</v>
      </c>
      <c r="R32" s="8"/>
      <c r="S32" s="9"/>
      <c r="T32" s="8">
        <v>1.1114999999999999</v>
      </c>
      <c r="U32" s="9">
        <v>128532.47860414787</v>
      </c>
      <c r="V32" s="8">
        <v>1.0123</v>
      </c>
      <c r="W32" s="9">
        <v>13927.374364903237</v>
      </c>
      <c r="X32" s="8">
        <v>0.74560000000000004</v>
      </c>
      <c r="Y32" s="9">
        <v>119001.29839684282</v>
      </c>
      <c r="Z32" s="8"/>
      <c r="AA32" s="9"/>
      <c r="AB32" s="8"/>
      <c r="AC32" s="9"/>
      <c r="AD32" s="8">
        <v>0.79900000000000004</v>
      </c>
      <c r="AE32" s="9">
        <v>4013.6700751563699</v>
      </c>
      <c r="AF32" s="8"/>
      <c r="AG32" s="9"/>
      <c r="AH32" s="8">
        <v>0.51980000000000004</v>
      </c>
      <c r="AI32" s="9">
        <v>62109.823628776969</v>
      </c>
      <c r="AJ32" s="10">
        <v>2.2551088180000001</v>
      </c>
      <c r="AK32" s="10">
        <v>3.415084995</v>
      </c>
      <c r="AL32" s="10">
        <v>4.338021178</v>
      </c>
      <c r="AM32" s="11">
        <f t="shared" si="0"/>
        <v>3.1728887882615604</v>
      </c>
      <c r="AN32" s="11">
        <f t="shared" si="1"/>
        <v>0</v>
      </c>
      <c r="AO32" s="11">
        <f t="shared" si="2"/>
        <v>21.427914772136031</v>
      </c>
    </row>
    <row r="33" spans="1:41" x14ac:dyDescent="0.15">
      <c r="A33" t="s">
        <v>159</v>
      </c>
      <c r="B33" t="s">
        <v>160</v>
      </c>
      <c r="C33">
        <v>1</v>
      </c>
      <c r="D33" s="2" t="s">
        <v>91</v>
      </c>
      <c r="E33" s="2" t="s">
        <v>20</v>
      </c>
      <c r="F33" s="2">
        <v>8</v>
      </c>
      <c r="G33" s="2" t="s">
        <v>21</v>
      </c>
      <c r="H33" s="2" t="s">
        <v>12</v>
      </c>
      <c r="I33" s="2" t="s">
        <v>17</v>
      </c>
      <c r="J33" s="7">
        <v>0</v>
      </c>
      <c r="K33" s="7">
        <v>3.4148431071057202E-2</v>
      </c>
      <c r="L33" s="7">
        <v>0</v>
      </c>
      <c r="M33" s="7">
        <v>0</v>
      </c>
      <c r="N33" s="7">
        <v>0</v>
      </c>
      <c r="O33" s="7">
        <v>0</v>
      </c>
      <c r="P33" s="7">
        <v>1.3009804784148757</v>
      </c>
      <c r="Q33" s="7">
        <v>0.74267851596978096</v>
      </c>
      <c r="R33" s="8"/>
      <c r="S33" s="9"/>
      <c r="T33" s="8">
        <v>1.1114999999999999</v>
      </c>
      <c r="U33" s="9">
        <v>158101.94663998726</v>
      </c>
      <c r="V33" s="8">
        <v>1.0123</v>
      </c>
      <c r="W33" s="9">
        <v>5398.9334270355685</v>
      </c>
      <c r="X33" s="8">
        <v>0.74560000000000004</v>
      </c>
      <c r="Y33" s="9">
        <v>117418.91910251924</v>
      </c>
      <c r="Z33" s="8"/>
      <c r="AA33" s="9"/>
      <c r="AB33" s="8"/>
      <c r="AC33" s="9"/>
      <c r="AD33" s="8"/>
      <c r="AE33" s="9"/>
      <c r="AF33" s="8"/>
      <c r="AG33" s="9"/>
      <c r="AH33" s="8">
        <v>0.52059999999999995</v>
      </c>
      <c r="AI33" s="9">
        <v>205687.54617801378</v>
      </c>
      <c r="AJ33" s="10">
        <v>2.2551088180000001</v>
      </c>
      <c r="AK33" s="10">
        <v>3.415084995</v>
      </c>
      <c r="AL33" s="10">
        <v>4.338021178</v>
      </c>
      <c r="AM33" s="11">
        <f t="shared" si="0"/>
        <v>0.99992917075427579</v>
      </c>
      <c r="AN33" s="11">
        <f t="shared" si="1"/>
        <v>0</v>
      </c>
      <c r="AO33" s="11">
        <f t="shared" si="2"/>
        <v>57.690363676937018</v>
      </c>
    </row>
    <row r="34" spans="1:41" x14ac:dyDescent="0.15">
      <c r="A34" t="s">
        <v>159</v>
      </c>
      <c r="B34" t="s">
        <v>160</v>
      </c>
      <c r="C34">
        <v>1</v>
      </c>
      <c r="D34" s="2" t="s">
        <v>92</v>
      </c>
      <c r="E34" s="2" t="s">
        <v>20</v>
      </c>
      <c r="F34" s="2">
        <v>9</v>
      </c>
      <c r="G34" s="2" t="s">
        <v>21</v>
      </c>
      <c r="H34" s="2" t="s">
        <v>13</v>
      </c>
      <c r="I34" s="2" t="s">
        <v>17</v>
      </c>
      <c r="J34" s="7">
        <v>0</v>
      </c>
      <c r="K34" s="7">
        <v>0.84745516746258742</v>
      </c>
      <c r="L34" s="7">
        <v>5.0074695065658391E-2</v>
      </c>
      <c r="M34" s="7">
        <v>5.0074695065658391E-2</v>
      </c>
      <c r="N34" s="7">
        <v>0.34257119841502082</v>
      </c>
      <c r="O34" s="7">
        <v>0</v>
      </c>
      <c r="P34" s="7">
        <v>1.4474899100913536</v>
      </c>
      <c r="Q34" s="7">
        <v>0</v>
      </c>
      <c r="R34" s="8"/>
      <c r="S34" s="9"/>
      <c r="T34" s="8">
        <v>1.1114999999999999</v>
      </c>
      <c r="U34" s="9">
        <v>130831.46459978094</v>
      </c>
      <c r="V34" s="8">
        <v>1.0123</v>
      </c>
      <c r="W34" s="9">
        <v>110873.80074178294</v>
      </c>
      <c r="X34" s="8"/>
      <c r="Y34" s="9"/>
      <c r="Z34" s="8">
        <v>1.2815000000000001</v>
      </c>
      <c r="AA34" s="9">
        <v>6551.3456948275116</v>
      </c>
      <c r="AB34" s="8">
        <v>1.2815000000000001</v>
      </c>
      <c r="AC34" s="9">
        <v>6551.3456948275116</v>
      </c>
      <c r="AD34" s="8">
        <v>0.79979999999999996</v>
      </c>
      <c r="AE34" s="9">
        <v>44819.091618339327</v>
      </c>
      <c r="AF34" s="8"/>
      <c r="AG34" s="9"/>
      <c r="AH34" s="8">
        <v>0.52059999999999995</v>
      </c>
      <c r="AI34" s="9">
        <v>189377.22493065704</v>
      </c>
      <c r="AJ34" s="10">
        <v>2.2551088180000001</v>
      </c>
      <c r="AK34" s="10">
        <v>3.415084995</v>
      </c>
      <c r="AL34" s="10">
        <v>4.338021178</v>
      </c>
      <c r="AM34" s="11">
        <f t="shared" si="0"/>
        <v>24.815053467288227</v>
      </c>
      <c r="AN34" s="11">
        <f t="shared" si="1"/>
        <v>0</v>
      </c>
      <c r="AO34" s="11">
        <f t="shared" si="2"/>
        <v>64.187142480117501</v>
      </c>
    </row>
    <row r="35" spans="1:41" x14ac:dyDescent="0.15">
      <c r="A35" t="s">
        <v>159</v>
      </c>
      <c r="B35" t="s">
        <v>160</v>
      </c>
      <c r="C35">
        <v>1</v>
      </c>
      <c r="D35" s="2" t="s">
        <v>93</v>
      </c>
      <c r="E35" s="2" t="s">
        <v>20</v>
      </c>
      <c r="F35" s="2">
        <v>10</v>
      </c>
      <c r="G35" s="2" t="s">
        <v>21</v>
      </c>
      <c r="H35" s="2" t="s">
        <v>14</v>
      </c>
      <c r="I35" s="2" t="s">
        <v>17</v>
      </c>
      <c r="J35" s="7">
        <v>0</v>
      </c>
      <c r="K35" s="7">
        <v>0.31344343743158676</v>
      </c>
      <c r="L35" s="7">
        <v>2.5418588774350354E-2</v>
      </c>
      <c r="M35" s="7">
        <v>2.5418588774350354E-2</v>
      </c>
      <c r="N35" s="7">
        <v>0.63691630713760039</v>
      </c>
      <c r="O35" s="7">
        <v>0</v>
      </c>
      <c r="P35" s="7">
        <v>1.5814676112262465</v>
      </c>
      <c r="Q35" s="7">
        <v>0</v>
      </c>
      <c r="R35" s="8"/>
      <c r="S35" s="9"/>
      <c r="T35" s="8">
        <v>1.1114999999999999</v>
      </c>
      <c r="U35" s="9">
        <v>137050.41208967555</v>
      </c>
      <c r="V35" s="8">
        <v>1.0123</v>
      </c>
      <c r="W35" s="9">
        <v>42957.552266803403</v>
      </c>
      <c r="X35" s="8"/>
      <c r="Y35" s="9"/>
      <c r="Z35" s="8">
        <v>1.2873000000000001</v>
      </c>
      <c r="AA35" s="9">
        <v>3483.6280662627169</v>
      </c>
      <c r="AB35" s="8">
        <v>1.2873000000000001</v>
      </c>
      <c r="AC35" s="9">
        <v>3483.6280662627169</v>
      </c>
      <c r="AD35" s="8">
        <v>0.79979999999999996</v>
      </c>
      <c r="AE35" s="9">
        <v>87289.642359842488</v>
      </c>
      <c r="AF35" s="8"/>
      <c r="AG35" s="9"/>
      <c r="AH35" s="8">
        <v>0.51980000000000004</v>
      </c>
      <c r="AI35" s="9">
        <v>216740.78782503188</v>
      </c>
      <c r="AJ35" s="10">
        <v>2.2551088180000001</v>
      </c>
      <c r="AK35" s="10">
        <v>3.415084995</v>
      </c>
      <c r="AL35" s="10">
        <v>4.338021178</v>
      </c>
      <c r="AM35" s="11">
        <f t="shared" si="0"/>
        <v>9.1782031161888185</v>
      </c>
      <c r="AN35" s="11">
        <f t="shared" si="1"/>
        <v>0</v>
      </c>
      <c r="AO35" s="11">
        <f t="shared" si="2"/>
        <v>70.128217255112801</v>
      </c>
    </row>
    <row r="36" spans="1:41" x14ac:dyDescent="0.15">
      <c r="A36" t="s">
        <v>159</v>
      </c>
      <c r="B36" t="s">
        <v>160</v>
      </c>
      <c r="C36">
        <v>1</v>
      </c>
      <c r="D36" s="2" t="s">
        <v>94</v>
      </c>
      <c r="E36" s="2" t="s">
        <v>20</v>
      </c>
      <c r="F36" s="2">
        <v>11</v>
      </c>
      <c r="G36" s="2" t="s">
        <v>21</v>
      </c>
      <c r="H36" s="2" t="s">
        <v>15</v>
      </c>
      <c r="I36" s="2" t="s">
        <v>17</v>
      </c>
      <c r="J36" s="7">
        <v>0</v>
      </c>
      <c r="K36" s="7">
        <v>0.36947640907479457</v>
      </c>
      <c r="L36" s="7">
        <v>2.6997663882102015E-2</v>
      </c>
      <c r="M36" s="7">
        <v>2.6997663882102015E-2</v>
      </c>
      <c r="N36" s="7">
        <v>0.51401865345143039</v>
      </c>
      <c r="O36" s="7">
        <v>0</v>
      </c>
      <c r="P36" s="7">
        <v>1.3852034976336534</v>
      </c>
      <c r="Q36" s="7">
        <v>0</v>
      </c>
      <c r="R36" s="8"/>
      <c r="S36" s="9"/>
      <c r="T36" s="8">
        <v>1.1114999999999999</v>
      </c>
      <c r="U36" s="9">
        <v>145845.34391942536</v>
      </c>
      <c r="V36" s="8">
        <v>1.0130999999999999</v>
      </c>
      <c r="W36" s="9">
        <v>53886.413951627706</v>
      </c>
      <c r="X36" s="8"/>
      <c r="Y36" s="9"/>
      <c r="Z36" s="8">
        <v>1.2882</v>
      </c>
      <c r="AA36" s="9">
        <v>3937.4835739062169</v>
      </c>
      <c r="AB36" s="8">
        <v>1.2882</v>
      </c>
      <c r="AC36" s="9">
        <v>3937.4835739062169</v>
      </c>
      <c r="AD36" s="8">
        <v>0.79979999999999996</v>
      </c>
      <c r="AE36" s="9">
        <v>74967.227293623786</v>
      </c>
      <c r="AF36" s="8"/>
      <c r="AG36" s="9"/>
      <c r="AH36" s="8">
        <v>0.52059999999999995</v>
      </c>
      <c r="AI36" s="9">
        <v>202025.4805107711</v>
      </c>
      <c r="AJ36" s="10">
        <v>2.2551088180000001</v>
      </c>
      <c r="AK36" s="10">
        <v>3.415084995</v>
      </c>
      <c r="AL36" s="10">
        <v>4.338021178</v>
      </c>
      <c r="AM36" s="11">
        <f t="shared" si="0"/>
        <v>10.818952079252558</v>
      </c>
      <c r="AN36" s="11">
        <f t="shared" si="1"/>
        <v>0</v>
      </c>
      <c r="AO36" s="11">
        <f t="shared" si="2"/>
        <v>61.425128870816792</v>
      </c>
    </row>
    <row r="37" spans="1:41" x14ac:dyDescent="0.15">
      <c r="A37" t="s">
        <v>159</v>
      </c>
      <c r="B37" t="s">
        <v>160</v>
      </c>
      <c r="C37">
        <v>1</v>
      </c>
      <c r="D37" s="2" t="s">
        <v>95</v>
      </c>
      <c r="E37" s="2" t="s">
        <v>20</v>
      </c>
      <c r="F37" s="2">
        <v>12</v>
      </c>
      <c r="G37" s="2" t="s">
        <v>21</v>
      </c>
      <c r="H37" s="2" t="s">
        <v>16</v>
      </c>
      <c r="I37" s="2" t="s">
        <v>17</v>
      </c>
      <c r="J37" s="7">
        <v>0</v>
      </c>
      <c r="K37" s="7">
        <v>0.2220204469755</v>
      </c>
      <c r="L37" s="7">
        <v>3.057736979609519E-2</v>
      </c>
      <c r="M37" s="7">
        <v>3.057736979609519E-2</v>
      </c>
      <c r="N37" s="7">
        <v>0.7532053236995947</v>
      </c>
      <c r="O37" s="7">
        <v>0</v>
      </c>
      <c r="P37" s="7">
        <v>1.2289423500625107</v>
      </c>
      <c r="Q37" s="7">
        <v>0</v>
      </c>
      <c r="R37" s="8"/>
      <c r="S37" s="9"/>
      <c r="T37" s="8">
        <v>1.1123000000000001</v>
      </c>
      <c r="U37" s="9">
        <v>142072.89408084945</v>
      </c>
      <c r="V37" s="8">
        <v>1.0130999999999999</v>
      </c>
      <c r="W37" s="9">
        <v>31543.087446933063</v>
      </c>
      <c r="X37" s="8"/>
      <c r="Y37" s="9"/>
      <c r="Z37" s="8">
        <v>1.2889999999999999</v>
      </c>
      <c r="AA37" s="9">
        <v>4344.215420311597</v>
      </c>
      <c r="AB37" s="8">
        <v>1.2889999999999999</v>
      </c>
      <c r="AC37" s="9">
        <v>4344.215420311597</v>
      </c>
      <c r="AD37" s="8">
        <v>0.80149999999999999</v>
      </c>
      <c r="AE37" s="9">
        <v>107010.06017510445</v>
      </c>
      <c r="AF37" s="8"/>
      <c r="AG37" s="9"/>
      <c r="AH37" s="8">
        <v>0.52149999999999996</v>
      </c>
      <c r="AI37" s="9">
        <v>174599.39633190128</v>
      </c>
      <c r="AJ37" s="10">
        <v>2.2551088180000001</v>
      </c>
      <c r="AK37" s="10">
        <v>3.415084995</v>
      </c>
      <c r="AL37" s="10">
        <v>4.338021178</v>
      </c>
      <c r="AM37" s="11">
        <f t="shared" si="0"/>
        <v>6.5011689987381995</v>
      </c>
      <c r="AN37" s="11">
        <f t="shared" si="1"/>
        <v>0</v>
      </c>
      <c r="AO37" s="11">
        <f t="shared" si="2"/>
        <v>54.49592233657394</v>
      </c>
    </row>
    <row r="38" spans="1:41" x14ac:dyDescent="0.15">
      <c r="A38" t="s">
        <v>159</v>
      </c>
      <c r="B38" t="s">
        <v>160</v>
      </c>
      <c r="C38">
        <v>1</v>
      </c>
      <c r="D38" s="2" t="s">
        <v>96</v>
      </c>
      <c r="E38" s="2" t="s">
        <v>22</v>
      </c>
      <c r="F38" s="2">
        <v>1</v>
      </c>
      <c r="G38" s="2" t="s">
        <v>23</v>
      </c>
      <c r="H38" s="2" t="s">
        <v>10</v>
      </c>
      <c r="I38" s="2" t="s">
        <v>11</v>
      </c>
      <c r="J38" s="7">
        <v>0</v>
      </c>
      <c r="K38" s="7">
        <v>0.29531923224130041</v>
      </c>
      <c r="L38" s="7">
        <v>7.9914885833236624E-2</v>
      </c>
      <c r="M38" s="7">
        <v>7.9914885833236624E-2</v>
      </c>
      <c r="N38" s="7">
        <v>0.27529089587646755</v>
      </c>
      <c r="O38" s="7">
        <v>0</v>
      </c>
      <c r="P38" s="7">
        <v>0.4690371389550832</v>
      </c>
      <c r="Q38" s="7">
        <v>0.69648392784892965</v>
      </c>
      <c r="R38" s="8"/>
      <c r="S38" s="9"/>
      <c r="T38" s="8">
        <v>1.1114999999999999</v>
      </c>
      <c r="U38" s="9">
        <v>134889.33359546462</v>
      </c>
      <c r="V38" s="8">
        <v>1.0130999999999999</v>
      </c>
      <c r="W38" s="9">
        <v>39835.414434953258</v>
      </c>
      <c r="X38" s="8">
        <v>0.74560000000000004</v>
      </c>
      <c r="Y38" s="9">
        <v>93948.252887493785</v>
      </c>
      <c r="Z38" s="8">
        <v>1.2882</v>
      </c>
      <c r="AA38" s="9">
        <v>10779.665694402924</v>
      </c>
      <c r="AB38" s="8">
        <v>1.2882</v>
      </c>
      <c r="AC38" s="9">
        <v>10779.665694402924</v>
      </c>
      <c r="AD38" s="8">
        <v>0.79979999999999996</v>
      </c>
      <c r="AE38" s="9">
        <v>37133.805489675142</v>
      </c>
      <c r="AF38" s="8"/>
      <c r="AG38" s="9"/>
      <c r="AH38" s="8">
        <v>0.52059999999999995</v>
      </c>
      <c r="AI38" s="9">
        <v>63268.107105174509</v>
      </c>
      <c r="AJ38" s="10">
        <v>2.2551088180000001</v>
      </c>
      <c r="AK38" s="10">
        <v>3.415084995</v>
      </c>
      <c r="AL38" s="10">
        <v>4.338021178</v>
      </c>
      <c r="AM38" s="11">
        <f t="shared" si="0"/>
        <v>8.6474928932566844</v>
      </c>
      <c r="AN38" s="11">
        <f t="shared" si="1"/>
        <v>0</v>
      </c>
      <c r="AO38" s="11">
        <f t="shared" si="2"/>
        <v>20.798869447508995</v>
      </c>
    </row>
    <row r="39" spans="1:41" x14ac:dyDescent="0.15">
      <c r="A39" t="s">
        <v>159</v>
      </c>
      <c r="B39" t="s">
        <v>160</v>
      </c>
      <c r="C39">
        <v>1</v>
      </c>
      <c r="D39" s="2" t="s">
        <v>97</v>
      </c>
      <c r="E39" s="2" t="s">
        <v>22</v>
      </c>
      <c r="F39" s="2">
        <v>2</v>
      </c>
      <c r="G39" s="2" t="s">
        <v>23</v>
      </c>
      <c r="H39" s="2" t="s">
        <v>12</v>
      </c>
      <c r="I39" s="2" t="s">
        <v>11</v>
      </c>
      <c r="J39" s="7">
        <v>0.24166959718933972</v>
      </c>
      <c r="K39" s="7">
        <v>2.5774608087884223</v>
      </c>
      <c r="L39" s="7">
        <v>0.19207012490525066</v>
      </c>
      <c r="M39" s="7">
        <v>0.19207012490525066</v>
      </c>
      <c r="N39" s="7">
        <v>0.28976952681192375</v>
      </c>
      <c r="O39" s="7">
        <v>0</v>
      </c>
      <c r="P39" s="7">
        <v>0.51053159200816467</v>
      </c>
      <c r="Q39" s="7">
        <v>0</v>
      </c>
      <c r="R39" s="8">
        <v>1.264</v>
      </c>
      <c r="S39" s="9">
        <v>35012.578052357574</v>
      </c>
      <c r="T39" s="8">
        <v>1.1131</v>
      </c>
      <c r="U39" s="9">
        <v>144877.87648740291</v>
      </c>
      <c r="V39" s="8">
        <v>1.014</v>
      </c>
      <c r="W39" s="9">
        <v>373417.04870677064</v>
      </c>
      <c r="X39" s="8"/>
      <c r="Y39" s="9"/>
      <c r="Z39" s="8">
        <v>1.2831999999999999</v>
      </c>
      <c r="AA39" s="9">
        <v>27826.711832942958</v>
      </c>
      <c r="AB39" s="8">
        <v>1.2831999999999999</v>
      </c>
      <c r="AC39" s="9">
        <v>27826.711832942958</v>
      </c>
      <c r="AD39" s="8">
        <v>0.80149999999999999</v>
      </c>
      <c r="AE39" s="9">
        <v>41981.193715271074</v>
      </c>
      <c r="AF39" s="8"/>
      <c r="AG39" s="9"/>
      <c r="AH39" s="8">
        <v>0.52149999999999996</v>
      </c>
      <c r="AI39" s="9">
        <v>73964.73292987606</v>
      </c>
      <c r="AJ39" s="10">
        <v>2.2551088180000001</v>
      </c>
      <c r="AK39" s="10">
        <v>3.415084995</v>
      </c>
      <c r="AL39" s="10">
        <v>4.338021178</v>
      </c>
      <c r="AM39" s="11">
        <f t="shared" si="0"/>
        <v>75.472815832169999</v>
      </c>
      <c r="AN39" s="11">
        <f t="shared" si="1"/>
        <v>5.5709639781140723</v>
      </c>
      <c r="AO39" s="11">
        <f t="shared" si="2"/>
        <v>22.638889437758593</v>
      </c>
    </row>
    <row r="40" spans="1:41" x14ac:dyDescent="0.15">
      <c r="A40" t="s">
        <v>159</v>
      </c>
      <c r="B40" t="s">
        <v>160</v>
      </c>
      <c r="C40">
        <v>1</v>
      </c>
      <c r="D40" s="2" t="s">
        <v>98</v>
      </c>
      <c r="E40" s="2" t="s">
        <v>22</v>
      </c>
      <c r="F40" s="2">
        <v>3</v>
      </c>
      <c r="G40" s="2" t="s">
        <v>23</v>
      </c>
      <c r="H40" s="2" t="s">
        <v>13</v>
      </c>
      <c r="I40" s="2" t="s">
        <v>11</v>
      </c>
      <c r="J40" s="7">
        <v>0.24245673023056699</v>
      </c>
      <c r="K40" s="7">
        <v>2.5929658329367458</v>
      </c>
      <c r="L40" s="7">
        <v>0.192575252160643</v>
      </c>
      <c r="M40" s="7">
        <v>0.192575252160643</v>
      </c>
      <c r="N40" s="7">
        <v>0.29248067113815995</v>
      </c>
      <c r="O40" s="7">
        <v>0</v>
      </c>
      <c r="P40" s="7">
        <v>0.51582109803305642</v>
      </c>
      <c r="Q40" s="7">
        <v>0</v>
      </c>
      <c r="R40" s="8">
        <v>1.2623</v>
      </c>
      <c r="S40" s="9">
        <v>34980.978261022567</v>
      </c>
      <c r="T40" s="8">
        <v>1.1123000000000001</v>
      </c>
      <c r="U40" s="9">
        <v>144277.20042152266</v>
      </c>
      <c r="V40" s="8">
        <v>1.0130999999999999</v>
      </c>
      <c r="W40" s="9">
        <v>374105.85116477532</v>
      </c>
      <c r="X40" s="8"/>
      <c r="Y40" s="9"/>
      <c r="Z40" s="8">
        <v>1.2815000000000001</v>
      </c>
      <c r="AA40" s="9">
        <v>27784.218252206356</v>
      </c>
      <c r="AB40" s="8">
        <v>1.2815000000000001</v>
      </c>
      <c r="AC40" s="9">
        <v>27784.218252206356</v>
      </c>
      <c r="AD40" s="8">
        <v>0.80059999999999998</v>
      </c>
      <c r="AE40" s="9">
        <v>42198.292409221765</v>
      </c>
      <c r="AF40" s="8"/>
      <c r="AG40" s="9"/>
      <c r="AH40" s="8">
        <v>0.52059999999999995</v>
      </c>
      <c r="AI40" s="9">
        <v>74421.223942565179</v>
      </c>
      <c r="AJ40" s="10">
        <v>2.2551088180000001</v>
      </c>
      <c r="AK40" s="10">
        <v>3.415084995</v>
      </c>
      <c r="AL40" s="10">
        <v>4.338021178</v>
      </c>
      <c r="AM40" s="11">
        <f t="shared" si="0"/>
        <v>75.926831593740346</v>
      </c>
      <c r="AN40" s="11">
        <f t="shared" si="1"/>
        <v>5.5891089573322272</v>
      </c>
      <c r="AO40" s="11">
        <f t="shared" si="2"/>
        <v>22.87344601359527</v>
      </c>
    </row>
    <row r="41" spans="1:41" x14ac:dyDescent="0.15">
      <c r="A41" t="s">
        <v>159</v>
      </c>
      <c r="B41" t="s">
        <v>160</v>
      </c>
      <c r="C41">
        <v>1</v>
      </c>
      <c r="D41" s="2" t="s">
        <v>99</v>
      </c>
      <c r="E41" s="2" t="s">
        <v>22</v>
      </c>
      <c r="F41" s="2">
        <v>4</v>
      </c>
      <c r="G41" s="2" t="s">
        <v>23</v>
      </c>
      <c r="H41" s="2" t="s">
        <v>14</v>
      </c>
      <c r="I41" s="2" t="s">
        <v>11</v>
      </c>
      <c r="J41" s="7">
        <v>8.5334202043020627E-2</v>
      </c>
      <c r="K41" s="7">
        <v>1.9215282102314066</v>
      </c>
      <c r="L41" s="7">
        <v>8.7870495133748144E-2</v>
      </c>
      <c r="M41" s="7">
        <v>8.7870495133748144E-2</v>
      </c>
      <c r="N41" s="7">
        <v>0.2832845258506197</v>
      </c>
      <c r="O41" s="7">
        <v>0.11568765675453636</v>
      </c>
      <c r="P41" s="7">
        <v>0.81781001140214671</v>
      </c>
      <c r="Q41" s="7">
        <v>0</v>
      </c>
      <c r="R41" s="8">
        <v>1.2615000000000001</v>
      </c>
      <c r="S41" s="9">
        <v>12234.447823680264</v>
      </c>
      <c r="T41" s="8">
        <v>1.1114999999999999</v>
      </c>
      <c r="U41" s="9">
        <v>143370.97588974179</v>
      </c>
      <c r="V41" s="8">
        <v>1.0123</v>
      </c>
      <c r="W41" s="9">
        <v>275491.37470054568</v>
      </c>
      <c r="X41" s="8"/>
      <c r="Y41" s="9"/>
      <c r="Z41" s="8">
        <v>1.2873000000000001</v>
      </c>
      <c r="AA41" s="9">
        <v>12598.078639240279</v>
      </c>
      <c r="AB41" s="8">
        <v>1.2873000000000001</v>
      </c>
      <c r="AC41" s="9">
        <v>12598.078639240279</v>
      </c>
      <c r="AD41" s="8">
        <v>0.79979999999999996</v>
      </c>
      <c r="AE41" s="9">
        <v>40614.778925666134</v>
      </c>
      <c r="AF41" s="8">
        <v>0.97809999999999997</v>
      </c>
      <c r="AG41" s="9">
        <v>16586.252247295357</v>
      </c>
      <c r="AH41" s="8">
        <v>0.51980000000000004</v>
      </c>
      <c r="AI41" s="9">
        <v>117250.21942712663</v>
      </c>
      <c r="AJ41" s="10">
        <v>2.2551088180000001</v>
      </c>
      <c r="AK41" s="10">
        <v>3.415084995</v>
      </c>
      <c r="AL41" s="10">
        <v>4.338021178</v>
      </c>
      <c r="AM41" s="11">
        <f t="shared" si="0"/>
        <v>56.265897131248607</v>
      </c>
      <c r="AN41" s="11">
        <f t="shared" si="1"/>
        <v>1.9671227626962182</v>
      </c>
      <c r="AO41" s="11">
        <f t="shared" si="2"/>
        <v>36.264769348356417</v>
      </c>
    </row>
    <row r="42" spans="1:41" x14ac:dyDescent="0.15">
      <c r="A42" t="s">
        <v>159</v>
      </c>
      <c r="B42" t="s">
        <v>160</v>
      </c>
      <c r="C42">
        <v>1</v>
      </c>
      <c r="D42" s="2" t="s">
        <v>100</v>
      </c>
      <c r="E42" s="2" t="s">
        <v>22</v>
      </c>
      <c r="F42" s="2">
        <v>5</v>
      </c>
      <c r="G42" s="2" t="s">
        <v>23</v>
      </c>
      <c r="H42" s="2" t="s">
        <v>15</v>
      </c>
      <c r="I42" s="2" t="s">
        <v>11</v>
      </c>
      <c r="J42" s="7">
        <v>0.1176981107608773</v>
      </c>
      <c r="K42" s="7">
        <v>2.3464200432009497</v>
      </c>
      <c r="L42" s="7">
        <v>0.24388202320649802</v>
      </c>
      <c r="M42" s="7">
        <v>0.24388202320649802</v>
      </c>
      <c r="N42" s="7">
        <v>0.32790712417839613</v>
      </c>
      <c r="O42" s="7">
        <v>6.3791516963238371E-2</v>
      </c>
      <c r="P42" s="7">
        <v>0.6456315628768331</v>
      </c>
      <c r="Q42" s="7">
        <v>0</v>
      </c>
      <c r="R42" s="8">
        <v>1.2623</v>
      </c>
      <c r="S42" s="9">
        <v>16126.9779680388</v>
      </c>
      <c r="T42" s="8">
        <v>1.1114999999999999</v>
      </c>
      <c r="U42" s="9">
        <v>137019.85413175711</v>
      </c>
      <c r="V42" s="8">
        <v>1.0130999999999999</v>
      </c>
      <c r="W42" s="9">
        <v>321506.13205122534</v>
      </c>
      <c r="X42" s="8"/>
      <c r="Y42" s="9"/>
      <c r="Z42" s="8">
        <v>1.2882</v>
      </c>
      <c r="AA42" s="9">
        <v>33416.679245112158</v>
      </c>
      <c r="AB42" s="8">
        <v>1.2882</v>
      </c>
      <c r="AC42" s="9">
        <v>33416.679245112158</v>
      </c>
      <c r="AD42" s="8">
        <v>0.80059999999999998</v>
      </c>
      <c r="AE42" s="9">
        <v>44929.786323687804</v>
      </c>
      <c r="AF42" s="8">
        <v>0.97809999999999997</v>
      </c>
      <c r="AG42" s="9">
        <v>8740.7043491464301</v>
      </c>
      <c r="AH42" s="8">
        <v>0.52059999999999995</v>
      </c>
      <c r="AI42" s="9">
        <v>88464.342568242035</v>
      </c>
      <c r="AJ42" s="10">
        <v>2.2551088180000001</v>
      </c>
      <c r="AK42" s="10">
        <v>3.415084995</v>
      </c>
      <c r="AL42" s="10">
        <v>4.338021178</v>
      </c>
      <c r="AM42" s="11">
        <f t="shared" si="0"/>
        <v>68.707515234213062</v>
      </c>
      <c r="AN42" s="11">
        <f t="shared" si="1"/>
        <v>2.7131751075300374</v>
      </c>
      <c r="AO42" s="11">
        <f t="shared" si="2"/>
        <v>28.629729870393909</v>
      </c>
    </row>
    <row r="43" spans="1:41" x14ac:dyDescent="0.15">
      <c r="A43" t="s">
        <v>159</v>
      </c>
      <c r="B43" t="s">
        <v>160</v>
      </c>
      <c r="C43">
        <v>1</v>
      </c>
      <c r="D43" s="2" t="s">
        <v>101</v>
      </c>
      <c r="E43" s="2" t="s">
        <v>22</v>
      </c>
      <c r="F43" s="2">
        <v>6</v>
      </c>
      <c r="G43" s="2" t="s">
        <v>23</v>
      </c>
      <c r="H43" s="2" t="s">
        <v>16</v>
      </c>
      <c r="I43" s="2" t="s">
        <v>11</v>
      </c>
      <c r="J43" s="7">
        <v>0</v>
      </c>
      <c r="K43" s="7">
        <v>0</v>
      </c>
      <c r="L43" s="7">
        <v>0</v>
      </c>
      <c r="M43" s="7">
        <v>0</v>
      </c>
      <c r="N43" s="7">
        <v>0.12473304802564934</v>
      </c>
      <c r="O43" s="7">
        <v>0</v>
      </c>
      <c r="P43" s="7">
        <v>2.4205551882190801</v>
      </c>
      <c r="Q43" s="7">
        <v>0.97610912666461214</v>
      </c>
      <c r="R43" s="8"/>
      <c r="S43" s="9"/>
      <c r="T43" s="8">
        <v>1.1114999999999999</v>
      </c>
      <c r="U43" s="9">
        <v>136693.11554250616</v>
      </c>
      <c r="V43" s="8"/>
      <c r="W43" s="9"/>
      <c r="X43" s="8">
        <v>0.74560000000000004</v>
      </c>
      <c r="Y43" s="9">
        <v>133427.39763326061</v>
      </c>
      <c r="Z43" s="8"/>
      <c r="AA43" s="9"/>
      <c r="AB43" s="8"/>
      <c r="AC43" s="9"/>
      <c r="AD43" s="8">
        <v>0.79979999999999996</v>
      </c>
      <c r="AE43" s="9">
        <v>17050.148945739056</v>
      </c>
      <c r="AF43" s="8"/>
      <c r="AG43" s="9"/>
      <c r="AH43" s="8">
        <v>0.51980000000000004</v>
      </c>
      <c r="AI43" s="9">
        <v>330873.23002024344</v>
      </c>
      <c r="AJ43" s="10">
        <v>2.2551088180000001</v>
      </c>
      <c r="AK43" s="10">
        <v>3.415084995</v>
      </c>
      <c r="AL43" s="10">
        <v>4.338021178</v>
      </c>
      <c r="AM43" s="11">
        <f t="shared" si="0"/>
        <v>0</v>
      </c>
      <c r="AN43" s="11">
        <f t="shared" si="1"/>
        <v>0</v>
      </c>
      <c r="AO43" s="11">
        <f t="shared" si="2"/>
        <v>107.3365138257856</v>
      </c>
    </row>
    <row r="44" spans="1:41" x14ac:dyDescent="0.15">
      <c r="A44" t="s">
        <v>159</v>
      </c>
      <c r="B44" t="s">
        <v>160</v>
      </c>
      <c r="C44">
        <v>1</v>
      </c>
      <c r="D44" s="2" t="s">
        <v>102</v>
      </c>
      <c r="E44" s="2" t="s">
        <v>22</v>
      </c>
      <c r="F44" s="2">
        <v>7</v>
      </c>
      <c r="G44" s="2" t="s">
        <v>23</v>
      </c>
      <c r="H44" s="2" t="s">
        <v>10</v>
      </c>
      <c r="I44" s="2" t="s">
        <v>17</v>
      </c>
      <c r="J44" s="7">
        <v>0</v>
      </c>
      <c r="K44" s="7">
        <v>6.9581724746295259E-2</v>
      </c>
      <c r="L44" s="7">
        <v>0</v>
      </c>
      <c r="M44" s="7">
        <v>0</v>
      </c>
      <c r="N44" s="7">
        <v>0</v>
      </c>
      <c r="O44" s="7">
        <v>0</v>
      </c>
      <c r="P44" s="7">
        <v>1.0356760332242645</v>
      </c>
      <c r="Q44" s="7">
        <v>0.86688315479736988</v>
      </c>
      <c r="R44" s="8"/>
      <c r="S44" s="9"/>
      <c r="T44" s="8">
        <v>1.1114999999999999</v>
      </c>
      <c r="U44" s="9">
        <v>134665.53022846111</v>
      </c>
      <c r="V44" s="8">
        <v>1.0123</v>
      </c>
      <c r="W44" s="9">
        <v>9370.259857170684</v>
      </c>
      <c r="X44" s="8">
        <v>0.74560000000000004</v>
      </c>
      <c r="Y44" s="9">
        <v>116739.27968690895</v>
      </c>
      <c r="Z44" s="8"/>
      <c r="AA44" s="9"/>
      <c r="AB44" s="8"/>
      <c r="AC44" s="9"/>
      <c r="AD44" s="8"/>
      <c r="AE44" s="9"/>
      <c r="AF44" s="8"/>
      <c r="AG44" s="9"/>
      <c r="AH44" s="8">
        <v>0.51980000000000004</v>
      </c>
      <c r="AI44" s="9">
        <v>139469.86215905487</v>
      </c>
      <c r="AJ44" s="10">
        <v>2.2551088180000001</v>
      </c>
      <c r="AK44" s="10">
        <v>3.415084995</v>
      </c>
      <c r="AL44" s="10">
        <v>4.338021178</v>
      </c>
      <c r="AM44" s="11">
        <f t="shared" si="0"/>
        <v>2.0374814930863896</v>
      </c>
      <c r="AN44" s="11">
        <f t="shared" si="1"/>
        <v>0</v>
      </c>
      <c r="AO44" s="11">
        <f t="shared" si="2"/>
        <v>45.925767526499222</v>
      </c>
    </row>
    <row r="45" spans="1:41" x14ac:dyDescent="0.15">
      <c r="A45" t="s">
        <v>159</v>
      </c>
      <c r="B45" t="s">
        <v>160</v>
      </c>
      <c r="C45">
        <v>1</v>
      </c>
      <c r="D45" s="2" t="s">
        <v>103</v>
      </c>
      <c r="E45" s="2" t="s">
        <v>22</v>
      </c>
      <c r="F45" s="2">
        <v>8</v>
      </c>
      <c r="G45" s="2" t="s">
        <v>23</v>
      </c>
      <c r="H45" s="2" t="s">
        <v>12</v>
      </c>
      <c r="I45" s="2" t="s">
        <v>17</v>
      </c>
      <c r="J45" s="7">
        <v>0</v>
      </c>
      <c r="K45" s="7">
        <v>3.6999443828548875E-2</v>
      </c>
      <c r="L45" s="7">
        <v>0</v>
      </c>
      <c r="M45" s="7">
        <v>0</v>
      </c>
      <c r="N45" s="7">
        <v>0</v>
      </c>
      <c r="O45" s="7">
        <v>0</v>
      </c>
      <c r="P45" s="7">
        <v>1.4841356648796085</v>
      </c>
      <c r="Q45" s="7">
        <v>0.83656589677295357</v>
      </c>
      <c r="R45" s="8"/>
      <c r="S45" s="9"/>
      <c r="T45" s="8">
        <v>1.1114999999999999</v>
      </c>
      <c r="U45" s="9">
        <v>138232.6094406078</v>
      </c>
      <c r="V45" s="8">
        <v>1.0123</v>
      </c>
      <c r="W45" s="9">
        <v>5114.5296682715034</v>
      </c>
      <c r="X45" s="8">
        <v>0.74480000000000002</v>
      </c>
      <c r="Y45" s="9">
        <v>115640.68687994752</v>
      </c>
      <c r="Z45" s="8"/>
      <c r="AA45" s="9"/>
      <c r="AB45" s="8"/>
      <c r="AC45" s="9"/>
      <c r="AD45" s="8"/>
      <c r="AE45" s="9"/>
      <c r="AF45" s="8"/>
      <c r="AG45" s="9"/>
      <c r="AH45" s="8">
        <v>0.51980000000000004</v>
      </c>
      <c r="AI45" s="9">
        <v>205155.9457201797</v>
      </c>
      <c r="AJ45" s="10">
        <v>2.2551088180000001</v>
      </c>
      <c r="AK45" s="10">
        <v>3.415084995</v>
      </c>
      <c r="AL45" s="10">
        <v>4.338021178</v>
      </c>
      <c r="AM45" s="11">
        <f t="shared" si="0"/>
        <v>1.0834120931900517</v>
      </c>
      <c r="AN45" s="11">
        <f t="shared" si="1"/>
        <v>0</v>
      </c>
      <c r="AO45" s="11">
        <f t="shared" si="2"/>
        <v>65.812152967228059</v>
      </c>
    </row>
    <row r="46" spans="1:41" x14ac:dyDescent="0.15">
      <c r="A46" t="s">
        <v>159</v>
      </c>
      <c r="B46" t="s">
        <v>160</v>
      </c>
      <c r="C46">
        <v>1</v>
      </c>
      <c r="D46" s="2" t="s">
        <v>104</v>
      </c>
      <c r="E46" s="2" t="s">
        <v>22</v>
      </c>
      <c r="F46" s="2">
        <v>9</v>
      </c>
      <c r="G46" s="2" t="s">
        <v>23</v>
      </c>
      <c r="H46" s="2" t="s">
        <v>13</v>
      </c>
      <c r="I46" s="2" t="s">
        <v>17</v>
      </c>
      <c r="J46" s="7">
        <v>3.8153616334174953E-2</v>
      </c>
      <c r="K46" s="7">
        <v>2.1806127691104082</v>
      </c>
      <c r="L46" s="7">
        <v>7.282811712138601E-2</v>
      </c>
      <c r="M46" s="7">
        <v>7.282811712138601E-2</v>
      </c>
      <c r="N46" s="7">
        <v>0.25519516055845637</v>
      </c>
      <c r="O46" s="7">
        <v>0</v>
      </c>
      <c r="P46" s="7">
        <v>0.83938177706270445</v>
      </c>
      <c r="Q46" s="7">
        <v>0</v>
      </c>
      <c r="R46" s="8">
        <v>1.2623</v>
      </c>
      <c r="S46" s="9">
        <v>5436.5140697908892</v>
      </c>
      <c r="T46" s="8">
        <v>1.1123000000000001</v>
      </c>
      <c r="U46" s="9">
        <v>142490.13834427262</v>
      </c>
      <c r="V46" s="8">
        <v>1.0130999999999999</v>
      </c>
      <c r="W46" s="9">
        <v>310715.81514582946</v>
      </c>
      <c r="X46" s="8"/>
      <c r="Y46" s="9"/>
      <c r="Z46" s="8">
        <v>1.2823</v>
      </c>
      <c r="AA46" s="9">
        <v>10377.288483979182</v>
      </c>
      <c r="AB46" s="8">
        <v>1.2823</v>
      </c>
      <c r="AC46" s="9">
        <v>10377.288483979182</v>
      </c>
      <c r="AD46" s="8">
        <v>0.80059999999999998</v>
      </c>
      <c r="AE46" s="9">
        <v>36362.793732763312</v>
      </c>
      <c r="AF46" s="8"/>
      <c r="AG46" s="9"/>
      <c r="AH46" s="8">
        <v>0.52059999999999995</v>
      </c>
      <c r="AI46" s="9">
        <v>119603.62553732615</v>
      </c>
      <c r="AJ46" s="10">
        <v>2.2551088180000001</v>
      </c>
      <c r="AK46" s="10">
        <v>3.415084995</v>
      </c>
      <c r="AL46" s="10">
        <v>4.338021178</v>
      </c>
      <c r="AM46" s="11">
        <f t="shared" si="0"/>
        <v>63.852371823923178</v>
      </c>
      <c r="AN46" s="11">
        <f t="shared" si="1"/>
        <v>0.8795165991274686</v>
      </c>
      <c r="AO46" s="11">
        <f t="shared" si="2"/>
        <v>37.221342507415287</v>
      </c>
    </row>
    <row r="47" spans="1:41" x14ac:dyDescent="0.15">
      <c r="A47" t="s">
        <v>159</v>
      </c>
      <c r="B47" t="s">
        <v>160</v>
      </c>
      <c r="C47">
        <v>1</v>
      </c>
      <c r="D47" s="2" t="s">
        <v>105</v>
      </c>
      <c r="E47" s="2" t="s">
        <v>22</v>
      </c>
      <c r="F47" s="2">
        <v>10</v>
      </c>
      <c r="G47" s="2" t="s">
        <v>23</v>
      </c>
      <c r="H47" s="2" t="s">
        <v>14</v>
      </c>
      <c r="I47" s="2" t="s">
        <v>17</v>
      </c>
      <c r="J47" s="7">
        <v>0</v>
      </c>
      <c r="K47" s="7">
        <v>1.5479713111006301</v>
      </c>
      <c r="L47" s="7">
        <v>0.13342941628355343</v>
      </c>
      <c r="M47" s="7">
        <v>0.13342941628355343</v>
      </c>
      <c r="N47" s="7">
        <v>0.27833492633675183</v>
      </c>
      <c r="O47" s="7">
        <v>3.6371957624797703E-2</v>
      </c>
      <c r="P47" s="7">
        <v>1.0979117014812643</v>
      </c>
      <c r="Q47" s="7">
        <v>0</v>
      </c>
      <c r="R47" s="8"/>
      <c r="S47" s="9"/>
      <c r="T47" s="8">
        <v>1.1114999999999999</v>
      </c>
      <c r="U47" s="9">
        <v>138273.18669134515</v>
      </c>
      <c r="V47" s="8">
        <v>1.0130999999999999</v>
      </c>
      <c r="W47" s="9">
        <v>214042.92609266375</v>
      </c>
      <c r="X47" s="8"/>
      <c r="Y47" s="9"/>
      <c r="Z47" s="8">
        <v>1.2882</v>
      </c>
      <c r="AA47" s="9">
        <v>18449.710587892991</v>
      </c>
      <c r="AB47" s="8">
        <v>1.2882</v>
      </c>
      <c r="AC47" s="9">
        <v>18449.710587892991</v>
      </c>
      <c r="AD47" s="8">
        <v>0.80059999999999998</v>
      </c>
      <c r="AE47" s="9">
        <v>38486.257232083488</v>
      </c>
      <c r="AF47" s="8">
        <v>0.97809999999999997</v>
      </c>
      <c r="AG47" s="9">
        <v>5029.2664869833479</v>
      </c>
      <c r="AH47" s="8">
        <v>0.52059999999999995</v>
      </c>
      <c r="AI47" s="9">
        <v>151811.74966953127</v>
      </c>
      <c r="AJ47" s="10">
        <v>2.2551088180000001</v>
      </c>
      <c r="AK47" s="10">
        <v>3.415084995</v>
      </c>
      <c r="AL47" s="10">
        <v>4.338021178</v>
      </c>
      <c r="AM47" s="11">
        <f t="shared" si="0"/>
        <v>45.327460762089473</v>
      </c>
      <c r="AN47" s="11">
        <f t="shared" si="1"/>
        <v>0</v>
      </c>
      <c r="AO47" s="11">
        <f t="shared" si="2"/>
        <v>48.685530947237169</v>
      </c>
    </row>
    <row r="48" spans="1:41" x14ac:dyDescent="0.15">
      <c r="A48" t="s">
        <v>159</v>
      </c>
      <c r="B48" t="s">
        <v>160</v>
      </c>
      <c r="C48">
        <v>1</v>
      </c>
      <c r="D48" s="2" t="s">
        <v>106</v>
      </c>
      <c r="E48" s="2" t="s">
        <v>22</v>
      </c>
      <c r="F48" s="2">
        <v>11</v>
      </c>
      <c r="G48" s="2" t="s">
        <v>23</v>
      </c>
      <c r="H48" s="2" t="s">
        <v>15</v>
      </c>
      <c r="I48" s="2" t="s">
        <v>17</v>
      </c>
      <c r="J48" s="7">
        <v>0</v>
      </c>
      <c r="K48" s="7">
        <v>1.3938609546736376</v>
      </c>
      <c r="L48" s="7">
        <v>7.5748502737813833E-2</v>
      </c>
      <c r="M48" s="7">
        <v>7.5748502737813833E-2</v>
      </c>
      <c r="N48" s="7">
        <v>0.27609290679816484</v>
      </c>
      <c r="O48" s="7">
        <v>3.6905606947955659E-2</v>
      </c>
      <c r="P48" s="7">
        <v>1.1815360607233945</v>
      </c>
      <c r="Q48" s="7">
        <v>0</v>
      </c>
      <c r="R48" s="8"/>
      <c r="S48" s="9"/>
      <c r="T48" s="8">
        <v>1.1114999999999999</v>
      </c>
      <c r="U48" s="9">
        <v>138102.71696941464</v>
      </c>
      <c r="V48" s="8">
        <v>1.0123</v>
      </c>
      <c r="W48" s="9">
        <v>192495.98491801147</v>
      </c>
      <c r="X48" s="8"/>
      <c r="Y48" s="9"/>
      <c r="Z48" s="8">
        <v>1.2882</v>
      </c>
      <c r="AA48" s="9">
        <v>10461.074034457233</v>
      </c>
      <c r="AB48" s="8">
        <v>1.2882</v>
      </c>
      <c r="AC48" s="9">
        <v>10461.074034457233</v>
      </c>
      <c r="AD48" s="8">
        <v>0.79979999999999996</v>
      </c>
      <c r="AE48" s="9">
        <v>38129.180564809933</v>
      </c>
      <c r="AF48" s="8">
        <v>0.97809999999999997</v>
      </c>
      <c r="AG48" s="9">
        <v>5096.7645909179828</v>
      </c>
      <c r="AH48" s="8">
        <v>0.51980000000000004</v>
      </c>
      <c r="AI48" s="9">
        <v>163173.34018324007</v>
      </c>
      <c r="AJ48" s="10">
        <v>2.2551088180000001</v>
      </c>
      <c r="AK48" s="10">
        <v>3.415084995</v>
      </c>
      <c r="AL48" s="10">
        <v>4.338021178</v>
      </c>
      <c r="AM48" s="11">
        <f>(W48/U48)/AK48*100</f>
        <v>40.814824717814602</v>
      </c>
      <c r="AN48" s="11">
        <f>(S48/U48)/AL48*100</f>
        <v>0</v>
      </c>
      <c r="AO48" s="11">
        <f>(AI48/U48)/AJ48*100</f>
        <v>52.393749307905658</v>
      </c>
    </row>
    <row r="49" spans="1:41" x14ac:dyDescent="0.15">
      <c r="A49" t="s">
        <v>159</v>
      </c>
      <c r="B49" t="s">
        <v>160</v>
      </c>
      <c r="C49">
        <v>1</v>
      </c>
      <c r="D49" s="2" t="s">
        <v>107</v>
      </c>
      <c r="E49" s="2" t="s">
        <v>22</v>
      </c>
      <c r="F49" s="2">
        <v>12</v>
      </c>
      <c r="G49" s="2" t="s">
        <v>23</v>
      </c>
      <c r="H49" s="2" t="s">
        <v>16</v>
      </c>
      <c r="I49" s="2" t="s">
        <v>17</v>
      </c>
      <c r="J49" s="7">
        <v>0</v>
      </c>
      <c r="K49" s="7">
        <v>0.16975601857280834</v>
      </c>
      <c r="L49" s="7">
        <v>1.2873088706671245</v>
      </c>
      <c r="M49" s="7">
        <v>1.2873088706671245</v>
      </c>
      <c r="N49" s="7">
        <v>2.8334773905684566E-2</v>
      </c>
      <c r="O49" s="7">
        <v>8.8364325879508321E-2</v>
      </c>
      <c r="P49" s="7">
        <v>1.5106037992389383</v>
      </c>
      <c r="Q49" s="7">
        <v>0</v>
      </c>
      <c r="R49" s="8"/>
      <c r="S49" s="9"/>
      <c r="T49" s="8">
        <v>1.1123000000000001</v>
      </c>
      <c r="U49" s="9">
        <v>145456.98235111783</v>
      </c>
      <c r="V49" s="8">
        <v>1.0130999999999999</v>
      </c>
      <c r="W49" s="9">
        <v>24692.198197541013</v>
      </c>
      <c r="X49" s="8"/>
      <c r="Y49" s="9"/>
      <c r="Z49" s="8">
        <v>1.2889999999999999</v>
      </c>
      <c r="AA49" s="9">
        <v>187248.06368106534</v>
      </c>
      <c r="AB49" s="8">
        <v>1.2889999999999999</v>
      </c>
      <c r="AC49" s="9">
        <v>187248.06368106534</v>
      </c>
      <c r="AD49" s="8">
        <v>0.80059999999999998</v>
      </c>
      <c r="AE49" s="9">
        <v>4121.4907079220739</v>
      </c>
      <c r="AF49" s="8">
        <v>0.97899999999999998</v>
      </c>
      <c r="AG49" s="9">
        <v>12853.208189924066</v>
      </c>
      <c r="AH49" s="8">
        <v>0.52059999999999995</v>
      </c>
      <c r="AI49" s="9">
        <v>219727.87016542978</v>
      </c>
      <c r="AJ49" s="10">
        <v>2.2551088180000001</v>
      </c>
      <c r="AK49" s="10">
        <v>3.415084995</v>
      </c>
      <c r="AL49" s="10">
        <v>4.338021178</v>
      </c>
      <c r="AM49" s="11">
        <f t="shared" ref="AM49:AM65" si="3">(W49/U49)/AK49*100</f>
        <v>4.9707699463218873</v>
      </c>
      <c r="AN49" s="11">
        <f t="shared" ref="AN49:AN65" si="4">(S49/U49)/AL49*100</f>
        <v>0</v>
      </c>
      <c r="AO49" s="11">
        <f t="shared" ref="AO49:AO65" si="5">(AI49/U49)/AJ49*100</f>
        <v>66.985849515619165</v>
      </c>
    </row>
    <row r="50" spans="1:41" x14ac:dyDescent="0.15">
      <c r="A50" t="s">
        <v>159</v>
      </c>
      <c r="B50" t="s">
        <v>160</v>
      </c>
      <c r="C50">
        <v>1</v>
      </c>
      <c r="D50" s="2" t="s">
        <v>108</v>
      </c>
      <c r="E50" s="2" t="s">
        <v>24</v>
      </c>
      <c r="F50" s="2">
        <v>1</v>
      </c>
      <c r="G50" s="2" t="s">
        <v>9</v>
      </c>
      <c r="H50" s="2" t="s">
        <v>10</v>
      </c>
      <c r="I50" s="2" t="s">
        <v>25</v>
      </c>
      <c r="J50" s="7">
        <v>0</v>
      </c>
      <c r="K50" s="7">
        <v>2.9987065404134761</v>
      </c>
      <c r="L50" s="7">
        <v>0</v>
      </c>
      <c r="M50" s="7">
        <v>0</v>
      </c>
      <c r="N50" s="7">
        <v>0.30611218981326993</v>
      </c>
      <c r="O50" s="7">
        <v>6.060951476356622E-2</v>
      </c>
      <c r="P50" s="7">
        <v>0.10236076415190051</v>
      </c>
      <c r="Q50" s="7">
        <v>0</v>
      </c>
      <c r="R50" s="8"/>
      <c r="S50" s="9"/>
      <c r="T50" s="8">
        <v>1.1123000000000001</v>
      </c>
      <c r="U50" s="9">
        <v>138602.33641355322</v>
      </c>
      <c r="V50" s="8">
        <v>1.0130999999999999</v>
      </c>
      <c r="W50" s="9">
        <v>415627.73271991091</v>
      </c>
      <c r="X50" s="8"/>
      <c r="Y50" s="9"/>
      <c r="Z50" s="8"/>
      <c r="AA50" s="9"/>
      <c r="AB50" s="8"/>
      <c r="AC50" s="9"/>
      <c r="AD50" s="8">
        <v>0.80059999999999998</v>
      </c>
      <c r="AE50" s="9">
        <v>42427.864712788294</v>
      </c>
      <c r="AF50" s="8">
        <v>0.97899999999999998</v>
      </c>
      <c r="AG50" s="9">
        <v>8400.620355122026</v>
      </c>
      <c r="AH50" s="8">
        <v>0.52059999999999995</v>
      </c>
      <c r="AI50" s="9">
        <v>14187.441068530094</v>
      </c>
      <c r="AJ50" s="10">
        <v>2.2551088180000001</v>
      </c>
      <c r="AK50" s="10">
        <v>3.415084995</v>
      </c>
      <c r="AL50" s="10">
        <v>4.338021178</v>
      </c>
      <c r="AM50" s="11">
        <f t="shared" si="3"/>
        <v>87.807669349484996</v>
      </c>
      <c r="AN50" s="11">
        <f t="shared" si="4"/>
        <v>0</v>
      </c>
      <c r="AO50" s="11">
        <f t="shared" si="5"/>
        <v>4.539060968360797</v>
      </c>
    </row>
    <row r="51" spans="1:41" x14ac:dyDescent="0.15">
      <c r="A51" t="s">
        <v>159</v>
      </c>
      <c r="B51" t="s">
        <v>160</v>
      </c>
      <c r="C51">
        <v>1</v>
      </c>
      <c r="D51" s="2" t="s">
        <v>109</v>
      </c>
      <c r="E51" s="2" t="s">
        <v>24</v>
      </c>
      <c r="F51" s="2">
        <v>2</v>
      </c>
      <c r="G51" s="2" t="s">
        <v>9</v>
      </c>
      <c r="H51" s="2" t="s">
        <v>12</v>
      </c>
      <c r="I51" s="2" t="s">
        <v>25</v>
      </c>
      <c r="J51" s="7">
        <v>0</v>
      </c>
      <c r="K51" s="7">
        <v>2.456517695259691</v>
      </c>
      <c r="L51" s="7">
        <v>2.2840026531519265E-2</v>
      </c>
      <c r="M51" s="7">
        <v>2.2840026531519265E-2</v>
      </c>
      <c r="N51" s="7">
        <v>0.4366307171318155</v>
      </c>
      <c r="O51" s="7">
        <v>5.3104879146274271E-2</v>
      </c>
      <c r="P51" s="7">
        <v>0.27492971250937059</v>
      </c>
      <c r="Q51" s="7">
        <v>0</v>
      </c>
      <c r="R51" s="8"/>
      <c r="S51" s="9"/>
      <c r="T51" s="8">
        <v>1.1123000000000001</v>
      </c>
      <c r="U51" s="9">
        <v>139439.75821342084</v>
      </c>
      <c r="V51" s="8">
        <v>1.0130999999999999</v>
      </c>
      <c r="W51" s="9">
        <v>342536.23347400111</v>
      </c>
      <c r="X51" s="8"/>
      <c r="Y51" s="9"/>
      <c r="Z51" s="8">
        <v>1.2815000000000001</v>
      </c>
      <c r="AA51" s="9">
        <v>3184.8077771431631</v>
      </c>
      <c r="AB51" s="8">
        <v>1.2815000000000001</v>
      </c>
      <c r="AC51" s="9">
        <v>3184.8077771431631</v>
      </c>
      <c r="AD51" s="8">
        <v>0.80059999999999998</v>
      </c>
      <c r="AE51" s="9">
        <v>60883.681625412901</v>
      </c>
      <c r="AF51" s="8">
        <v>0.97899999999999998</v>
      </c>
      <c r="AG51" s="9">
        <v>7404.9315081094182</v>
      </c>
      <c r="AH51" s="8">
        <v>0.52059999999999995</v>
      </c>
      <c r="AI51" s="9">
        <v>38336.132637991941</v>
      </c>
      <c r="AJ51" s="10">
        <v>2.2551088180000001</v>
      </c>
      <c r="AK51" s="10">
        <v>3.415084995</v>
      </c>
      <c r="AL51" s="10">
        <v>4.338021178</v>
      </c>
      <c r="AM51" s="11">
        <f t="shared" si="3"/>
        <v>71.931377955636819</v>
      </c>
      <c r="AN51" s="11">
        <f t="shared" si="4"/>
        <v>0</v>
      </c>
      <c r="AO51" s="11">
        <f t="shared" si="5"/>
        <v>12.191416676433331</v>
      </c>
    </row>
    <row r="52" spans="1:41" x14ac:dyDescent="0.15">
      <c r="A52" t="s">
        <v>159</v>
      </c>
      <c r="B52" t="s">
        <v>160</v>
      </c>
      <c r="C52">
        <v>1</v>
      </c>
      <c r="D52" s="2" t="s">
        <v>110</v>
      </c>
      <c r="E52" s="2" t="s">
        <v>24</v>
      </c>
      <c r="F52" s="2">
        <v>3</v>
      </c>
      <c r="G52" s="2" t="s">
        <v>9</v>
      </c>
      <c r="H52" s="2" t="s">
        <v>13</v>
      </c>
      <c r="I52" s="2" t="s">
        <v>25</v>
      </c>
      <c r="J52" s="7">
        <v>7.3710927373353011E-2</v>
      </c>
      <c r="K52" s="7">
        <v>0.65610276144197299</v>
      </c>
      <c r="L52" s="7">
        <v>7.8688631400934073E-2</v>
      </c>
      <c r="M52" s="7">
        <v>7.8688631400934073E-2</v>
      </c>
      <c r="N52" s="7">
        <v>0.1150647227061487</v>
      </c>
      <c r="O52" s="7">
        <v>0.18240078745944605</v>
      </c>
      <c r="P52" s="7">
        <v>1.6570322476256112</v>
      </c>
      <c r="Q52" s="7">
        <v>0.1257454149890837</v>
      </c>
      <c r="R52" s="8">
        <v>1.2623</v>
      </c>
      <c r="S52" s="9">
        <v>10278.216896883518</v>
      </c>
      <c r="T52" s="8">
        <v>1.1123000000000001</v>
      </c>
      <c r="U52" s="9">
        <v>139439.52766763265</v>
      </c>
      <c r="V52" s="8">
        <v>1.0130999999999999</v>
      </c>
      <c r="W52" s="9">
        <v>91486.659156898168</v>
      </c>
      <c r="X52" s="8">
        <v>0.74560000000000004</v>
      </c>
      <c r="Y52" s="9">
        <v>17533.881272448285</v>
      </c>
      <c r="Z52" s="8">
        <v>1.2815000000000001</v>
      </c>
      <c r="AA52" s="9">
        <v>10972.305595358694</v>
      </c>
      <c r="AB52" s="8">
        <v>1.2815000000000001</v>
      </c>
      <c r="AC52" s="9">
        <v>10972.305595358694</v>
      </c>
      <c r="AD52" s="8">
        <v>0.80059999999999998</v>
      </c>
      <c r="AE52" s="9">
        <v>16044.5705853525</v>
      </c>
      <c r="AF52" s="8">
        <v>0.97899999999999998</v>
      </c>
      <c r="AG52" s="9">
        <v>25433.87964954941</v>
      </c>
      <c r="AH52" s="8">
        <v>0.52059999999999995</v>
      </c>
      <c r="AI52" s="9">
        <v>231055.79393895093</v>
      </c>
      <c r="AJ52" s="10">
        <v>2.2551088180000001</v>
      </c>
      <c r="AK52" s="10">
        <v>3.415084995</v>
      </c>
      <c r="AL52" s="10">
        <v>4.338021178</v>
      </c>
      <c r="AM52" s="11">
        <f t="shared" si="3"/>
        <v>19.211901384667382</v>
      </c>
      <c r="AN52" s="11">
        <f t="shared" si="4"/>
        <v>1.6991832070155242</v>
      </c>
      <c r="AO52" s="11">
        <f t="shared" si="5"/>
        <v>73.479037215383329</v>
      </c>
    </row>
    <row r="53" spans="1:41" x14ac:dyDescent="0.15">
      <c r="A53" t="s">
        <v>159</v>
      </c>
      <c r="B53" t="s">
        <v>160</v>
      </c>
      <c r="C53">
        <v>1</v>
      </c>
      <c r="D53" s="2" t="s">
        <v>111</v>
      </c>
      <c r="E53" s="2" t="s">
        <v>24</v>
      </c>
      <c r="F53" s="2">
        <v>4</v>
      </c>
      <c r="G53" s="2" t="s">
        <v>9</v>
      </c>
      <c r="H53" s="2" t="s">
        <v>14</v>
      </c>
      <c r="I53" s="2" t="s">
        <v>25</v>
      </c>
      <c r="J53" s="7">
        <v>0.11155772963474941</v>
      </c>
      <c r="K53" s="7">
        <v>2.2134714886039482</v>
      </c>
      <c r="L53" s="7">
        <v>5.7258098511024647E-2</v>
      </c>
      <c r="M53" s="7">
        <v>5.7258098511024647E-2</v>
      </c>
      <c r="N53" s="7">
        <v>0.30372859577487515</v>
      </c>
      <c r="O53" s="7">
        <v>0.11976614093436526</v>
      </c>
      <c r="P53" s="7">
        <v>0.57595637570281821</v>
      </c>
      <c r="Q53" s="7">
        <v>0</v>
      </c>
      <c r="R53" s="8">
        <v>1.2615000000000001</v>
      </c>
      <c r="S53" s="9">
        <v>14803.465556534547</v>
      </c>
      <c r="T53" s="8">
        <v>1.1114999999999999</v>
      </c>
      <c r="U53" s="9">
        <v>132697.80233967199</v>
      </c>
      <c r="V53" s="8">
        <v>1.0123</v>
      </c>
      <c r="W53" s="9">
        <v>293722.80207926623</v>
      </c>
      <c r="X53" s="8"/>
      <c r="Y53" s="9"/>
      <c r="Z53" s="8">
        <v>1.2815000000000001</v>
      </c>
      <c r="AA53" s="9">
        <v>7598.0238385614157</v>
      </c>
      <c r="AB53" s="8">
        <v>1.2815000000000001</v>
      </c>
      <c r="AC53" s="9">
        <v>7598.0238385614157</v>
      </c>
      <c r="AD53" s="8">
        <v>0.79979999999999996</v>
      </c>
      <c r="AE53" s="9">
        <v>40304.117167040517</v>
      </c>
      <c r="AF53" s="8">
        <v>0.97809999999999997</v>
      </c>
      <c r="AG53" s="9">
        <v>15892.703696693699</v>
      </c>
      <c r="AH53" s="8">
        <v>0.51980000000000004</v>
      </c>
      <c r="AI53" s="9">
        <v>76428.145299286436</v>
      </c>
      <c r="AJ53" s="10">
        <v>2.2551088180000001</v>
      </c>
      <c r="AK53" s="10">
        <v>3.415084995</v>
      </c>
      <c r="AL53" s="10">
        <v>4.338021178</v>
      </c>
      <c r="AM53" s="11">
        <f t="shared" si="3"/>
        <v>64.814535856199043</v>
      </c>
      <c r="AN53" s="11">
        <f t="shared" si="4"/>
        <v>2.5716271326776221</v>
      </c>
      <c r="AO53" s="11">
        <f t="shared" si="5"/>
        <v>25.540070222137643</v>
      </c>
    </row>
    <row r="54" spans="1:41" x14ac:dyDescent="0.15">
      <c r="A54" t="s">
        <v>159</v>
      </c>
      <c r="B54" t="s">
        <v>160</v>
      </c>
      <c r="C54">
        <v>1</v>
      </c>
      <c r="D54" s="2" t="s">
        <v>112</v>
      </c>
      <c r="E54" s="2" t="s">
        <v>24</v>
      </c>
      <c r="F54" s="2">
        <v>5</v>
      </c>
      <c r="G54" s="2" t="s">
        <v>9</v>
      </c>
      <c r="H54" s="2" t="s">
        <v>15</v>
      </c>
      <c r="I54" s="2" t="s">
        <v>25</v>
      </c>
      <c r="J54" s="7">
        <v>0.14449964663868206</v>
      </c>
      <c r="K54" s="7">
        <v>2.1238693526260648</v>
      </c>
      <c r="L54" s="7">
        <v>5.2387016253130289E-2</v>
      </c>
      <c r="M54" s="7">
        <v>5.2387016253130289E-2</v>
      </c>
      <c r="N54" s="7">
        <v>0.28830409425454878</v>
      </c>
      <c r="O54" s="7">
        <v>5.9308583359189967E-2</v>
      </c>
      <c r="P54" s="7">
        <v>0.39538431925162293</v>
      </c>
      <c r="Q54" s="7">
        <v>9.5348371145897698E-2</v>
      </c>
      <c r="R54" s="8">
        <v>1.2623</v>
      </c>
      <c r="S54" s="9">
        <v>20875.576846779688</v>
      </c>
      <c r="T54" s="8">
        <v>1.1123000000000001</v>
      </c>
      <c r="U54" s="9">
        <v>144468.0131224028</v>
      </c>
      <c r="V54" s="8">
        <v>1.0130999999999999</v>
      </c>
      <c r="W54" s="9">
        <v>306831.18550545146</v>
      </c>
      <c r="X54" s="8">
        <v>0.74650000000000005</v>
      </c>
      <c r="Y54" s="9">
        <v>13774.789733905282</v>
      </c>
      <c r="Z54" s="8">
        <v>1.2815000000000001</v>
      </c>
      <c r="AA54" s="9">
        <v>7568.2481515007557</v>
      </c>
      <c r="AB54" s="8">
        <v>1.2815000000000001</v>
      </c>
      <c r="AC54" s="9">
        <v>7568.2481515007557</v>
      </c>
      <c r="AD54" s="8">
        <v>0.80059999999999998</v>
      </c>
      <c r="AE54" s="9">
        <v>41650.719672008607</v>
      </c>
      <c r="AF54" s="8">
        <v>0.97899999999999998</v>
      </c>
      <c r="AG54" s="9">
        <v>8568.1931990065768</v>
      </c>
      <c r="AH54" s="8">
        <v>0.52059999999999995</v>
      </c>
      <c r="AI54" s="9">
        <v>57120.387022035757</v>
      </c>
      <c r="AJ54" s="10">
        <v>2.2551088180000001</v>
      </c>
      <c r="AK54" s="10">
        <v>3.415084995</v>
      </c>
      <c r="AL54" s="10">
        <v>4.338021178</v>
      </c>
      <c r="AM54" s="11">
        <f t="shared" si="3"/>
        <v>62.190819722952895</v>
      </c>
      <c r="AN54" s="11">
        <f t="shared" si="4"/>
        <v>3.3310037159685364</v>
      </c>
      <c r="AO54" s="11">
        <f t="shared" si="5"/>
        <v>17.532826624405622</v>
      </c>
    </row>
    <row r="55" spans="1:41" x14ac:dyDescent="0.15">
      <c r="A55" t="s">
        <v>159</v>
      </c>
      <c r="B55" t="s">
        <v>160</v>
      </c>
      <c r="C55">
        <v>1</v>
      </c>
      <c r="D55" s="2" t="s">
        <v>113</v>
      </c>
      <c r="E55" s="2" t="s">
        <v>24</v>
      </c>
      <c r="F55" s="2">
        <v>6</v>
      </c>
      <c r="G55" s="2" t="s">
        <v>9</v>
      </c>
      <c r="H55" s="2" t="s">
        <v>16</v>
      </c>
      <c r="I55" s="2" t="s">
        <v>25</v>
      </c>
      <c r="J55" s="7">
        <v>0</v>
      </c>
      <c r="K55" s="7">
        <v>4.2292858699719396E-2</v>
      </c>
      <c r="L55" s="7">
        <v>0</v>
      </c>
      <c r="M55" s="7">
        <v>0</v>
      </c>
      <c r="N55" s="7">
        <v>0</v>
      </c>
      <c r="O55" s="7">
        <v>0.29051177581781884</v>
      </c>
      <c r="P55" s="7">
        <v>2.5235690187595519</v>
      </c>
      <c r="Q55" s="7">
        <v>0.21448432195410369</v>
      </c>
      <c r="R55" s="8"/>
      <c r="S55" s="9"/>
      <c r="T55" s="8">
        <v>1.1114999999999999</v>
      </c>
      <c r="U55" s="9">
        <v>134312.84966828625</v>
      </c>
      <c r="V55" s="8">
        <v>1.0123</v>
      </c>
      <c r="W55" s="9">
        <v>5680.4743725774833</v>
      </c>
      <c r="X55" s="8">
        <v>0.74560000000000004</v>
      </c>
      <c r="Y55" s="9">
        <v>28808.000490825838</v>
      </c>
      <c r="Z55" s="8"/>
      <c r="AA55" s="9"/>
      <c r="AB55" s="8"/>
      <c r="AC55" s="9"/>
      <c r="AD55" s="8"/>
      <c r="AE55" s="9"/>
      <c r="AF55" s="8">
        <v>0.97809999999999997</v>
      </c>
      <c r="AG55" s="9">
        <v>39019.464472285581</v>
      </c>
      <c r="AH55" s="8">
        <v>0.51980000000000004</v>
      </c>
      <c r="AI55" s="9">
        <v>338947.74624419631</v>
      </c>
      <c r="AJ55" s="10">
        <v>2.2551088180000001</v>
      </c>
      <c r="AK55" s="10">
        <v>3.415084995</v>
      </c>
      <c r="AL55" s="10">
        <v>4.338021178</v>
      </c>
      <c r="AM55" s="11">
        <f t="shared" si="3"/>
        <v>1.2384130632660695</v>
      </c>
      <c r="AN55" s="11">
        <f t="shared" si="4"/>
        <v>0</v>
      </c>
      <c r="AO55" s="11">
        <f t="shared" si="5"/>
        <v>111.90453421212918</v>
      </c>
    </row>
    <row r="56" spans="1:41" x14ac:dyDescent="0.15">
      <c r="A56" t="s">
        <v>159</v>
      </c>
      <c r="B56" t="s">
        <v>160</v>
      </c>
      <c r="C56">
        <v>1</v>
      </c>
      <c r="D56" s="2" t="s">
        <v>114</v>
      </c>
      <c r="E56" s="2" t="s">
        <v>24</v>
      </c>
      <c r="F56" s="2">
        <v>7</v>
      </c>
      <c r="G56" s="2" t="s">
        <v>9</v>
      </c>
      <c r="H56" s="2" t="s">
        <v>10</v>
      </c>
      <c r="I56" s="2" t="s">
        <v>26</v>
      </c>
      <c r="J56" s="7">
        <v>0</v>
      </c>
      <c r="K56" s="7">
        <v>0.20934364613598488</v>
      </c>
      <c r="L56" s="7">
        <v>6.5742278503214208E-2</v>
      </c>
      <c r="M56" s="7">
        <v>6.5742278503214208E-2</v>
      </c>
      <c r="N56" s="7">
        <v>0.2149485714027311</v>
      </c>
      <c r="O56" s="7">
        <v>0</v>
      </c>
      <c r="P56" s="7">
        <v>0.46999045847095933</v>
      </c>
      <c r="Q56" s="7">
        <v>0.89429435496743404</v>
      </c>
      <c r="R56" s="8"/>
      <c r="S56" s="9"/>
      <c r="T56" s="8">
        <v>1.1114999999999999</v>
      </c>
      <c r="U56" s="9">
        <v>132229.40411494332</v>
      </c>
      <c r="V56" s="8">
        <v>1.0130999999999999</v>
      </c>
      <c r="W56" s="9">
        <v>27681.385583810836</v>
      </c>
      <c r="X56" s="8">
        <v>0.74560000000000004</v>
      </c>
      <c r="Y56" s="9">
        <v>118252.0096607014</v>
      </c>
      <c r="Z56" s="8">
        <v>1.2889999999999999</v>
      </c>
      <c r="AA56" s="9">
        <v>8693.0623116386632</v>
      </c>
      <c r="AB56" s="8">
        <v>1.2889999999999999</v>
      </c>
      <c r="AC56" s="9">
        <v>8693.0623116386632</v>
      </c>
      <c r="AD56" s="8">
        <v>0.80059999999999998</v>
      </c>
      <c r="AE56" s="9">
        <v>28422.521511941479</v>
      </c>
      <c r="AF56" s="8"/>
      <c r="AG56" s="9"/>
      <c r="AH56" s="8">
        <v>0.52059999999999995</v>
      </c>
      <c r="AI56" s="9">
        <v>62146.558263323968</v>
      </c>
      <c r="AJ56" s="10">
        <v>2.2551088180000001</v>
      </c>
      <c r="AK56" s="10">
        <v>3.415084995</v>
      </c>
      <c r="AL56" s="10">
        <v>4.338021178</v>
      </c>
      <c r="AM56" s="11">
        <f t="shared" si="3"/>
        <v>6.1299688424294949</v>
      </c>
      <c r="AN56" s="11">
        <f t="shared" si="4"/>
        <v>0</v>
      </c>
      <c r="AO56" s="11">
        <f t="shared" si="5"/>
        <v>20.841143217549128</v>
      </c>
    </row>
    <row r="57" spans="1:41" x14ac:dyDescent="0.15">
      <c r="A57" t="s">
        <v>159</v>
      </c>
      <c r="B57" t="s">
        <v>160</v>
      </c>
      <c r="C57">
        <v>1</v>
      </c>
      <c r="D57" s="2" t="s">
        <v>115</v>
      </c>
      <c r="E57" s="2" t="s">
        <v>24</v>
      </c>
      <c r="F57" s="2">
        <v>8</v>
      </c>
      <c r="G57" s="2" t="s">
        <v>9</v>
      </c>
      <c r="H57" s="2" t="s">
        <v>12</v>
      </c>
      <c r="I57" s="2" t="s">
        <v>26</v>
      </c>
      <c r="J57" s="7">
        <v>0</v>
      </c>
      <c r="K57" s="7">
        <v>0.99667277554095635</v>
      </c>
      <c r="L57" s="7">
        <v>0</v>
      </c>
      <c r="M57" s="7">
        <v>0</v>
      </c>
      <c r="N57" s="7">
        <v>0.4816132214140294</v>
      </c>
      <c r="O57" s="7">
        <v>0</v>
      </c>
      <c r="P57" s="7">
        <v>0.52878171703848598</v>
      </c>
      <c r="Q57" s="7">
        <v>0.22472503622061524</v>
      </c>
      <c r="R57" s="8"/>
      <c r="S57" s="9"/>
      <c r="T57" s="8">
        <v>1.1114999999999999</v>
      </c>
      <c r="U57" s="9">
        <v>137508.62369477365</v>
      </c>
      <c r="V57" s="8">
        <v>1.0123</v>
      </c>
      <c r="W57" s="9">
        <v>137051.10163868696</v>
      </c>
      <c r="X57" s="8">
        <v>0.74480000000000002</v>
      </c>
      <c r="Y57" s="9">
        <v>30901.630440454959</v>
      </c>
      <c r="Z57" s="8"/>
      <c r="AA57" s="9"/>
      <c r="AB57" s="8"/>
      <c r="AC57" s="9"/>
      <c r="AD57" s="8">
        <v>0.79979999999999996</v>
      </c>
      <c r="AE57" s="9">
        <v>66225.971229849471</v>
      </c>
      <c r="AF57" s="8"/>
      <c r="AG57" s="9"/>
      <c r="AH57" s="8">
        <v>0.51980000000000004</v>
      </c>
      <c r="AI57" s="9">
        <v>72712.046144921449</v>
      </c>
      <c r="AJ57" s="10">
        <v>2.2551088180000001</v>
      </c>
      <c r="AK57" s="10">
        <v>3.415084995</v>
      </c>
      <c r="AL57" s="10">
        <v>4.338021178</v>
      </c>
      <c r="AM57" s="11">
        <f t="shared" si="3"/>
        <v>29.184420797730581</v>
      </c>
      <c r="AN57" s="11">
        <f t="shared" si="4"/>
        <v>0</v>
      </c>
      <c r="AO57" s="11">
        <f t="shared" si="5"/>
        <v>23.448168568089294</v>
      </c>
    </row>
    <row r="58" spans="1:41" x14ac:dyDescent="0.15">
      <c r="A58" t="s">
        <v>159</v>
      </c>
      <c r="B58" t="s">
        <v>160</v>
      </c>
      <c r="C58">
        <v>1</v>
      </c>
      <c r="D58" s="2" t="s">
        <v>116</v>
      </c>
      <c r="E58" s="2" t="s">
        <v>24</v>
      </c>
      <c r="F58" s="2">
        <v>9</v>
      </c>
      <c r="G58" s="2" t="s">
        <v>9</v>
      </c>
      <c r="H58" s="2" t="s">
        <v>13</v>
      </c>
      <c r="I58" s="2" t="s">
        <v>26</v>
      </c>
      <c r="J58" s="7">
        <v>0.25071495167437052</v>
      </c>
      <c r="K58" s="7">
        <v>1.1589593402840492</v>
      </c>
      <c r="L58" s="7">
        <v>0.32732175350369919</v>
      </c>
      <c r="M58" s="7">
        <v>0.32732175350369919</v>
      </c>
      <c r="N58" s="7">
        <v>0.61520563732385369</v>
      </c>
      <c r="O58" s="7">
        <v>0</v>
      </c>
      <c r="P58" s="7">
        <v>1.4188438179297223</v>
      </c>
      <c r="Q58" s="7">
        <v>0</v>
      </c>
      <c r="R58" s="8">
        <v>1.2623</v>
      </c>
      <c r="S58" s="9">
        <v>31787.182755718171</v>
      </c>
      <c r="T58" s="8">
        <v>1.1114999999999999</v>
      </c>
      <c r="U58" s="9">
        <v>126786.14715010487</v>
      </c>
      <c r="V58" s="8">
        <v>1.0123</v>
      </c>
      <c r="W58" s="9">
        <v>146939.98945824194</v>
      </c>
      <c r="X58" s="8"/>
      <c r="Y58" s="9"/>
      <c r="Z58" s="8">
        <v>1.2815000000000001</v>
      </c>
      <c r="AA58" s="9">
        <v>41499.864005150361</v>
      </c>
      <c r="AB58" s="8">
        <v>1.2815000000000001</v>
      </c>
      <c r="AC58" s="9">
        <v>41499.864005150361</v>
      </c>
      <c r="AD58" s="8">
        <v>0.79979999999999996</v>
      </c>
      <c r="AE58" s="9">
        <v>77999.552461316154</v>
      </c>
      <c r="AF58" s="8"/>
      <c r="AG58" s="9"/>
      <c r="AH58" s="8">
        <v>0.52059999999999995</v>
      </c>
      <c r="AI58" s="9">
        <v>179889.74108305437</v>
      </c>
      <c r="AJ58" s="10">
        <v>2.2551088180000001</v>
      </c>
      <c r="AK58" s="10">
        <v>3.415084995</v>
      </c>
      <c r="AL58" s="10">
        <v>4.338021178</v>
      </c>
      <c r="AM58" s="11">
        <f t="shared" si="3"/>
        <v>33.936471331778648</v>
      </c>
      <c r="AN58" s="11">
        <f t="shared" si="4"/>
        <v>5.7794773558473054</v>
      </c>
      <c r="AO58" s="11">
        <f t="shared" si="5"/>
        <v>62.9168670977066</v>
      </c>
    </row>
    <row r="59" spans="1:41" x14ac:dyDescent="0.15">
      <c r="A59" t="s">
        <v>159</v>
      </c>
      <c r="B59" t="s">
        <v>160</v>
      </c>
      <c r="C59">
        <v>1</v>
      </c>
      <c r="D59" s="2" t="s">
        <v>117</v>
      </c>
      <c r="E59" s="2" t="s">
        <v>24</v>
      </c>
      <c r="F59" s="2">
        <v>10</v>
      </c>
      <c r="G59" s="2" t="s">
        <v>9</v>
      </c>
      <c r="H59" s="2" t="s">
        <v>14</v>
      </c>
      <c r="I59" s="2" t="s">
        <v>26</v>
      </c>
      <c r="J59" s="7">
        <v>0.11613335125915329</v>
      </c>
      <c r="K59" s="7">
        <v>1.1007363791369453</v>
      </c>
      <c r="L59" s="7">
        <v>7.972286259188914E-2</v>
      </c>
      <c r="M59" s="7">
        <v>7.972286259188914E-2</v>
      </c>
      <c r="N59" s="7">
        <v>0.3731878978504613</v>
      </c>
      <c r="O59" s="7">
        <v>0.16694736727178633</v>
      </c>
      <c r="P59" s="7">
        <v>1.2068259780681487</v>
      </c>
      <c r="Q59" s="7">
        <v>0</v>
      </c>
      <c r="R59" s="8">
        <v>1.2615000000000001</v>
      </c>
      <c r="S59" s="9">
        <v>15648.963228703255</v>
      </c>
      <c r="T59" s="8">
        <v>1.1114999999999999</v>
      </c>
      <c r="U59" s="9">
        <v>134749.94959701423</v>
      </c>
      <c r="V59" s="8">
        <v>1.0123</v>
      </c>
      <c r="W59" s="9">
        <v>148324.17160830332</v>
      </c>
      <c r="X59" s="8"/>
      <c r="Y59" s="9"/>
      <c r="Z59" s="8">
        <v>1.2815000000000001</v>
      </c>
      <c r="AA59" s="9">
        <v>10742.651715986753</v>
      </c>
      <c r="AB59" s="8">
        <v>1.2815000000000001</v>
      </c>
      <c r="AC59" s="9">
        <v>10742.651715986753</v>
      </c>
      <c r="AD59" s="8">
        <v>0.79979999999999996</v>
      </c>
      <c r="AE59" s="9">
        <v>50287.050425565358</v>
      </c>
      <c r="AF59" s="8">
        <v>0.97809999999999997</v>
      </c>
      <c r="AG59" s="9">
        <v>22496.14932522743</v>
      </c>
      <c r="AH59" s="8">
        <v>0.51980000000000004</v>
      </c>
      <c r="AI59" s="9">
        <v>162619.73971705046</v>
      </c>
      <c r="AJ59" s="10">
        <v>2.2551088180000001</v>
      </c>
      <c r="AK59" s="10">
        <v>3.415084995</v>
      </c>
      <c r="AL59" s="10">
        <v>4.338021178</v>
      </c>
      <c r="AM59" s="11">
        <f t="shared" si="3"/>
        <v>32.23159542876752</v>
      </c>
      <c r="AN59" s="11">
        <f t="shared" si="4"/>
        <v>2.6771042946520462</v>
      </c>
      <c r="AO59" s="11">
        <f t="shared" si="5"/>
        <v>53.515199285968492</v>
      </c>
    </row>
    <row r="60" spans="1:41" x14ac:dyDescent="0.15">
      <c r="A60" t="s">
        <v>159</v>
      </c>
      <c r="B60" t="s">
        <v>160</v>
      </c>
      <c r="C60">
        <v>1</v>
      </c>
      <c r="D60" s="2" t="s">
        <v>118</v>
      </c>
      <c r="E60" s="2" t="s">
        <v>24</v>
      </c>
      <c r="F60" s="2">
        <v>11</v>
      </c>
      <c r="G60" s="2" t="s">
        <v>9</v>
      </c>
      <c r="H60" s="2" t="s">
        <v>15</v>
      </c>
      <c r="I60" s="2" t="s">
        <v>26</v>
      </c>
      <c r="J60" s="7">
        <v>0.16482904430886183</v>
      </c>
      <c r="K60" s="7">
        <v>1.2154400434609709</v>
      </c>
      <c r="L60" s="7">
        <v>9.6505712806289834E-2</v>
      </c>
      <c r="M60" s="7">
        <v>9.6505712806289834E-2</v>
      </c>
      <c r="N60" s="7">
        <v>0.35241812674980993</v>
      </c>
      <c r="O60" s="7">
        <v>0.13035914536648049</v>
      </c>
      <c r="P60" s="7">
        <v>1.0903361862164094</v>
      </c>
      <c r="Q60" s="7">
        <v>2.4922891111647711E-2</v>
      </c>
      <c r="R60" s="8">
        <v>1.2623</v>
      </c>
      <c r="S60" s="9">
        <v>22879.271734932307</v>
      </c>
      <c r="T60" s="8">
        <v>1.1123000000000001</v>
      </c>
      <c r="U60" s="9">
        <v>138806.0692268555</v>
      </c>
      <c r="V60" s="8">
        <v>1.0130999999999999</v>
      </c>
      <c r="W60" s="9">
        <v>168710.45481373579</v>
      </c>
      <c r="X60" s="8">
        <v>0.74560000000000004</v>
      </c>
      <c r="Y60" s="9">
        <v>3459.448548976754</v>
      </c>
      <c r="Z60" s="8">
        <v>1.2815000000000001</v>
      </c>
      <c r="AA60" s="9">
        <v>13395.578652576902</v>
      </c>
      <c r="AB60" s="8">
        <v>1.2815000000000001</v>
      </c>
      <c r="AC60" s="9">
        <v>13395.578652576902</v>
      </c>
      <c r="AD60" s="8">
        <v>0.80059999999999998</v>
      </c>
      <c r="AE60" s="9">
        <v>48917.77489843285</v>
      </c>
      <c r="AF60" s="8">
        <v>0.97899999999999998</v>
      </c>
      <c r="AG60" s="9">
        <v>18094.640556093411</v>
      </c>
      <c r="AH60" s="8">
        <v>0.52059999999999995</v>
      </c>
      <c r="AI60" s="9">
        <v>151345.28014450052</v>
      </c>
      <c r="AJ60" s="10">
        <v>2.2551088180000001</v>
      </c>
      <c r="AK60" s="10">
        <v>3.415084995</v>
      </c>
      <c r="AL60" s="10">
        <v>4.338021178</v>
      </c>
      <c r="AM60" s="11">
        <f t="shared" si="3"/>
        <v>35.590330701592713</v>
      </c>
      <c r="AN60" s="11">
        <f t="shared" si="4"/>
        <v>3.7996366902213827</v>
      </c>
      <c r="AO60" s="11">
        <f t="shared" si="5"/>
        <v>48.349604130562597</v>
      </c>
    </row>
    <row r="61" spans="1:41" x14ac:dyDescent="0.15">
      <c r="A61" t="s">
        <v>159</v>
      </c>
      <c r="B61" t="s">
        <v>160</v>
      </c>
      <c r="C61">
        <v>1</v>
      </c>
      <c r="D61" s="2" t="s">
        <v>119</v>
      </c>
      <c r="E61" s="2" t="s">
        <v>24</v>
      </c>
      <c r="F61" s="2">
        <v>12</v>
      </c>
      <c r="G61" s="2" t="s">
        <v>9</v>
      </c>
      <c r="H61" s="2" t="s">
        <v>16</v>
      </c>
      <c r="I61" s="2" t="s">
        <v>26</v>
      </c>
      <c r="J61" s="7">
        <v>0</v>
      </c>
      <c r="K61" s="7">
        <v>0.2120227802062063</v>
      </c>
      <c r="L61" s="7">
        <v>0</v>
      </c>
      <c r="M61" s="7">
        <v>0</v>
      </c>
      <c r="N61" s="7">
        <v>5.1288065282821003E-2</v>
      </c>
      <c r="O61" s="7">
        <v>0.11608824173041406</v>
      </c>
      <c r="P61" s="7">
        <v>1.6153406648243465</v>
      </c>
      <c r="Q61" s="7">
        <v>0.46175592505888463</v>
      </c>
      <c r="R61" s="8"/>
      <c r="S61" s="9"/>
      <c r="T61" s="8">
        <v>1.1114999999999999</v>
      </c>
      <c r="U61" s="9">
        <v>141707.50455145861</v>
      </c>
      <c r="V61" s="8">
        <v>1.0123</v>
      </c>
      <c r="W61" s="9">
        <v>30045.219091083887</v>
      </c>
      <c r="X61" s="8">
        <v>0.74560000000000004</v>
      </c>
      <c r="Y61" s="9">
        <v>65434.279851944877</v>
      </c>
      <c r="Z61" s="8"/>
      <c r="AA61" s="9"/>
      <c r="AB61" s="8"/>
      <c r="AC61" s="9"/>
      <c r="AD61" s="8">
        <v>0.79979999999999996</v>
      </c>
      <c r="AE61" s="9">
        <v>7267.9037445008635</v>
      </c>
      <c r="AF61" s="8">
        <v>0.97809999999999997</v>
      </c>
      <c r="AG61" s="9">
        <v>16450.575043383476</v>
      </c>
      <c r="AH61" s="8">
        <v>0.51980000000000004</v>
      </c>
      <c r="AI61" s="9">
        <v>228905.89461275225</v>
      </c>
      <c r="AJ61" s="10">
        <v>2.2551088180000001</v>
      </c>
      <c r="AK61" s="10">
        <v>3.415084995</v>
      </c>
      <c r="AL61" s="10">
        <v>4.338021178</v>
      </c>
      <c r="AM61" s="11">
        <f t="shared" si="3"/>
        <v>6.2084188392566286</v>
      </c>
      <c r="AN61" s="11">
        <f t="shared" si="4"/>
        <v>0</v>
      </c>
      <c r="AO61" s="11">
        <f t="shared" si="5"/>
        <v>71.630275751258509</v>
      </c>
    </row>
    <row r="62" spans="1:41" x14ac:dyDescent="0.15">
      <c r="A62" t="s">
        <v>159</v>
      </c>
      <c r="B62" t="s">
        <v>160</v>
      </c>
      <c r="C62">
        <v>1</v>
      </c>
      <c r="D62" s="2" t="s">
        <v>120</v>
      </c>
      <c r="E62" s="2" t="s">
        <v>27</v>
      </c>
      <c r="F62" s="2">
        <v>1</v>
      </c>
      <c r="G62" s="2" t="s">
        <v>19</v>
      </c>
      <c r="H62" s="2" t="s">
        <v>10</v>
      </c>
      <c r="I62" s="2" t="s">
        <v>25</v>
      </c>
      <c r="J62" s="7">
        <v>0</v>
      </c>
      <c r="K62" s="7">
        <v>2.9330784527584131</v>
      </c>
      <c r="L62" s="7">
        <v>0</v>
      </c>
      <c r="M62" s="7">
        <v>0</v>
      </c>
      <c r="N62" s="7">
        <v>0.29170036069238819</v>
      </c>
      <c r="O62" s="7">
        <v>5.6006186339665337E-2</v>
      </c>
      <c r="P62" s="7">
        <v>9.5959595557755878E-2</v>
      </c>
      <c r="Q62" s="7">
        <v>0</v>
      </c>
      <c r="R62" s="8"/>
      <c r="S62" s="9"/>
      <c r="T62" s="8">
        <v>1.1114999999999999</v>
      </c>
      <c r="U62" s="9">
        <v>139683.33999036814</v>
      </c>
      <c r="V62" s="8">
        <v>1.0130999999999999</v>
      </c>
      <c r="W62" s="9">
        <v>409702.19473507634</v>
      </c>
      <c r="X62" s="8"/>
      <c r="Y62" s="9"/>
      <c r="Z62" s="8"/>
      <c r="AA62" s="9"/>
      <c r="AB62" s="8"/>
      <c r="AC62" s="9"/>
      <c r="AD62" s="8">
        <v>0.79979999999999996</v>
      </c>
      <c r="AE62" s="9">
        <v>40745.680657907877</v>
      </c>
      <c r="AF62" s="8">
        <v>0.97809999999999997</v>
      </c>
      <c r="AG62" s="9">
        <v>7823.1311680473855</v>
      </c>
      <c r="AH62" s="8">
        <v>0.52059999999999995</v>
      </c>
      <c r="AI62" s="9">
        <v>13403.956811632235</v>
      </c>
      <c r="AJ62" s="10">
        <v>2.2551088180000001</v>
      </c>
      <c r="AK62" s="10">
        <v>3.415084995</v>
      </c>
      <c r="AL62" s="10">
        <v>4.338021178</v>
      </c>
      <c r="AM62" s="11">
        <f t="shared" si="3"/>
        <v>85.885957657063031</v>
      </c>
      <c r="AN62" s="11">
        <f t="shared" si="4"/>
        <v>0</v>
      </c>
      <c r="AO62" s="11">
        <f t="shared" si="5"/>
        <v>4.2552090964222318</v>
      </c>
    </row>
    <row r="63" spans="1:41" x14ac:dyDescent="0.15">
      <c r="A63" t="s">
        <v>159</v>
      </c>
      <c r="B63" t="s">
        <v>160</v>
      </c>
      <c r="C63">
        <v>1</v>
      </c>
      <c r="D63" s="2" t="s">
        <v>121</v>
      </c>
      <c r="E63" s="2" t="s">
        <v>27</v>
      </c>
      <c r="F63" s="2">
        <v>2</v>
      </c>
      <c r="G63" s="2" t="s">
        <v>19</v>
      </c>
      <c r="H63" s="2" t="s">
        <v>12</v>
      </c>
      <c r="I63" s="2" t="s">
        <v>25</v>
      </c>
      <c r="J63" s="7">
        <v>0</v>
      </c>
      <c r="K63" s="7">
        <v>2.3878163631933185</v>
      </c>
      <c r="L63" s="7">
        <v>2.899356705639973E-2</v>
      </c>
      <c r="M63" s="7">
        <v>2.899356705639973E-2</v>
      </c>
      <c r="N63" s="7">
        <v>0.40364396727426843</v>
      </c>
      <c r="O63" s="7">
        <v>4.7207752260204398E-2</v>
      </c>
      <c r="P63" s="7">
        <v>0.28981364408424776</v>
      </c>
      <c r="Q63" s="7">
        <v>0</v>
      </c>
      <c r="R63" s="8"/>
      <c r="S63" s="9"/>
      <c r="T63" s="8">
        <v>1.1123000000000001</v>
      </c>
      <c r="U63" s="9">
        <v>143346.24383413198</v>
      </c>
      <c r="V63" s="8">
        <v>1.0130999999999999</v>
      </c>
      <c r="W63" s="9">
        <v>342284.50662943965</v>
      </c>
      <c r="X63" s="8"/>
      <c r="Y63" s="9"/>
      <c r="Z63" s="8">
        <v>1.2815000000000001</v>
      </c>
      <c r="AA63" s="9">
        <v>4156.1189328879318</v>
      </c>
      <c r="AB63" s="8">
        <v>1.2815000000000001</v>
      </c>
      <c r="AC63" s="9">
        <v>4156.1189328879318</v>
      </c>
      <c r="AD63" s="8">
        <v>0.79979999999999996</v>
      </c>
      <c r="AE63" s="9">
        <v>57860.846555073673</v>
      </c>
      <c r="AF63" s="8">
        <v>0.97809999999999997</v>
      </c>
      <c r="AG63" s="9">
        <v>6767.0539663525551</v>
      </c>
      <c r="AH63" s="8">
        <v>0.52059999999999995</v>
      </c>
      <c r="AI63" s="9">
        <v>41543.69729135892</v>
      </c>
      <c r="AJ63" s="10">
        <v>2.2551088180000001</v>
      </c>
      <c r="AK63" s="10">
        <v>3.415084995</v>
      </c>
      <c r="AL63" s="10">
        <v>4.338021178</v>
      </c>
      <c r="AM63" s="11">
        <f t="shared" si="3"/>
        <v>69.919675987253683</v>
      </c>
      <c r="AN63" s="11">
        <f t="shared" si="4"/>
        <v>0</v>
      </c>
      <c r="AO63" s="11">
        <f t="shared" si="5"/>
        <v>12.85142613833049</v>
      </c>
    </row>
    <row r="64" spans="1:41" x14ac:dyDescent="0.15">
      <c r="A64" t="s">
        <v>159</v>
      </c>
      <c r="B64" t="s">
        <v>160</v>
      </c>
      <c r="C64">
        <v>1</v>
      </c>
      <c r="D64" s="2" t="s">
        <v>122</v>
      </c>
      <c r="E64" s="2" t="s">
        <v>27</v>
      </c>
      <c r="F64" s="2">
        <v>3</v>
      </c>
      <c r="G64" s="2" t="s">
        <v>19</v>
      </c>
      <c r="H64" s="2" t="s">
        <v>13</v>
      </c>
      <c r="I64" s="2" t="s">
        <v>25</v>
      </c>
      <c r="J64" s="7">
        <v>0.36296714511216416</v>
      </c>
      <c r="K64" s="7">
        <v>2.3051882742670617</v>
      </c>
      <c r="L64" s="7">
        <v>0.11688367847280756</v>
      </c>
      <c r="M64" s="7">
        <v>0</v>
      </c>
      <c r="N64" s="7">
        <v>0.18175404951168533</v>
      </c>
      <c r="O64" s="7">
        <v>3.1169228870631217E-2</v>
      </c>
      <c r="P64" s="7">
        <v>0.48918522131373021</v>
      </c>
      <c r="Q64" s="7">
        <v>4.292201892537599E-2</v>
      </c>
      <c r="R64" s="8">
        <v>1.2615000000000001</v>
      </c>
      <c r="S64" s="9">
        <v>70217.429556727206</v>
      </c>
      <c r="T64" s="8">
        <v>1.1114999999999999</v>
      </c>
      <c r="U64" s="9">
        <v>193453.95444821488</v>
      </c>
      <c r="V64" s="8">
        <v>1.0123</v>
      </c>
      <c r="W64" s="9">
        <v>445947.78740461922</v>
      </c>
      <c r="X64" s="8">
        <v>0.74480000000000002</v>
      </c>
      <c r="Y64" s="9">
        <v>8303.4342940151037</v>
      </c>
      <c r="Z64" s="8">
        <v>1.2806999999999999</v>
      </c>
      <c r="AA64" s="9">
        <v>22611.609811018308</v>
      </c>
      <c r="AB64" s="8"/>
      <c r="AC64" s="9"/>
      <c r="AD64" s="8">
        <v>0.79979999999999996</v>
      </c>
      <c r="AE64" s="9">
        <v>35161.039615012167</v>
      </c>
      <c r="AF64" s="8">
        <v>0.97809999999999997</v>
      </c>
      <c r="AG64" s="9">
        <v>6029.8105821250756</v>
      </c>
      <c r="AH64" s="8">
        <v>0.51980000000000004</v>
      </c>
      <c r="AI64" s="9">
        <v>94634.815520766278</v>
      </c>
      <c r="AJ64" s="10">
        <v>2.2551088180000001</v>
      </c>
      <c r="AK64" s="10">
        <v>3.415084995</v>
      </c>
      <c r="AL64" s="10">
        <v>4.338021178</v>
      </c>
      <c r="AM64" s="11">
        <f t="shared" si="3"/>
        <v>67.500172840268107</v>
      </c>
      <c r="AN64" s="11">
        <f t="shared" si="4"/>
        <v>8.3671132578358325</v>
      </c>
      <c r="AO64" s="11">
        <f t="shared" si="5"/>
        <v>21.692311138562989</v>
      </c>
    </row>
    <row r="65" spans="1:41" x14ac:dyDescent="0.15">
      <c r="A65" t="s">
        <v>159</v>
      </c>
      <c r="B65" t="s">
        <v>160</v>
      </c>
      <c r="C65">
        <v>1</v>
      </c>
      <c r="D65" s="2" t="s">
        <v>123</v>
      </c>
      <c r="E65" s="2" t="s">
        <v>27</v>
      </c>
      <c r="F65" s="2">
        <v>4</v>
      </c>
      <c r="G65" s="2" t="s">
        <v>19</v>
      </c>
      <c r="H65" s="2" t="s">
        <v>14</v>
      </c>
      <c r="I65" s="2" t="s">
        <v>25</v>
      </c>
      <c r="J65" s="7">
        <v>0.21062749306824397</v>
      </c>
      <c r="K65" s="7">
        <v>2.3120445957254083</v>
      </c>
      <c r="L65" s="7">
        <v>9.5553447445923187E-2</v>
      </c>
      <c r="M65" s="7">
        <v>9.5553447445923187E-2</v>
      </c>
      <c r="N65" s="7">
        <v>0.28011167150931815</v>
      </c>
      <c r="O65" s="7">
        <v>0.10445575052240125</v>
      </c>
      <c r="P65" s="7">
        <v>0.56849828570043381</v>
      </c>
      <c r="Q65" s="7">
        <v>0</v>
      </c>
      <c r="R65" s="8">
        <v>1.2630999999999999</v>
      </c>
      <c r="S65" s="9">
        <v>30457.554703609785</v>
      </c>
      <c r="T65" s="8">
        <v>1.1123000000000001</v>
      </c>
      <c r="U65" s="9">
        <v>144603.88935902799</v>
      </c>
      <c r="V65" s="8">
        <v>1.0130999999999999</v>
      </c>
      <c r="W65" s="9">
        <v>334330.64091341553</v>
      </c>
      <c r="X65" s="8"/>
      <c r="Y65" s="9"/>
      <c r="Z65" s="8">
        <v>1.2823</v>
      </c>
      <c r="AA65" s="9">
        <v>13817.400142343973</v>
      </c>
      <c r="AB65" s="8">
        <v>1.2823</v>
      </c>
      <c r="AC65" s="9">
        <v>13817.400142343973</v>
      </c>
      <c r="AD65" s="8">
        <v>0.80059999999999998</v>
      </c>
      <c r="AE65" s="9">
        <v>40505.237155105831</v>
      </c>
      <c r="AF65" s="8">
        <v>0.97899999999999998</v>
      </c>
      <c r="AG65" s="9">
        <v>15104.707791455541</v>
      </c>
      <c r="AH65" s="8">
        <v>0.52059999999999995</v>
      </c>
      <c r="AI65" s="9">
        <v>82207.063206222621</v>
      </c>
      <c r="AJ65" s="10">
        <v>2.2551088180000001</v>
      </c>
      <c r="AK65" s="10">
        <v>3.415084995</v>
      </c>
      <c r="AL65" s="10">
        <v>4.338021178</v>
      </c>
      <c r="AM65" s="11">
        <f t="shared" si="3"/>
        <v>67.700938603591283</v>
      </c>
      <c r="AN65" s="11">
        <f t="shared" si="4"/>
        <v>4.8553818532843493</v>
      </c>
      <c r="AO65" s="11">
        <f t="shared" si="5"/>
        <v>25.209350482901343</v>
      </c>
    </row>
    <row r="66" spans="1:41" x14ac:dyDescent="0.15">
      <c r="A66" t="s">
        <v>159</v>
      </c>
      <c r="B66" t="s">
        <v>160</v>
      </c>
      <c r="C66">
        <v>1</v>
      </c>
      <c r="D66" s="2" t="s">
        <v>124</v>
      </c>
      <c r="E66" s="2" t="s">
        <v>27</v>
      </c>
      <c r="F66" s="2">
        <v>5</v>
      </c>
      <c r="G66" s="2" t="s">
        <v>19</v>
      </c>
      <c r="H66" s="2" t="s">
        <v>15</v>
      </c>
      <c r="I66" s="2" t="s">
        <v>25</v>
      </c>
      <c r="J66" s="7">
        <v>0.12383276130358596</v>
      </c>
      <c r="K66" s="7">
        <v>2.3490046772281143</v>
      </c>
      <c r="L66" s="7">
        <v>0.10109791161909548</v>
      </c>
      <c r="M66" s="7">
        <v>0.10109791161909548</v>
      </c>
      <c r="N66" s="7">
        <v>0.23577149755266669</v>
      </c>
      <c r="O66" s="7">
        <v>7.8373652274420891E-2</v>
      </c>
      <c r="P66" s="7">
        <v>0.44704298278976717</v>
      </c>
      <c r="Q66" s="7">
        <v>7.3759062809462844E-2</v>
      </c>
      <c r="R66" s="8">
        <v>1.2623</v>
      </c>
      <c r="S66" s="9">
        <v>18359.811629873886</v>
      </c>
      <c r="T66" s="8">
        <v>1.1114999999999999</v>
      </c>
      <c r="U66" s="9">
        <v>148262.95914425532</v>
      </c>
      <c r="V66" s="8">
        <v>1.0123</v>
      </c>
      <c r="W66" s="9">
        <v>348270.38448953658</v>
      </c>
      <c r="X66" s="8">
        <v>0.74560000000000004</v>
      </c>
      <c r="Y66" s="9">
        <v>10935.736915837952</v>
      </c>
      <c r="Z66" s="8">
        <v>1.2815000000000001</v>
      </c>
      <c r="AA66" s="9">
        <v>14989.075539951489</v>
      </c>
      <c r="AB66" s="8">
        <v>1.2815000000000001</v>
      </c>
      <c r="AC66" s="9">
        <v>14989.075539951489</v>
      </c>
      <c r="AD66" s="8">
        <v>0.79979999999999996</v>
      </c>
      <c r="AE66" s="9">
        <v>34956.179909030914</v>
      </c>
      <c r="AF66" s="8">
        <v>0.97809999999999997</v>
      </c>
      <c r="AG66" s="9">
        <v>11619.909605148538</v>
      </c>
      <c r="AH66" s="8">
        <v>0.51980000000000004</v>
      </c>
      <c r="AI66" s="9">
        <v>66279.915493085282</v>
      </c>
      <c r="AJ66" s="10">
        <v>2.2551088180000001</v>
      </c>
      <c r="AK66" s="10">
        <v>3.415084995</v>
      </c>
      <c r="AL66" s="10">
        <v>4.338021178</v>
      </c>
      <c r="AM66" s="11">
        <f>(W66/U66)/AK66*100</f>
        <v>68.783198095135972</v>
      </c>
      <c r="AN66" s="11">
        <f>(S66/U66)/AL66*100</f>
        <v>2.8545909810582755</v>
      </c>
      <c r="AO66" s="11">
        <f>(AI66/U66)/AJ66*100</f>
        <v>19.823565906067383</v>
      </c>
    </row>
    <row r="67" spans="1:41" x14ac:dyDescent="0.15">
      <c r="A67" t="s">
        <v>159</v>
      </c>
      <c r="B67" t="s">
        <v>160</v>
      </c>
      <c r="C67">
        <v>1</v>
      </c>
      <c r="D67" s="2" t="s">
        <v>125</v>
      </c>
      <c r="E67" s="2" t="s">
        <v>27</v>
      </c>
      <c r="F67" s="2">
        <v>6</v>
      </c>
      <c r="G67" s="2" t="s">
        <v>19</v>
      </c>
      <c r="H67" s="2" t="s">
        <v>16</v>
      </c>
      <c r="I67" s="2" t="s">
        <v>25</v>
      </c>
      <c r="J67" s="7">
        <v>0</v>
      </c>
      <c r="K67" s="7">
        <v>0</v>
      </c>
      <c r="L67" s="7">
        <v>0</v>
      </c>
      <c r="M67" s="7">
        <v>0</v>
      </c>
      <c r="N67" s="7">
        <v>3.5901071650377425E-2</v>
      </c>
      <c r="O67" s="7">
        <v>5.1393845404561954E-2</v>
      </c>
      <c r="P67" s="7">
        <v>2.5880251542722825</v>
      </c>
      <c r="Q67" s="7">
        <v>1.013786317739068</v>
      </c>
      <c r="R67" s="8"/>
      <c r="S67" s="9"/>
      <c r="T67" s="8">
        <v>1.1114999999999999</v>
      </c>
      <c r="U67" s="9">
        <v>137515.23247940926</v>
      </c>
      <c r="V67" s="8"/>
      <c r="W67" s="9"/>
      <c r="X67" s="8">
        <v>0.74560000000000004</v>
      </c>
      <c r="Y67" s="9">
        <v>139411.06116833221</v>
      </c>
      <c r="Z67" s="8"/>
      <c r="AA67" s="9"/>
      <c r="AB67" s="8"/>
      <c r="AC67" s="9"/>
      <c r="AD67" s="8">
        <v>0.79979999999999996</v>
      </c>
      <c r="AE67" s="9">
        <v>4936.9442142615808</v>
      </c>
      <c r="AF67" s="8">
        <v>0.97809999999999997</v>
      </c>
      <c r="AG67" s="9">
        <v>7067.4365988191557</v>
      </c>
      <c r="AH67" s="8">
        <v>0.51980000000000004</v>
      </c>
      <c r="AI67" s="9">
        <v>355892.88075231196</v>
      </c>
      <c r="AJ67" s="10">
        <v>2.2551088180000001</v>
      </c>
      <c r="AK67" s="10">
        <v>3.415084995</v>
      </c>
      <c r="AL67" s="10">
        <v>4.338021178</v>
      </c>
      <c r="AM67" s="11">
        <f t="shared" ref="AM67:AM80" si="6">(W67/U67)/AK67*100</f>
        <v>0</v>
      </c>
      <c r="AN67" s="11">
        <f t="shared" ref="AN67:AN80" si="7">(S67/U67)/AL67*100</f>
        <v>0</v>
      </c>
      <c r="AO67" s="11">
        <f t="shared" ref="AO67:AO80" si="8">(AI67/U67)/AJ67*100</f>
        <v>114.76276149580833</v>
      </c>
    </row>
    <row r="68" spans="1:41" x14ac:dyDescent="0.15">
      <c r="A68" t="s">
        <v>159</v>
      </c>
      <c r="B68" t="s">
        <v>160</v>
      </c>
      <c r="C68">
        <v>1</v>
      </c>
      <c r="D68" s="2" t="s">
        <v>126</v>
      </c>
      <c r="E68" s="2" t="s">
        <v>27</v>
      </c>
      <c r="F68" s="2">
        <v>7</v>
      </c>
      <c r="G68" s="2" t="s">
        <v>19</v>
      </c>
      <c r="H68" s="2" t="s">
        <v>10</v>
      </c>
      <c r="I68" s="2" t="s">
        <v>26</v>
      </c>
      <c r="J68" s="7">
        <v>0</v>
      </c>
      <c r="K68" s="7">
        <v>0.67561113578930398</v>
      </c>
      <c r="L68" s="7">
        <v>0.12857059599307771</v>
      </c>
      <c r="M68" s="7">
        <v>0.12857059599307771</v>
      </c>
      <c r="N68" s="7">
        <v>0.38043962809046306</v>
      </c>
      <c r="O68" s="7">
        <v>0</v>
      </c>
      <c r="P68" s="7">
        <v>0.39946119427962429</v>
      </c>
      <c r="Q68" s="7">
        <v>0.6961700643718356</v>
      </c>
      <c r="R68" s="8"/>
      <c r="S68" s="9"/>
      <c r="T68" s="8">
        <v>1.1123000000000001</v>
      </c>
      <c r="U68" s="9">
        <v>134836.52896803836</v>
      </c>
      <c r="V68" s="8">
        <v>1.0130999999999999</v>
      </c>
      <c r="W68" s="9">
        <v>91097.06048198379</v>
      </c>
      <c r="X68" s="8">
        <v>0.74560000000000004</v>
      </c>
      <c r="Y68" s="9">
        <v>93869.155051354144</v>
      </c>
      <c r="Z68" s="8">
        <v>1.2889999999999999</v>
      </c>
      <c r="AA68" s="9">
        <v>17336.012891058581</v>
      </c>
      <c r="AB68" s="8">
        <v>1.2889999999999999</v>
      </c>
      <c r="AC68" s="9">
        <v>17336.012891058581</v>
      </c>
      <c r="AD68" s="8">
        <v>0.80059999999999998</v>
      </c>
      <c r="AE68" s="9">
        <v>51297.158933609462</v>
      </c>
      <c r="AF68" s="8"/>
      <c r="AG68" s="9"/>
      <c r="AH68" s="8">
        <v>0.52059999999999995</v>
      </c>
      <c r="AI68" s="9">
        <v>53861.960894091761</v>
      </c>
      <c r="AJ68" s="10">
        <v>2.2551088180000001</v>
      </c>
      <c r="AK68" s="10">
        <v>3.415084995</v>
      </c>
      <c r="AL68" s="10">
        <v>4.338021178</v>
      </c>
      <c r="AM68" s="11">
        <f t="shared" si="6"/>
        <v>19.783142638571547</v>
      </c>
      <c r="AN68" s="11">
        <f t="shared" si="7"/>
        <v>0</v>
      </c>
      <c r="AO68" s="11">
        <f t="shared" si="8"/>
        <v>17.713610584605689</v>
      </c>
    </row>
    <row r="69" spans="1:41" x14ac:dyDescent="0.15">
      <c r="A69" t="s">
        <v>159</v>
      </c>
      <c r="B69" t="s">
        <v>160</v>
      </c>
      <c r="C69">
        <v>1</v>
      </c>
      <c r="D69" s="2" t="s">
        <v>127</v>
      </c>
      <c r="E69" s="2" t="s">
        <v>27</v>
      </c>
      <c r="F69" s="2">
        <v>8</v>
      </c>
      <c r="G69" s="2" t="s">
        <v>19</v>
      </c>
      <c r="H69" s="2" t="s">
        <v>12</v>
      </c>
      <c r="I69" s="2" t="s">
        <v>26</v>
      </c>
      <c r="J69" s="7">
        <v>0</v>
      </c>
      <c r="K69" s="7">
        <v>1.9069339157637013</v>
      </c>
      <c r="L69" s="7">
        <v>4.3961613027053502E-2</v>
      </c>
      <c r="M69" s="7">
        <v>4.3961613027053502E-2</v>
      </c>
      <c r="N69" s="7">
        <v>0.83040269365022046</v>
      </c>
      <c r="O69" s="7">
        <v>0</v>
      </c>
      <c r="P69" s="7">
        <v>0.5951307913802335</v>
      </c>
      <c r="Q69" s="7">
        <v>0.10625795980170147</v>
      </c>
      <c r="R69" s="8"/>
      <c r="S69" s="9"/>
      <c r="T69" s="8">
        <v>1.1114999999999999</v>
      </c>
      <c r="U69" s="9">
        <v>130782.08469903542</v>
      </c>
      <c r="V69" s="8">
        <v>1.0130999999999999</v>
      </c>
      <c r="W69" s="9">
        <v>249392.79288687167</v>
      </c>
      <c r="X69" s="8">
        <v>0.74560000000000004</v>
      </c>
      <c r="Y69" s="9">
        <v>13896.637498732822</v>
      </c>
      <c r="Z69" s="8">
        <v>1.2882</v>
      </c>
      <c r="AA69" s="9">
        <v>5749.3913984103301</v>
      </c>
      <c r="AB69" s="8">
        <v>1.2882</v>
      </c>
      <c r="AC69" s="9">
        <v>5749.3913984103301</v>
      </c>
      <c r="AD69" s="8">
        <v>0.79979999999999996</v>
      </c>
      <c r="AE69" s="9">
        <v>108601.79541527029</v>
      </c>
      <c r="AF69" s="8"/>
      <c r="AG69" s="9"/>
      <c r="AH69" s="8">
        <v>0.52059999999999995</v>
      </c>
      <c r="AI69" s="9">
        <v>77832.445565293674</v>
      </c>
      <c r="AJ69" s="10">
        <v>2.2551088180000001</v>
      </c>
      <c r="AK69" s="10">
        <v>3.415084995</v>
      </c>
      <c r="AL69" s="10">
        <v>4.338021178</v>
      </c>
      <c r="AM69" s="11">
        <f t="shared" si="6"/>
        <v>55.838549217827051</v>
      </c>
      <c r="AN69" s="11">
        <f t="shared" si="7"/>
        <v>0</v>
      </c>
      <c r="AO69" s="11">
        <f t="shared" si="8"/>
        <v>26.390335873372184</v>
      </c>
    </row>
    <row r="70" spans="1:41" x14ac:dyDescent="0.15">
      <c r="A70" t="s">
        <v>159</v>
      </c>
      <c r="B70" t="s">
        <v>160</v>
      </c>
      <c r="C70">
        <v>1</v>
      </c>
      <c r="D70" s="2" t="s">
        <v>128</v>
      </c>
      <c r="E70" s="2" t="s">
        <v>27</v>
      </c>
      <c r="F70" s="2">
        <v>9</v>
      </c>
      <c r="G70" s="2" t="s">
        <v>19</v>
      </c>
      <c r="H70" s="2" t="s">
        <v>13</v>
      </c>
      <c r="I70" s="2" t="s">
        <v>26</v>
      </c>
      <c r="J70" s="7">
        <v>0.40633984077012103</v>
      </c>
      <c r="K70" s="7">
        <v>1.2767017150151205</v>
      </c>
      <c r="L70" s="7">
        <v>0.29796282831266313</v>
      </c>
      <c r="M70" s="7">
        <v>0.29796282831266313</v>
      </c>
      <c r="N70" s="7">
        <v>0.33201407889623136</v>
      </c>
      <c r="O70" s="7">
        <v>5.7512762043707422E-2</v>
      </c>
      <c r="P70" s="7">
        <v>1.1607941997121491</v>
      </c>
      <c r="Q70" s="7">
        <v>0</v>
      </c>
      <c r="R70" s="8">
        <v>1.2615000000000001</v>
      </c>
      <c r="S70" s="9">
        <v>64184.417750029133</v>
      </c>
      <c r="T70" s="8">
        <v>1.1114999999999999</v>
      </c>
      <c r="U70" s="9">
        <v>157957.48117728933</v>
      </c>
      <c r="V70" s="8">
        <v>1.0123</v>
      </c>
      <c r="W70" s="9">
        <v>201664.58711851391</v>
      </c>
      <c r="X70" s="8"/>
      <c r="Y70" s="9"/>
      <c r="Z70" s="8">
        <v>1.2815000000000001</v>
      </c>
      <c r="AA70" s="9">
        <v>47065.457844729375</v>
      </c>
      <c r="AB70" s="8">
        <v>1.2815000000000001</v>
      </c>
      <c r="AC70" s="9">
        <v>47065.457844729375</v>
      </c>
      <c r="AD70" s="8">
        <v>0.79979999999999996</v>
      </c>
      <c r="AE70" s="9">
        <v>52444.107617846523</v>
      </c>
      <c r="AF70" s="8">
        <v>0.97809999999999997</v>
      </c>
      <c r="AG70" s="9">
        <v>9084.5710279728355</v>
      </c>
      <c r="AH70" s="8">
        <v>0.51980000000000004</v>
      </c>
      <c r="AI70" s="9">
        <v>183356.12795173842</v>
      </c>
      <c r="AJ70" s="10">
        <v>2.2551088180000001</v>
      </c>
      <c r="AK70" s="10">
        <v>3.415084995</v>
      </c>
      <c r="AL70" s="10">
        <v>4.338021178</v>
      </c>
      <c r="AM70" s="11">
        <f t="shared" si="6"/>
        <v>37.384185661098627</v>
      </c>
      <c r="AN70" s="11">
        <f t="shared" si="7"/>
        <v>9.3669399963017188</v>
      </c>
      <c r="AO70" s="11">
        <f t="shared" si="8"/>
        <v>51.473977239893401</v>
      </c>
    </row>
    <row r="71" spans="1:41" x14ac:dyDescent="0.15">
      <c r="A71" t="s">
        <v>159</v>
      </c>
      <c r="B71" t="s">
        <v>160</v>
      </c>
      <c r="C71">
        <v>1</v>
      </c>
      <c r="D71" s="2" t="s">
        <v>129</v>
      </c>
      <c r="E71" s="2" t="s">
        <v>27</v>
      </c>
      <c r="F71" s="2">
        <v>10</v>
      </c>
      <c r="G71" s="2" t="s">
        <v>19</v>
      </c>
      <c r="H71" s="2" t="s">
        <v>14</v>
      </c>
      <c r="I71" s="2" t="s">
        <v>26</v>
      </c>
      <c r="J71" s="7">
        <v>7.0208046615912928E-2</v>
      </c>
      <c r="K71" s="7">
        <v>0.95364685874387078</v>
      </c>
      <c r="L71" s="7">
        <v>0.12292444876690459</v>
      </c>
      <c r="M71" s="7">
        <v>0.12292444876690459</v>
      </c>
      <c r="N71" s="7">
        <v>0.16566249092991439</v>
      </c>
      <c r="O71" s="7">
        <v>0.18137978030991536</v>
      </c>
      <c r="P71" s="7">
        <v>1.4532877385263765</v>
      </c>
      <c r="Q71" s="7">
        <v>0</v>
      </c>
      <c r="R71" s="8">
        <v>1.2615000000000001</v>
      </c>
      <c r="S71" s="9">
        <v>10114.248069091955</v>
      </c>
      <c r="T71" s="8">
        <v>1.1114999999999999</v>
      </c>
      <c r="U71" s="9">
        <v>144061.09494007088</v>
      </c>
      <c r="V71" s="8">
        <v>1.0123</v>
      </c>
      <c r="W71" s="9">
        <v>137383.41065680113</v>
      </c>
      <c r="X71" s="8"/>
      <c r="Y71" s="9"/>
      <c r="Z71" s="8">
        <v>1.2882</v>
      </c>
      <c r="AA71" s="9">
        <v>17708.630684264921</v>
      </c>
      <c r="AB71" s="8">
        <v>1.2882</v>
      </c>
      <c r="AC71" s="9">
        <v>17708.630684264921</v>
      </c>
      <c r="AD71" s="8">
        <v>0.79979999999999996</v>
      </c>
      <c r="AE71" s="9">
        <v>23865.519833863029</v>
      </c>
      <c r="AF71" s="8">
        <v>0.97809999999999997</v>
      </c>
      <c r="AG71" s="9">
        <v>26129.769751435917</v>
      </c>
      <c r="AH71" s="8">
        <v>0.51980000000000004</v>
      </c>
      <c r="AI71" s="9">
        <v>209362.22287508921</v>
      </c>
      <c r="AJ71" s="10">
        <v>2.2551088180000001</v>
      </c>
      <c r="AK71" s="10">
        <v>3.415084995</v>
      </c>
      <c r="AL71" s="10">
        <v>4.338021178</v>
      </c>
      <c r="AM71" s="11">
        <f t="shared" si="6"/>
        <v>27.924542438624457</v>
      </c>
      <c r="AN71" s="11">
        <f t="shared" si="7"/>
        <v>1.6184348516316287</v>
      </c>
      <c r="AO71" s="11">
        <f t="shared" si="8"/>
        <v>64.444239981965097</v>
      </c>
    </row>
    <row r="72" spans="1:41" x14ac:dyDescent="0.15">
      <c r="A72" t="s">
        <v>159</v>
      </c>
      <c r="B72" t="s">
        <v>160</v>
      </c>
      <c r="C72">
        <v>1</v>
      </c>
      <c r="D72" s="2" t="s">
        <v>130</v>
      </c>
      <c r="E72" s="2" t="s">
        <v>27</v>
      </c>
      <c r="F72" s="2">
        <v>11</v>
      </c>
      <c r="G72" s="2" t="s">
        <v>19</v>
      </c>
      <c r="H72" s="2" t="s">
        <v>15</v>
      </c>
      <c r="I72" s="2" t="s">
        <v>26</v>
      </c>
      <c r="J72" s="7">
        <v>0.12712608609148218</v>
      </c>
      <c r="K72" s="7">
        <v>1.2021921548367716</v>
      </c>
      <c r="L72" s="7">
        <v>0.50891807322124372</v>
      </c>
      <c r="M72" s="7">
        <v>0.50891807322124372</v>
      </c>
      <c r="N72" s="7">
        <v>0.32643306954528561</v>
      </c>
      <c r="O72" s="7">
        <v>0.10852674939004402</v>
      </c>
      <c r="P72" s="7">
        <v>1.3261560643819899</v>
      </c>
      <c r="Q72" s="7">
        <v>0</v>
      </c>
      <c r="R72" s="8">
        <v>1.2623</v>
      </c>
      <c r="S72" s="9">
        <v>17916.184864971325</v>
      </c>
      <c r="T72" s="8">
        <v>1.1123000000000001</v>
      </c>
      <c r="U72" s="9">
        <v>140932.4035357977</v>
      </c>
      <c r="V72" s="8">
        <v>1.0130999999999999</v>
      </c>
      <c r="W72" s="9">
        <v>169427.82989302606</v>
      </c>
      <c r="X72" s="8"/>
      <c r="Y72" s="9"/>
      <c r="Z72" s="8">
        <v>1.2889999999999999</v>
      </c>
      <c r="AA72" s="9">
        <v>71723.047261876956</v>
      </c>
      <c r="AB72" s="8">
        <v>1.2889999999999999</v>
      </c>
      <c r="AC72" s="9">
        <v>71723.047261876956</v>
      </c>
      <c r="AD72" s="8">
        <v>0.80059999999999998</v>
      </c>
      <c r="AE72" s="9">
        <v>46004.997084585309</v>
      </c>
      <c r="AF72" s="8">
        <v>0.97899999999999998</v>
      </c>
      <c r="AG72" s="9">
        <v>15294.93563946607</v>
      </c>
      <c r="AH72" s="8">
        <v>0.52059999999999995</v>
      </c>
      <c r="AI72" s="9">
        <v>186898.3616169279</v>
      </c>
      <c r="AJ72" s="10">
        <v>2.2551088180000001</v>
      </c>
      <c r="AK72" s="10">
        <v>3.415084995</v>
      </c>
      <c r="AL72" s="10">
        <v>4.338021178</v>
      </c>
      <c r="AM72" s="11">
        <f t="shared" si="6"/>
        <v>35.202408039533189</v>
      </c>
      <c r="AN72" s="11">
        <f t="shared" si="7"/>
        <v>2.9305086553333135</v>
      </c>
      <c r="AO72" s="11">
        <f t="shared" si="8"/>
        <v>58.806743772042211</v>
      </c>
    </row>
    <row r="73" spans="1:41" x14ac:dyDescent="0.15">
      <c r="A73" t="s">
        <v>159</v>
      </c>
      <c r="B73" t="s">
        <v>160</v>
      </c>
      <c r="C73">
        <v>1</v>
      </c>
      <c r="D73" s="2" t="s">
        <v>131</v>
      </c>
      <c r="E73" s="2" t="s">
        <v>27</v>
      </c>
      <c r="F73" s="2">
        <v>12</v>
      </c>
      <c r="G73" s="2" t="s">
        <v>19</v>
      </c>
      <c r="H73" s="2" t="s">
        <v>16</v>
      </c>
      <c r="I73" s="2" t="s">
        <v>26</v>
      </c>
      <c r="J73" s="7">
        <v>0</v>
      </c>
      <c r="K73" s="7">
        <v>2.1774538722589991E-2</v>
      </c>
      <c r="L73" s="7">
        <v>0.2078231388364328</v>
      </c>
      <c r="M73" s="7">
        <v>0.2078231388364328</v>
      </c>
      <c r="N73" s="7">
        <v>6.5791266296632761E-2</v>
      </c>
      <c r="O73" s="7">
        <v>7.9337985972928154E-2</v>
      </c>
      <c r="P73" s="7">
        <v>1.616329342284895</v>
      </c>
      <c r="Q73" s="7">
        <v>0.44295966270062959</v>
      </c>
      <c r="R73" s="8"/>
      <c r="S73" s="9"/>
      <c r="T73" s="8">
        <v>1.1114999999999999</v>
      </c>
      <c r="U73" s="9">
        <v>142984.08296395492</v>
      </c>
      <c r="V73" s="8">
        <v>1.0130999999999999</v>
      </c>
      <c r="W73" s="9">
        <v>3113.4124512126564</v>
      </c>
      <c r="X73" s="8">
        <v>0.74560000000000004</v>
      </c>
      <c r="Y73" s="9">
        <v>63336.18116127231</v>
      </c>
      <c r="Z73" s="8">
        <v>1.2882</v>
      </c>
      <c r="AA73" s="9">
        <v>29715.400925218029</v>
      </c>
      <c r="AB73" s="8">
        <v>1.2882</v>
      </c>
      <c r="AC73" s="9">
        <v>29715.400925218029</v>
      </c>
      <c r="AD73" s="8">
        <v>0.79979999999999996</v>
      </c>
      <c r="AE73" s="9">
        <v>9407.1038784613902</v>
      </c>
      <c r="AF73" s="8">
        <v>0.97809999999999997</v>
      </c>
      <c r="AG73" s="9">
        <v>11344.069168546252</v>
      </c>
      <c r="AH73" s="8">
        <v>0.52059999999999995</v>
      </c>
      <c r="AI73" s="9">
        <v>231109.3687743381</v>
      </c>
      <c r="AJ73" s="10">
        <v>2.2551088180000001</v>
      </c>
      <c r="AK73" s="10">
        <v>3.415084995</v>
      </c>
      <c r="AL73" s="10">
        <v>4.338021178</v>
      </c>
      <c r="AM73" s="11">
        <f t="shared" si="6"/>
        <v>0.63759873486223417</v>
      </c>
      <c r="AN73" s="11">
        <f t="shared" si="7"/>
        <v>0</v>
      </c>
      <c r="AO73" s="11">
        <f t="shared" si="8"/>
        <v>71.674117425445445</v>
      </c>
    </row>
    <row r="74" spans="1:41" x14ac:dyDescent="0.15">
      <c r="A74" t="s">
        <v>159</v>
      </c>
      <c r="B74" t="s">
        <v>160</v>
      </c>
      <c r="C74">
        <v>1</v>
      </c>
      <c r="D74" s="2" t="s">
        <v>132</v>
      </c>
      <c r="E74" s="2" t="s">
        <v>28</v>
      </c>
      <c r="F74" s="2">
        <v>1</v>
      </c>
      <c r="G74" s="2" t="s">
        <v>21</v>
      </c>
      <c r="H74" s="2" t="s">
        <v>10</v>
      </c>
      <c r="I74" s="2" t="s">
        <v>25</v>
      </c>
      <c r="J74" s="7">
        <v>0</v>
      </c>
      <c r="K74" s="7">
        <v>2.9759771394199115</v>
      </c>
      <c r="L74" s="7">
        <v>3.7466546492221864E-2</v>
      </c>
      <c r="M74" s="7">
        <v>3.7466546492221864E-2</v>
      </c>
      <c r="N74" s="7">
        <v>0.28512686654195446</v>
      </c>
      <c r="O74" s="7">
        <v>4.9127737373795922E-2</v>
      </c>
      <c r="P74" s="7">
        <v>8.3655987260735934E-2</v>
      </c>
      <c r="Q74" s="7">
        <v>0</v>
      </c>
      <c r="R74" s="8"/>
      <c r="S74" s="9"/>
      <c r="T74" s="8">
        <v>1.1114999999999999</v>
      </c>
      <c r="U74" s="9">
        <v>144017.90499136792</v>
      </c>
      <c r="V74" s="8">
        <v>1.0130999999999999</v>
      </c>
      <c r="W74" s="9">
        <v>428593.99292145972</v>
      </c>
      <c r="X74" s="8"/>
      <c r="Y74" s="9"/>
      <c r="Z74" s="8">
        <v>1.2882</v>
      </c>
      <c r="AA74" s="9">
        <v>5395.8535330714776</v>
      </c>
      <c r="AB74" s="8">
        <v>1.2882</v>
      </c>
      <c r="AC74" s="9">
        <v>5395.8535330714776</v>
      </c>
      <c r="AD74" s="8">
        <v>0.79979999999999996</v>
      </c>
      <c r="AE74" s="9">
        <v>41063.373976125637</v>
      </c>
      <c r="AF74" s="8">
        <v>0.97809999999999997</v>
      </c>
      <c r="AG74" s="9">
        <v>7075.273813540216</v>
      </c>
      <c r="AH74" s="8">
        <v>0.52059999999999995</v>
      </c>
      <c r="AI74" s="9">
        <v>12047.960025275752</v>
      </c>
      <c r="AJ74" s="10">
        <v>2.2551088180000001</v>
      </c>
      <c r="AK74" s="10">
        <v>3.415084995</v>
      </c>
      <c r="AL74" s="10">
        <v>4.338021178</v>
      </c>
      <c r="AM74" s="11">
        <f t="shared" si="6"/>
        <v>87.142110482667846</v>
      </c>
      <c r="AN74" s="11">
        <f t="shared" si="7"/>
        <v>0</v>
      </c>
      <c r="AO74" s="11">
        <f t="shared" si="8"/>
        <v>3.7096208658759249</v>
      </c>
    </row>
    <row r="75" spans="1:41" x14ac:dyDescent="0.15">
      <c r="A75" t="s">
        <v>159</v>
      </c>
      <c r="B75" t="s">
        <v>160</v>
      </c>
      <c r="C75">
        <v>1</v>
      </c>
      <c r="D75" s="2" t="s">
        <v>133</v>
      </c>
      <c r="E75" s="2" t="s">
        <v>28</v>
      </c>
      <c r="F75" s="2">
        <v>2</v>
      </c>
      <c r="G75" s="2" t="s">
        <v>21</v>
      </c>
      <c r="H75" s="2" t="s">
        <v>12</v>
      </c>
      <c r="I75" s="2" t="s">
        <v>25</v>
      </c>
      <c r="J75" s="7">
        <v>0</v>
      </c>
      <c r="K75" s="7">
        <v>2.672886714725589</v>
      </c>
      <c r="L75" s="7">
        <v>4.2009817959300137E-2</v>
      </c>
      <c r="M75" s="7">
        <v>4.2009817959300137E-2</v>
      </c>
      <c r="N75" s="7">
        <v>0.44152051347775528</v>
      </c>
      <c r="O75" s="7">
        <v>2.7253631338908634E-2</v>
      </c>
      <c r="P75" s="7">
        <v>0.27680969158622548</v>
      </c>
      <c r="Q75" s="7">
        <v>0</v>
      </c>
      <c r="R75" s="8"/>
      <c r="S75" s="9"/>
      <c r="T75" s="8">
        <v>1.1114999999999999</v>
      </c>
      <c r="U75" s="9">
        <v>135620.7134834445</v>
      </c>
      <c r="V75" s="8">
        <v>1.0123</v>
      </c>
      <c r="W75" s="9">
        <v>362498.80331150437</v>
      </c>
      <c r="X75" s="8"/>
      <c r="Y75" s="9"/>
      <c r="Z75" s="8">
        <v>1.2815000000000001</v>
      </c>
      <c r="AA75" s="9">
        <v>5697.4014849499054</v>
      </c>
      <c r="AB75" s="8">
        <v>1.2815000000000001</v>
      </c>
      <c r="AC75" s="9">
        <v>5697.4014849499054</v>
      </c>
      <c r="AD75" s="8">
        <v>0.79979999999999996</v>
      </c>
      <c r="AE75" s="9">
        <v>59879.327055429945</v>
      </c>
      <c r="AF75" s="8">
        <v>0.97729999999999995</v>
      </c>
      <c r="AG75" s="9">
        <v>3696.1569271975518</v>
      </c>
      <c r="AH75" s="8">
        <v>0.51980000000000004</v>
      </c>
      <c r="AI75" s="9">
        <v>37541.127872056124</v>
      </c>
      <c r="AJ75" s="10">
        <v>2.2551088180000001</v>
      </c>
      <c r="AK75" s="10">
        <v>3.415084995</v>
      </c>
      <c r="AL75" s="10">
        <v>4.338021178</v>
      </c>
      <c r="AM75" s="11">
        <f t="shared" si="6"/>
        <v>78.267062712610141</v>
      </c>
      <c r="AN75" s="11">
        <f t="shared" si="7"/>
        <v>0</v>
      </c>
      <c r="AO75" s="11">
        <f t="shared" si="8"/>
        <v>12.274782013921666</v>
      </c>
    </row>
    <row r="76" spans="1:41" x14ac:dyDescent="0.15">
      <c r="A76" t="s">
        <v>159</v>
      </c>
      <c r="B76" t="s">
        <v>160</v>
      </c>
      <c r="C76">
        <v>1</v>
      </c>
      <c r="D76" s="2" t="s">
        <v>134</v>
      </c>
      <c r="E76" s="2" t="s">
        <v>28</v>
      </c>
      <c r="F76" s="2">
        <v>3</v>
      </c>
      <c r="G76" s="2" t="s">
        <v>21</v>
      </c>
      <c r="H76" s="2" t="s">
        <v>13</v>
      </c>
      <c r="I76" s="2" t="s">
        <v>25</v>
      </c>
      <c r="J76" s="7">
        <v>9.3994135613500909E-2</v>
      </c>
      <c r="K76" s="7">
        <v>1.9034609901777753</v>
      </c>
      <c r="L76" s="7">
        <v>0.19595152204230173</v>
      </c>
      <c r="M76" s="7">
        <v>0.19595152204230173</v>
      </c>
      <c r="N76" s="7">
        <v>0.29789533480039104</v>
      </c>
      <c r="O76" s="7">
        <v>0</v>
      </c>
      <c r="P76" s="7">
        <v>0.89939191671549701</v>
      </c>
      <c r="Q76" s="7">
        <v>0</v>
      </c>
      <c r="R76" s="8">
        <v>1.2623</v>
      </c>
      <c r="S76" s="9">
        <v>13605.691853512009</v>
      </c>
      <c r="T76" s="8">
        <v>1.1123000000000001</v>
      </c>
      <c r="U76" s="9">
        <v>144750.43325530351</v>
      </c>
      <c r="V76" s="8">
        <v>1.0130999999999999</v>
      </c>
      <c r="W76" s="9">
        <v>275526.80301280197</v>
      </c>
      <c r="X76" s="8"/>
      <c r="Y76" s="9"/>
      <c r="Z76" s="8">
        <v>1.2815000000000001</v>
      </c>
      <c r="AA76" s="9">
        <v>28364.067712659329</v>
      </c>
      <c r="AB76" s="8">
        <v>1.2815000000000001</v>
      </c>
      <c r="AC76" s="9">
        <v>28364.067712659329</v>
      </c>
      <c r="AD76" s="8">
        <v>0.80059999999999998</v>
      </c>
      <c r="AE76" s="9">
        <v>43120.478777090299</v>
      </c>
      <c r="AF76" s="8"/>
      <c r="AG76" s="9"/>
      <c r="AH76" s="8">
        <v>0.52059999999999995</v>
      </c>
      <c r="AI76" s="9">
        <v>130187.36961088603</v>
      </c>
      <c r="AJ76" s="10">
        <v>2.2551088180000001</v>
      </c>
      <c r="AK76" s="10">
        <v>3.415084995</v>
      </c>
      <c r="AL76" s="10">
        <v>4.338021178</v>
      </c>
      <c r="AM76" s="11">
        <f t="shared" si="6"/>
        <v>55.73685553843076</v>
      </c>
      <c r="AN76" s="11">
        <f t="shared" si="7"/>
        <v>2.1667514232107998</v>
      </c>
      <c r="AO76" s="11">
        <f t="shared" si="8"/>
        <v>39.882417625999324</v>
      </c>
    </row>
    <row r="77" spans="1:41" x14ac:dyDescent="0.15">
      <c r="A77" t="s">
        <v>159</v>
      </c>
      <c r="B77" t="s">
        <v>160</v>
      </c>
      <c r="C77">
        <v>1</v>
      </c>
      <c r="D77" s="2" t="s">
        <v>135</v>
      </c>
      <c r="E77" s="2" t="s">
        <v>28</v>
      </c>
      <c r="F77" s="2">
        <v>4</v>
      </c>
      <c r="G77" s="2" t="s">
        <v>21</v>
      </c>
      <c r="H77" s="2" t="s">
        <v>14</v>
      </c>
      <c r="I77" s="2" t="s">
        <v>25</v>
      </c>
      <c r="J77" s="7">
        <v>0</v>
      </c>
      <c r="K77" s="7">
        <v>0.89252071941833733</v>
      </c>
      <c r="L77" s="7">
        <v>4.9543774333508615E-2</v>
      </c>
      <c r="M77" s="7">
        <v>4.9543774333508615E-2</v>
      </c>
      <c r="N77" s="7">
        <v>0.39939524238103119</v>
      </c>
      <c r="O77" s="7">
        <v>0.12987208929845007</v>
      </c>
      <c r="P77" s="7">
        <v>1.6089267076947107</v>
      </c>
      <c r="Q77" s="7">
        <v>0</v>
      </c>
      <c r="R77" s="8"/>
      <c r="S77" s="9"/>
      <c r="T77" s="8">
        <v>1.1114999999999999</v>
      </c>
      <c r="U77" s="9">
        <v>133542.77423263303</v>
      </c>
      <c r="V77" s="8">
        <v>1.0123</v>
      </c>
      <c r="W77" s="9">
        <v>119189.69293123024</v>
      </c>
      <c r="X77" s="8"/>
      <c r="Y77" s="9"/>
      <c r="Z77" s="8">
        <v>1.2882</v>
      </c>
      <c r="AA77" s="9">
        <v>6616.2130704522606</v>
      </c>
      <c r="AB77" s="8">
        <v>1.2882</v>
      </c>
      <c r="AC77" s="9">
        <v>6616.2130704522606</v>
      </c>
      <c r="AD77" s="8">
        <v>0.79979999999999996</v>
      </c>
      <c r="AE77" s="9">
        <v>53336.348682877797</v>
      </c>
      <c r="AF77" s="8">
        <v>0.97809999999999997</v>
      </c>
      <c r="AG77" s="9">
        <v>17343.479100303273</v>
      </c>
      <c r="AH77" s="8">
        <v>0.51980000000000004</v>
      </c>
      <c r="AI77" s="9">
        <v>214860.5360825283</v>
      </c>
      <c r="AJ77" s="10">
        <v>2.2551088180000001</v>
      </c>
      <c r="AK77" s="10">
        <v>3.415084995</v>
      </c>
      <c r="AL77" s="10">
        <v>4.338021178</v>
      </c>
      <c r="AM77" s="11">
        <f t="shared" si="6"/>
        <v>26.134656113246674</v>
      </c>
      <c r="AN77" s="11">
        <f t="shared" si="7"/>
        <v>0</v>
      </c>
      <c r="AO77" s="11">
        <f t="shared" si="8"/>
        <v>71.345856787595181</v>
      </c>
    </row>
    <row r="78" spans="1:41" x14ac:dyDescent="0.15">
      <c r="A78" t="s">
        <v>159</v>
      </c>
      <c r="B78" t="s">
        <v>160</v>
      </c>
      <c r="C78">
        <v>1</v>
      </c>
      <c r="D78" s="2" t="s">
        <v>136</v>
      </c>
      <c r="E78" s="2" t="s">
        <v>28</v>
      </c>
      <c r="F78" s="2">
        <v>5</v>
      </c>
      <c r="G78" s="2" t="s">
        <v>21</v>
      </c>
      <c r="H78" s="2" t="s">
        <v>15</v>
      </c>
      <c r="I78" s="2" t="s">
        <v>25</v>
      </c>
      <c r="J78" s="7">
        <v>0</v>
      </c>
      <c r="K78" s="7">
        <v>0.78598439486841076</v>
      </c>
      <c r="L78" s="7">
        <v>7.7186626334251857E-2</v>
      </c>
      <c r="M78" s="7">
        <v>7.7186626334251857E-2</v>
      </c>
      <c r="N78" s="7">
        <v>0.34771773704568998</v>
      </c>
      <c r="O78" s="7">
        <v>0.13113057257383545</v>
      </c>
      <c r="P78" s="7">
        <v>1.6263436186603841</v>
      </c>
      <c r="Q78" s="7">
        <v>0</v>
      </c>
      <c r="R78" s="8"/>
      <c r="S78" s="9"/>
      <c r="T78" s="8">
        <v>1.1114999999999999</v>
      </c>
      <c r="U78" s="9">
        <v>139517.09438612749</v>
      </c>
      <c r="V78" s="8">
        <v>1.0130999999999999</v>
      </c>
      <c r="W78" s="9">
        <v>109658.25900487936</v>
      </c>
      <c r="X78" s="8"/>
      <c r="Y78" s="9"/>
      <c r="Z78" s="8">
        <v>1.2882</v>
      </c>
      <c r="AA78" s="9">
        <v>10768.853831622569</v>
      </c>
      <c r="AB78" s="8">
        <v>1.2882</v>
      </c>
      <c r="AC78" s="9">
        <v>10768.853831622569</v>
      </c>
      <c r="AD78" s="8">
        <v>0.79979999999999996</v>
      </c>
      <c r="AE78" s="9">
        <v>48512.568339134188</v>
      </c>
      <c r="AF78" s="8">
        <v>0.97809999999999997</v>
      </c>
      <c r="AG78" s="9">
        <v>18294.95647069074</v>
      </c>
      <c r="AH78" s="8">
        <v>0.51980000000000004</v>
      </c>
      <c r="AI78" s="9">
        <v>226902.73614891694</v>
      </c>
      <c r="AJ78" s="10">
        <v>2.2551088180000001</v>
      </c>
      <c r="AK78" s="10">
        <v>3.415084995</v>
      </c>
      <c r="AL78" s="10">
        <v>4.338021178</v>
      </c>
      <c r="AM78" s="11">
        <f t="shared" si="6"/>
        <v>23.015075642895113</v>
      </c>
      <c r="AN78" s="11">
        <f t="shared" si="7"/>
        <v>0</v>
      </c>
      <c r="AO78" s="11">
        <f t="shared" si="8"/>
        <v>72.118188074966056</v>
      </c>
    </row>
    <row r="79" spans="1:41" x14ac:dyDescent="0.15">
      <c r="A79" t="s">
        <v>159</v>
      </c>
      <c r="B79" t="s">
        <v>160</v>
      </c>
      <c r="C79">
        <v>1</v>
      </c>
      <c r="D79" s="2" t="s">
        <v>137</v>
      </c>
      <c r="E79" s="2" t="s">
        <v>28</v>
      </c>
      <c r="F79" s="2">
        <v>6</v>
      </c>
      <c r="G79" s="2" t="s">
        <v>21</v>
      </c>
      <c r="H79" s="2" t="s">
        <v>16</v>
      </c>
      <c r="I79" s="2" t="s">
        <v>25</v>
      </c>
      <c r="J79" s="7">
        <v>0</v>
      </c>
      <c r="K79" s="7">
        <v>0.61426698031863669</v>
      </c>
      <c r="L79" s="7">
        <v>9.8447357144343078E-2</v>
      </c>
      <c r="M79" s="7">
        <v>9.8447357144343078E-2</v>
      </c>
      <c r="N79" s="7">
        <v>0.19047373250584701</v>
      </c>
      <c r="O79" s="7">
        <v>0.20143038418801862</v>
      </c>
      <c r="P79" s="7">
        <v>1.9381925265841602</v>
      </c>
      <c r="Q79" s="7">
        <v>0</v>
      </c>
      <c r="R79" s="8"/>
      <c r="S79" s="9"/>
      <c r="T79" s="8">
        <v>1.1114999999999999</v>
      </c>
      <c r="U79" s="9">
        <v>143032.2961499691</v>
      </c>
      <c r="V79" s="8">
        <v>1.0130999999999999</v>
      </c>
      <c r="W79" s="9">
        <v>87860.016644082483</v>
      </c>
      <c r="X79" s="8"/>
      <c r="Y79" s="9"/>
      <c r="Z79" s="8">
        <v>1.2882</v>
      </c>
      <c r="AA79" s="9">
        <v>14081.151542251455</v>
      </c>
      <c r="AB79" s="8">
        <v>1.2882</v>
      </c>
      <c r="AC79" s="9">
        <v>14081.151542251455</v>
      </c>
      <c r="AD79" s="8">
        <v>0.80059999999999998</v>
      </c>
      <c r="AE79" s="9">
        <v>27243.895316566304</v>
      </c>
      <c r="AF79" s="8">
        <v>0.97809999999999997</v>
      </c>
      <c r="AG79" s="9">
        <v>28811.050364782732</v>
      </c>
      <c r="AH79" s="8">
        <v>0.51980000000000004</v>
      </c>
      <c r="AI79" s="9">
        <v>277224.12745804247</v>
      </c>
      <c r="AJ79" s="10">
        <v>2.2551088180000001</v>
      </c>
      <c r="AK79" s="10">
        <v>3.415084995</v>
      </c>
      <c r="AL79" s="10">
        <v>4.338021178</v>
      </c>
      <c r="AM79" s="11">
        <f t="shared" si="6"/>
        <v>17.986872397553221</v>
      </c>
      <c r="AN79" s="11">
        <f t="shared" si="7"/>
        <v>0</v>
      </c>
      <c r="AO79" s="11">
        <f t="shared" si="8"/>
        <v>85.946740623501043</v>
      </c>
    </row>
    <row r="80" spans="1:41" x14ac:dyDescent="0.15">
      <c r="A80" t="s">
        <v>159</v>
      </c>
      <c r="B80" t="s">
        <v>160</v>
      </c>
      <c r="C80">
        <v>1</v>
      </c>
      <c r="D80" s="2" t="s">
        <v>138</v>
      </c>
      <c r="E80" s="2" t="s">
        <v>28</v>
      </c>
      <c r="F80" s="2">
        <v>7</v>
      </c>
      <c r="G80" s="2" t="s">
        <v>21</v>
      </c>
      <c r="H80" s="2" t="s">
        <v>10</v>
      </c>
      <c r="I80" s="2" t="s">
        <v>26</v>
      </c>
      <c r="J80" s="7">
        <v>0</v>
      </c>
      <c r="K80" s="7">
        <v>0.35188724824047896</v>
      </c>
      <c r="L80" s="7">
        <v>9.9100104270094011E-2</v>
      </c>
      <c r="M80" s="7">
        <v>9.9100104270094011E-2</v>
      </c>
      <c r="N80" s="7">
        <v>0.25064813349842868</v>
      </c>
      <c r="O80" s="7">
        <v>0</v>
      </c>
      <c r="P80" s="7">
        <v>0.14185393249477304</v>
      </c>
      <c r="Q80" s="7">
        <v>0.44516231563266961</v>
      </c>
      <c r="R80" s="8"/>
      <c r="S80" s="9"/>
      <c r="T80" s="8">
        <v>1.1114999999999999</v>
      </c>
      <c r="U80" s="9">
        <v>139740.77486365443</v>
      </c>
      <c r="V80" s="8">
        <v>1.0123</v>
      </c>
      <c r="W80" s="9">
        <v>49172.996733763648</v>
      </c>
      <c r="X80" s="8">
        <v>0.74399999999999999</v>
      </c>
      <c r="Y80" s="9">
        <v>62207.326926607959</v>
      </c>
      <c r="Z80" s="8">
        <v>1.2882</v>
      </c>
      <c r="AA80" s="9">
        <v>13848.325359771887</v>
      </c>
      <c r="AB80" s="8">
        <v>1.2882</v>
      </c>
      <c r="AC80" s="9">
        <v>13848.325359771887</v>
      </c>
      <c r="AD80" s="8">
        <v>0.79810000000000003</v>
      </c>
      <c r="AE80" s="9">
        <v>35025.764393199119</v>
      </c>
      <c r="AF80" s="8"/>
      <c r="AG80" s="9"/>
      <c r="AH80" s="8">
        <v>0.51980000000000004</v>
      </c>
      <c r="AI80" s="9">
        <v>19822.778444276111</v>
      </c>
      <c r="AJ80" s="10">
        <v>2.2551088180000001</v>
      </c>
      <c r="AK80" s="10">
        <v>3.415084995</v>
      </c>
      <c r="AL80" s="10">
        <v>4.338021178</v>
      </c>
      <c r="AM80" s="11">
        <f t="shared" si="6"/>
        <v>10.303908943867413</v>
      </c>
      <c r="AN80" s="11">
        <f t="shared" si="7"/>
        <v>0</v>
      </c>
      <c r="AO80" s="11">
        <f t="shared" si="8"/>
        <v>6.2903364734558469</v>
      </c>
    </row>
    <row r="81" spans="1:41" x14ac:dyDescent="0.15">
      <c r="A81" t="s">
        <v>159</v>
      </c>
      <c r="B81" t="s">
        <v>160</v>
      </c>
      <c r="C81">
        <v>1</v>
      </c>
      <c r="D81" s="2" t="s">
        <v>139</v>
      </c>
      <c r="E81" s="2" t="s">
        <v>28</v>
      </c>
      <c r="F81" s="2">
        <v>8</v>
      </c>
      <c r="G81" s="2" t="s">
        <v>21</v>
      </c>
      <c r="H81" s="2" t="s">
        <v>12</v>
      </c>
      <c r="I81" s="2" t="s">
        <v>26</v>
      </c>
      <c r="J81" s="7">
        <v>0</v>
      </c>
      <c r="K81" s="7">
        <v>0.86344801284587835</v>
      </c>
      <c r="L81" s="7">
        <v>5.6545549834412637E-2</v>
      </c>
      <c r="M81" s="7">
        <v>5.6545549834412637E-2</v>
      </c>
      <c r="N81" s="7">
        <v>0.42269744949568233</v>
      </c>
      <c r="O81" s="7">
        <v>0</v>
      </c>
      <c r="P81" s="7">
        <v>0.32689042826323494</v>
      </c>
      <c r="Q81" s="7">
        <v>3.309560612845721E-2</v>
      </c>
      <c r="R81" s="8"/>
      <c r="S81" s="9"/>
      <c r="T81" s="8">
        <v>1.1114999999999999</v>
      </c>
      <c r="U81" s="9">
        <v>143254.40413198917</v>
      </c>
      <c r="V81" s="8">
        <v>1.0123</v>
      </c>
      <c r="W81" s="9">
        <v>123692.73057918643</v>
      </c>
      <c r="X81" s="8">
        <v>0.74480000000000002</v>
      </c>
      <c r="Y81" s="9">
        <v>4741.0913353191463</v>
      </c>
      <c r="Z81" s="8">
        <v>1.2882</v>
      </c>
      <c r="AA81" s="9">
        <v>8100.3990478444812</v>
      </c>
      <c r="AB81" s="8">
        <v>1.2882</v>
      </c>
      <c r="AC81" s="9">
        <v>8100.3990478444812</v>
      </c>
      <c r="AD81" s="8">
        <v>0.79979999999999996</v>
      </c>
      <c r="AE81" s="9">
        <v>60553.27125561556</v>
      </c>
      <c r="AF81" s="8"/>
      <c r="AG81" s="9"/>
      <c r="AH81" s="8">
        <v>0.51980000000000004</v>
      </c>
      <c r="AI81" s="9">
        <v>46828.493517300471</v>
      </c>
      <c r="AJ81" s="10">
        <v>2.2551088180000001</v>
      </c>
      <c r="AK81" s="10">
        <v>3.415084995</v>
      </c>
      <c r="AL81" s="10">
        <v>4.338021178</v>
      </c>
      <c r="AM81" s="11">
        <f>(W81/U81)/AK81*100</f>
        <v>25.283353536150521</v>
      </c>
      <c r="AN81" s="11">
        <f>(S81/U81)/AL81*100</f>
        <v>0</v>
      </c>
      <c r="AO81" s="11">
        <f>(AI81/U81)/AJ81*100</f>
        <v>14.495550088493998</v>
      </c>
    </row>
    <row r="82" spans="1:41" x14ac:dyDescent="0.15">
      <c r="A82" t="s">
        <v>159</v>
      </c>
      <c r="B82" t="s">
        <v>160</v>
      </c>
      <c r="C82">
        <v>1</v>
      </c>
      <c r="D82" s="2" t="s">
        <v>140</v>
      </c>
      <c r="E82" s="2" t="s">
        <v>28</v>
      </c>
      <c r="F82" s="2">
        <v>9</v>
      </c>
      <c r="G82" s="2" t="s">
        <v>21</v>
      </c>
      <c r="H82" s="2" t="s">
        <v>13</v>
      </c>
      <c r="I82" s="2" t="s">
        <v>26</v>
      </c>
      <c r="J82" s="7">
        <v>0.11386180366270936</v>
      </c>
      <c r="K82" s="7">
        <v>2.1226448653768357</v>
      </c>
      <c r="L82" s="7">
        <v>0.21495619448181361</v>
      </c>
      <c r="M82" s="7">
        <v>0.21495619448181361</v>
      </c>
      <c r="N82" s="7">
        <v>0.56010263527691273</v>
      </c>
      <c r="O82" s="7">
        <v>0</v>
      </c>
      <c r="P82" s="7">
        <v>1.460979951762579</v>
      </c>
      <c r="Q82" s="7">
        <v>0</v>
      </c>
      <c r="R82" s="8">
        <v>1.2623</v>
      </c>
      <c r="S82" s="9">
        <v>18301.126527873846</v>
      </c>
      <c r="T82" s="8">
        <v>1.1123000000000001</v>
      </c>
      <c r="U82" s="9">
        <v>160731.0435911144</v>
      </c>
      <c r="V82" s="8">
        <v>1.0130999999999999</v>
      </c>
      <c r="W82" s="9">
        <v>341174.92438533931</v>
      </c>
      <c r="X82" s="8"/>
      <c r="Y82" s="9"/>
      <c r="Z82" s="8">
        <v>1.2815000000000001</v>
      </c>
      <c r="AA82" s="9">
        <v>34550.133465436447</v>
      </c>
      <c r="AB82" s="8">
        <v>1.2815000000000001</v>
      </c>
      <c r="AC82" s="9">
        <v>34550.133465436447</v>
      </c>
      <c r="AD82" s="8">
        <v>0.79979999999999996</v>
      </c>
      <c r="AE82" s="9">
        <v>90025.881086191512</v>
      </c>
      <c r="AF82" s="8"/>
      <c r="AG82" s="9"/>
      <c r="AH82" s="8">
        <v>0.52059999999999995</v>
      </c>
      <c r="AI82" s="9">
        <v>234824.8323124953</v>
      </c>
      <c r="AJ82" s="10">
        <v>2.2551088180000001</v>
      </c>
      <c r="AK82" s="10">
        <v>3.415084995</v>
      </c>
      <c r="AL82" s="10">
        <v>4.338021178</v>
      </c>
      <c r="AM82" s="11">
        <f t="shared" ref="AM82:AM97" si="9">(W82/U82)/AK82*100</f>
        <v>62.15496447334646</v>
      </c>
      <c r="AN82" s="11">
        <f t="shared" ref="AN82:AN97" si="10">(S82/U82)/AL82*100</f>
        <v>2.6247406130738202</v>
      </c>
      <c r="AO82" s="11">
        <f t="shared" ref="AO82:AO97" si="11">(AI82/U82)/AJ82*100</f>
        <v>64.785341625256294</v>
      </c>
    </row>
    <row r="83" spans="1:41" x14ac:dyDescent="0.15">
      <c r="A83" t="s">
        <v>159</v>
      </c>
      <c r="B83" t="s">
        <v>160</v>
      </c>
      <c r="C83">
        <v>1</v>
      </c>
      <c r="D83" s="2" t="s">
        <v>141</v>
      </c>
      <c r="E83" s="2" t="s">
        <v>28</v>
      </c>
      <c r="F83" s="2">
        <v>10</v>
      </c>
      <c r="G83" s="2" t="s">
        <v>21</v>
      </c>
      <c r="H83" s="2" t="s">
        <v>14</v>
      </c>
      <c r="I83" s="2" t="s">
        <v>26</v>
      </c>
      <c r="J83" s="7">
        <v>0</v>
      </c>
      <c r="K83" s="7">
        <v>0.59860408117311015</v>
      </c>
      <c r="L83" s="7">
        <v>0.11073108971165088</v>
      </c>
      <c r="M83" s="7">
        <v>0.11073108971165088</v>
      </c>
      <c r="N83" s="7">
        <v>0.6534308485553173</v>
      </c>
      <c r="O83" s="7">
        <v>6.8457397040138285E-2</v>
      </c>
      <c r="P83" s="7">
        <v>1.7900896072445305</v>
      </c>
      <c r="Q83" s="7">
        <v>0</v>
      </c>
      <c r="R83" s="8"/>
      <c r="S83" s="9"/>
      <c r="T83" s="8">
        <v>1.1114999999999999</v>
      </c>
      <c r="U83" s="9">
        <v>134021.58529770595</v>
      </c>
      <c r="V83" s="8">
        <v>1.0123</v>
      </c>
      <c r="W83" s="9">
        <v>80225.867924496881</v>
      </c>
      <c r="X83" s="8"/>
      <c r="Y83" s="9"/>
      <c r="Z83" s="8">
        <v>1.2882</v>
      </c>
      <c r="AA83" s="9">
        <v>14840.35618489795</v>
      </c>
      <c r="AB83" s="8">
        <v>1.2882</v>
      </c>
      <c r="AC83" s="9">
        <v>14840.35618489795</v>
      </c>
      <c r="AD83" s="8">
        <v>0.79979999999999996</v>
      </c>
      <c r="AE83" s="9">
        <v>87573.838205808846</v>
      </c>
      <c r="AF83" s="8">
        <v>0.97809999999999997</v>
      </c>
      <c r="AG83" s="9">
        <v>9174.7688766738156</v>
      </c>
      <c r="AH83" s="8">
        <v>0.51980000000000004</v>
      </c>
      <c r="AI83" s="9">
        <v>239910.6469878598</v>
      </c>
      <c r="AJ83" s="10">
        <v>2.2551088180000001</v>
      </c>
      <c r="AK83" s="10">
        <v>3.415084995</v>
      </c>
      <c r="AL83" s="10">
        <v>4.338021178</v>
      </c>
      <c r="AM83" s="11">
        <f t="shared" si="9"/>
        <v>17.52823376429933</v>
      </c>
      <c r="AN83" s="11">
        <f t="shared" si="10"/>
        <v>0</v>
      </c>
      <c r="AO83" s="11">
        <f t="shared" si="11"/>
        <v>79.379300588790059</v>
      </c>
    </row>
    <row r="84" spans="1:41" x14ac:dyDescent="0.15">
      <c r="A84" t="s">
        <v>159</v>
      </c>
      <c r="B84" t="s">
        <v>160</v>
      </c>
      <c r="C84">
        <v>1</v>
      </c>
      <c r="D84" s="2" t="s">
        <v>142</v>
      </c>
      <c r="E84" s="2" t="s">
        <v>28</v>
      </c>
      <c r="F84" s="2">
        <v>11</v>
      </c>
      <c r="G84" s="2" t="s">
        <v>21</v>
      </c>
      <c r="H84" s="2" t="s">
        <v>15</v>
      </c>
      <c r="I84" s="2" t="s">
        <v>26</v>
      </c>
      <c r="J84" s="7">
        <v>0</v>
      </c>
      <c r="K84" s="7">
        <v>0.49217429550994879</v>
      </c>
      <c r="L84" s="7">
        <v>0.13121073139867206</v>
      </c>
      <c r="M84" s="7">
        <v>0.13121073139867206</v>
      </c>
      <c r="N84" s="7">
        <v>0.61729972651481013</v>
      </c>
      <c r="O84" s="7">
        <v>0.10501146107414373</v>
      </c>
      <c r="P84" s="7">
        <v>1.9174646871863221</v>
      </c>
      <c r="Q84" s="7">
        <v>0</v>
      </c>
      <c r="R84" s="8"/>
      <c r="S84" s="9"/>
      <c r="T84" s="8">
        <v>1.1114999999999999</v>
      </c>
      <c r="U84" s="9">
        <v>134959.93688427293</v>
      </c>
      <c r="V84" s="8">
        <v>1.0123</v>
      </c>
      <c r="W84" s="9">
        <v>66423.811858084184</v>
      </c>
      <c r="X84" s="8"/>
      <c r="Y84" s="9"/>
      <c r="Z84" s="8">
        <v>1.2882</v>
      </c>
      <c r="AA84" s="9">
        <v>17708.192028104069</v>
      </c>
      <c r="AB84" s="8">
        <v>1.2882</v>
      </c>
      <c r="AC84" s="9">
        <v>17708.192028104069</v>
      </c>
      <c r="AD84" s="8">
        <v>0.79979999999999996</v>
      </c>
      <c r="AE84" s="9">
        <v>83310.732129117721</v>
      </c>
      <c r="AF84" s="8">
        <v>0.97809999999999997</v>
      </c>
      <c r="AG84" s="9">
        <v>14172.340158691723</v>
      </c>
      <c r="AH84" s="8">
        <v>0.51980000000000004</v>
      </c>
      <c r="AI84" s="9">
        <v>258780.91316048818</v>
      </c>
      <c r="AJ84" s="10">
        <v>2.2551088180000001</v>
      </c>
      <c r="AK84" s="10">
        <v>3.415084995</v>
      </c>
      <c r="AL84" s="10">
        <v>4.338021178</v>
      </c>
      <c r="AM84" s="11">
        <f t="shared" si="9"/>
        <v>14.41177294944452</v>
      </c>
      <c r="AN84" s="11">
        <f t="shared" si="10"/>
        <v>0</v>
      </c>
      <c r="AO84" s="11">
        <f t="shared" si="11"/>
        <v>85.027590326522414</v>
      </c>
    </row>
    <row r="85" spans="1:41" x14ac:dyDescent="0.15">
      <c r="A85" t="s">
        <v>159</v>
      </c>
      <c r="B85" t="s">
        <v>160</v>
      </c>
      <c r="C85">
        <v>1</v>
      </c>
      <c r="D85" s="2" t="s">
        <v>143</v>
      </c>
      <c r="E85" s="2" t="s">
        <v>28</v>
      </c>
      <c r="F85" s="2">
        <v>12</v>
      </c>
      <c r="G85" s="2" t="s">
        <v>21</v>
      </c>
      <c r="H85" s="2" t="s">
        <v>16</v>
      </c>
      <c r="I85" s="2" t="s">
        <v>26</v>
      </c>
      <c r="J85" s="7">
        <v>0</v>
      </c>
      <c r="K85" s="7">
        <v>0.29334383735642378</v>
      </c>
      <c r="L85" s="7">
        <v>0.25200855622127538</v>
      </c>
      <c r="M85" s="7">
        <v>0.25200855622127538</v>
      </c>
      <c r="N85" s="7">
        <v>0.4120999408904607</v>
      </c>
      <c r="O85" s="7">
        <v>7.6081661400497602E-2</v>
      </c>
      <c r="P85" s="7">
        <v>1.5296964680793945</v>
      </c>
      <c r="Q85" s="7">
        <v>0</v>
      </c>
      <c r="R85" s="8"/>
      <c r="S85" s="9"/>
      <c r="T85" s="8">
        <v>1.1114999999999999</v>
      </c>
      <c r="U85" s="9">
        <v>138403.41149292554</v>
      </c>
      <c r="V85" s="8">
        <v>1.0130999999999999</v>
      </c>
      <c r="W85" s="9">
        <v>40599.787830554946</v>
      </c>
      <c r="X85" s="8"/>
      <c r="Y85" s="9"/>
      <c r="Z85" s="8">
        <v>1.2882</v>
      </c>
      <c r="AA85" s="9">
        <v>34878.843906431241</v>
      </c>
      <c r="AB85" s="8">
        <v>1.2882</v>
      </c>
      <c r="AC85" s="9">
        <v>34878.843906431241</v>
      </c>
      <c r="AD85" s="8">
        <v>0.79979999999999996</v>
      </c>
      <c r="AE85" s="9">
        <v>57036.037695272724</v>
      </c>
      <c r="AF85" s="8">
        <v>0.97809999999999997</v>
      </c>
      <c r="AG85" s="9">
        <v>10529.9614898785</v>
      </c>
      <c r="AH85" s="8">
        <v>0.52059999999999995</v>
      </c>
      <c r="AI85" s="9">
        <v>211715.2097308673</v>
      </c>
      <c r="AJ85" s="10">
        <v>2.2551088180000001</v>
      </c>
      <c r="AK85" s="10">
        <v>3.415084995</v>
      </c>
      <c r="AL85" s="10">
        <v>4.338021178</v>
      </c>
      <c r="AM85" s="11">
        <f t="shared" si="9"/>
        <v>8.589649680341962</v>
      </c>
      <c r="AN85" s="11">
        <f t="shared" si="10"/>
        <v>0</v>
      </c>
      <c r="AO85" s="11">
        <f t="shared" si="11"/>
        <v>67.832490204887065</v>
      </c>
    </row>
    <row r="86" spans="1:41" x14ac:dyDescent="0.15">
      <c r="A86" t="s">
        <v>159</v>
      </c>
      <c r="B86" t="s">
        <v>160</v>
      </c>
      <c r="C86">
        <v>1</v>
      </c>
      <c r="D86" s="2" t="s">
        <v>144</v>
      </c>
      <c r="E86" s="2" t="s">
        <v>29</v>
      </c>
      <c r="F86" s="2">
        <v>1</v>
      </c>
      <c r="G86" s="2" t="s">
        <v>23</v>
      </c>
      <c r="H86" s="2" t="s">
        <v>10</v>
      </c>
      <c r="I86" s="2" t="s">
        <v>25</v>
      </c>
      <c r="J86" s="7">
        <v>0</v>
      </c>
      <c r="K86" s="7">
        <v>2.3580357697889092</v>
      </c>
      <c r="L86" s="7">
        <v>0.12287112875271111</v>
      </c>
      <c r="M86" s="7">
        <v>0.12287112875271111</v>
      </c>
      <c r="N86" s="7">
        <v>0.21871918853968503</v>
      </c>
      <c r="O86" s="7">
        <v>3.6747945321652938E-2</v>
      </c>
      <c r="P86" s="7">
        <v>0.22547100252308264</v>
      </c>
      <c r="Q86" s="7">
        <v>0</v>
      </c>
      <c r="R86" s="8"/>
      <c r="S86" s="9"/>
      <c r="T86" s="8">
        <v>1.1114999999999999</v>
      </c>
      <c r="U86" s="9">
        <v>141969.13909908017</v>
      </c>
      <c r="V86" s="8">
        <v>1.0123</v>
      </c>
      <c r="W86" s="9">
        <v>334768.30820176826</v>
      </c>
      <c r="X86" s="8"/>
      <c r="Y86" s="9"/>
      <c r="Z86" s="8">
        <v>1.2815000000000001</v>
      </c>
      <c r="AA86" s="9">
        <v>17443.908369154633</v>
      </c>
      <c r="AB86" s="8">
        <v>1.2815000000000001</v>
      </c>
      <c r="AC86" s="9">
        <v>17443.908369154633</v>
      </c>
      <c r="AD86" s="8">
        <v>0.79979999999999996</v>
      </c>
      <c r="AE86" s="9">
        <v>31051.374901428484</v>
      </c>
      <c r="AF86" s="8">
        <v>0.97809999999999997</v>
      </c>
      <c r="AG86" s="9">
        <v>5217.0741609751385</v>
      </c>
      <c r="AH86" s="8">
        <v>0.51980000000000004</v>
      </c>
      <c r="AI86" s="9">
        <v>32009.924120008574</v>
      </c>
      <c r="AJ86" s="10">
        <v>2.2551088180000001</v>
      </c>
      <c r="AK86" s="10">
        <v>3.415084995</v>
      </c>
      <c r="AL86" s="10">
        <v>4.338021178</v>
      </c>
      <c r="AM86" s="11">
        <f t="shared" si="9"/>
        <v>69.047645175487332</v>
      </c>
      <c r="AN86" s="11">
        <f t="shared" si="10"/>
        <v>0</v>
      </c>
      <c r="AO86" s="11">
        <f t="shared" si="11"/>
        <v>9.9982316029896623</v>
      </c>
    </row>
    <row r="87" spans="1:41" x14ac:dyDescent="0.15">
      <c r="A87" t="s">
        <v>159</v>
      </c>
      <c r="B87" t="s">
        <v>160</v>
      </c>
      <c r="C87">
        <v>1</v>
      </c>
      <c r="D87" s="2" t="s">
        <v>145</v>
      </c>
      <c r="E87" s="2" t="s">
        <v>29</v>
      </c>
      <c r="F87" s="2">
        <v>2</v>
      </c>
      <c r="G87" s="2" t="s">
        <v>23</v>
      </c>
      <c r="H87" s="2" t="s">
        <v>12</v>
      </c>
      <c r="I87" s="2" t="s">
        <v>25</v>
      </c>
      <c r="J87" s="7">
        <v>0</v>
      </c>
      <c r="K87" s="7">
        <v>2.3873491960912872</v>
      </c>
      <c r="L87" s="7">
        <v>5.4907307130696019E-2</v>
      </c>
      <c r="M87" s="7">
        <v>5.4907307130696019E-2</v>
      </c>
      <c r="N87" s="7">
        <v>0.39879325154781958</v>
      </c>
      <c r="O87" s="7">
        <v>3.1009138394238113E-2</v>
      </c>
      <c r="P87" s="7">
        <v>0.31600946753405729</v>
      </c>
      <c r="Q87" s="7">
        <v>0</v>
      </c>
      <c r="R87" s="8"/>
      <c r="S87" s="9"/>
      <c r="T87" s="8">
        <v>1.1123000000000001</v>
      </c>
      <c r="U87" s="9">
        <v>144534.53853016387</v>
      </c>
      <c r="V87" s="8">
        <v>1.0130999999999999</v>
      </c>
      <c r="W87" s="9">
        <v>345054.41436741187</v>
      </c>
      <c r="X87" s="8"/>
      <c r="Y87" s="9"/>
      <c r="Z87" s="8">
        <v>1.2823</v>
      </c>
      <c r="AA87" s="9">
        <v>7936.0022980691256</v>
      </c>
      <c r="AB87" s="8">
        <v>1.2823</v>
      </c>
      <c r="AC87" s="9">
        <v>7936.0022980691256</v>
      </c>
      <c r="AD87" s="8">
        <v>0.80059999999999998</v>
      </c>
      <c r="AE87" s="9">
        <v>57639.398581407666</v>
      </c>
      <c r="AF87" s="8">
        <v>0.97899999999999998</v>
      </c>
      <c r="AG87" s="9">
        <v>4481.8915080291927</v>
      </c>
      <c r="AH87" s="8">
        <v>0.52059999999999995</v>
      </c>
      <c r="AI87" s="9">
        <v>45674.282561197775</v>
      </c>
      <c r="AJ87" s="10">
        <v>2.2551088180000001</v>
      </c>
      <c r="AK87" s="10">
        <v>3.415084995</v>
      </c>
      <c r="AL87" s="10">
        <v>4.338021178</v>
      </c>
      <c r="AM87" s="11">
        <f t="shared" si="9"/>
        <v>69.905996471144547</v>
      </c>
      <c r="AN87" s="11">
        <f t="shared" si="10"/>
        <v>0</v>
      </c>
      <c r="AO87" s="11">
        <f t="shared" si="11"/>
        <v>14.013047397611537</v>
      </c>
    </row>
    <row r="88" spans="1:41" x14ac:dyDescent="0.15">
      <c r="A88" t="s">
        <v>159</v>
      </c>
      <c r="B88" t="s">
        <v>160</v>
      </c>
      <c r="C88">
        <v>1</v>
      </c>
      <c r="D88" s="2" t="s">
        <v>146</v>
      </c>
      <c r="E88" s="2" t="s">
        <v>29</v>
      </c>
      <c r="F88" s="2">
        <v>3</v>
      </c>
      <c r="G88" s="2" t="s">
        <v>23</v>
      </c>
      <c r="H88" s="2" t="s">
        <v>13</v>
      </c>
      <c r="I88" s="2" t="s">
        <v>25</v>
      </c>
      <c r="J88" s="7">
        <v>0.29554759460865426</v>
      </c>
      <c r="K88" s="7">
        <v>2.3121731824801319</v>
      </c>
      <c r="L88" s="7">
        <v>0.16209631053730028</v>
      </c>
      <c r="M88" s="7">
        <v>0.16209631053730028</v>
      </c>
      <c r="N88" s="7">
        <v>0.20424989872191168</v>
      </c>
      <c r="O88" s="7">
        <v>0</v>
      </c>
      <c r="P88" s="7">
        <v>0.62558927247501162</v>
      </c>
      <c r="Q88" s="7">
        <v>6.9876025400107053E-2</v>
      </c>
      <c r="R88" s="8">
        <v>1.2623</v>
      </c>
      <c r="S88" s="9">
        <v>40250.43151696006</v>
      </c>
      <c r="T88" s="8">
        <v>1.1114999999999999</v>
      </c>
      <c r="U88" s="9">
        <v>136189.33887875886</v>
      </c>
      <c r="V88" s="8">
        <v>1.0123</v>
      </c>
      <c r="W88" s="9">
        <v>314893.33709516504</v>
      </c>
      <c r="X88" s="8">
        <v>0.74560000000000004</v>
      </c>
      <c r="Y88" s="9">
        <v>9516.3697027159415</v>
      </c>
      <c r="Z88" s="8">
        <v>1.2815000000000001</v>
      </c>
      <c r="AA88" s="9">
        <v>22075.789366760921</v>
      </c>
      <c r="AB88" s="8">
        <v>1.2815000000000001</v>
      </c>
      <c r="AC88" s="9">
        <v>22075.789366760921</v>
      </c>
      <c r="AD88" s="8">
        <v>0.79979999999999996</v>
      </c>
      <c r="AE88" s="9">
        <v>27816.658672990608</v>
      </c>
      <c r="AF88" s="8"/>
      <c r="AG88" s="9"/>
      <c r="AH88" s="8">
        <v>0.51980000000000004</v>
      </c>
      <c r="AI88" s="9">
        <v>85198.589428015577</v>
      </c>
      <c r="AJ88" s="10">
        <v>2.2551088180000001</v>
      </c>
      <c r="AK88" s="10">
        <v>3.415084995</v>
      </c>
      <c r="AL88" s="10">
        <v>4.338021178</v>
      </c>
      <c r="AM88" s="11">
        <f t="shared" si="9"/>
        <v>67.704703861408049</v>
      </c>
      <c r="AN88" s="11">
        <f t="shared" si="10"/>
        <v>6.8129587773223701</v>
      </c>
      <c r="AO88" s="11">
        <f t="shared" si="11"/>
        <v>27.74097939228632</v>
      </c>
    </row>
    <row r="89" spans="1:41" x14ac:dyDescent="0.15">
      <c r="A89" t="s">
        <v>159</v>
      </c>
      <c r="B89" t="s">
        <v>160</v>
      </c>
      <c r="C89">
        <v>1</v>
      </c>
      <c r="D89" s="2" t="s">
        <v>147</v>
      </c>
      <c r="E89" s="2" t="s">
        <v>29</v>
      </c>
      <c r="F89" s="2">
        <v>4</v>
      </c>
      <c r="G89" s="2" t="s">
        <v>23</v>
      </c>
      <c r="H89" s="2" t="s">
        <v>14</v>
      </c>
      <c r="I89" s="2" t="s">
        <v>25</v>
      </c>
      <c r="J89" s="7">
        <v>0.10069143362249922</v>
      </c>
      <c r="K89" s="7">
        <v>1.6556871162508844</v>
      </c>
      <c r="L89" s="7">
        <v>3.3345897079468896E-2</v>
      </c>
      <c r="M89" s="7">
        <v>3.3345897079468896E-2</v>
      </c>
      <c r="N89" s="7">
        <v>0.29219613243480036</v>
      </c>
      <c r="O89" s="7">
        <v>0.10991333432842441</v>
      </c>
      <c r="P89" s="7">
        <v>0.67256107455185288</v>
      </c>
      <c r="Q89" s="7">
        <v>6.9353628752507848E-2</v>
      </c>
      <c r="R89" s="8">
        <v>1.2623</v>
      </c>
      <c r="S89" s="9">
        <v>14037.59621375711</v>
      </c>
      <c r="T89" s="8">
        <v>1.1114999999999999</v>
      </c>
      <c r="U89" s="9">
        <v>139412.02055365758</v>
      </c>
      <c r="V89" s="8">
        <v>1.0130999999999999</v>
      </c>
      <c r="W89" s="9">
        <v>230822.68628119433</v>
      </c>
      <c r="X89" s="8">
        <v>0.74560000000000004</v>
      </c>
      <c r="Y89" s="9">
        <v>9668.7295171153619</v>
      </c>
      <c r="Z89" s="8">
        <v>1.2815000000000001</v>
      </c>
      <c r="AA89" s="9">
        <v>4648.8188890230676</v>
      </c>
      <c r="AB89" s="8">
        <v>1.2815000000000001</v>
      </c>
      <c r="AC89" s="9">
        <v>4648.8188890230676</v>
      </c>
      <c r="AD89" s="8">
        <v>0.79979999999999996</v>
      </c>
      <c r="AE89" s="9">
        <v>40735.653220699642</v>
      </c>
      <c r="AF89" s="8">
        <v>0.97809999999999997</v>
      </c>
      <c r="AG89" s="9">
        <v>15323.240024515342</v>
      </c>
      <c r="AH89" s="8">
        <v>0.51980000000000004</v>
      </c>
      <c r="AI89" s="9">
        <v>93763.098349012944</v>
      </c>
      <c r="AJ89" s="10">
        <v>2.2551088180000001</v>
      </c>
      <c r="AK89" s="10">
        <v>3.415084995</v>
      </c>
      <c r="AL89" s="10">
        <v>4.338021178</v>
      </c>
      <c r="AM89" s="11">
        <f t="shared" si="9"/>
        <v>48.481578604191796</v>
      </c>
      <c r="AN89" s="11">
        <f t="shared" si="10"/>
        <v>2.3211374378057315</v>
      </c>
      <c r="AO89" s="11">
        <f t="shared" si="11"/>
        <v>29.823885622882294</v>
      </c>
    </row>
    <row r="90" spans="1:41" x14ac:dyDescent="0.15">
      <c r="A90" t="s">
        <v>159</v>
      </c>
      <c r="B90" t="s">
        <v>160</v>
      </c>
      <c r="C90">
        <v>1</v>
      </c>
      <c r="D90" s="2" t="s">
        <v>148</v>
      </c>
      <c r="E90" s="2" t="s">
        <v>29</v>
      </c>
      <c r="F90" s="2">
        <v>5</v>
      </c>
      <c r="G90" s="2" t="s">
        <v>23</v>
      </c>
      <c r="H90" s="2" t="s">
        <v>15</v>
      </c>
      <c r="I90" s="2" t="s">
        <v>25</v>
      </c>
      <c r="J90" s="7">
        <v>9.7016428094167689E-2</v>
      </c>
      <c r="K90" s="7">
        <v>2.0014556746995145</v>
      </c>
      <c r="L90" s="7">
        <v>5.1038348048988373E-2</v>
      </c>
      <c r="M90" s="7">
        <v>5.1038348048988373E-2</v>
      </c>
      <c r="N90" s="7">
        <v>0.27574419724096649</v>
      </c>
      <c r="O90" s="7">
        <v>8.3539593250791966E-2</v>
      </c>
      <c r="P90" s="7">
        <v>0.59287879666007715</v>
      </c>
      <c r="Q90" s="7">
        <v>0.17012440926742675</v>
      </c>
      <c r="R90" s="8">
        <v>1.2623</v>
      </c>
      <c r="S90" s="9">
        <v>14197.948043257729</v>
      </c>
      <c r="T90" s="8">
        <v>1.1123000000000001</v>
      </c>
      <c r="U90" s="9">
        <v>146345.81299444134</v>
      </c>
      <c r="V90" s="8">
        <v>1.0130999999999999</v>
      </c>
      <c r="W90" s="9">
        <v>292904.65788623854</v>
      </c>
      <c r="X90" s="8">
        <v>0.74560000000000004</v>
      </c>
      <c r="Y90" s="9">
        <v>24896.99498444064</v>
      </c>
      <c r="Z90" s="8">
        <v>1.2823</v>
      </c>
      <c r="AA90" s="9">
        <v>7469.2485391224627</v>
      </c>
      <c r="AB90" s="8">
        <v>1.2823</v>
      </c>
      <c r="AC90" s="9">
        <v>7469.2485391224627</v>
      </c>
      <c r="AD90" s="8">
        <v>0.80059999999999998</v>
      </c>
      <c r="AE90" s="9">
        <v>40354.008723728832</v>
      </c>
      <c r="AF90" s="8">
        <v>0.97899999999999998</v>
      </c>
      <c r="AG90" s="9">
        <v>12225.669691512094</v>
      </c>
      <c r="AH90" s="8">
        <v>0.52059999999999995</v>
      </c>
      <c r="AI90" s="9">
        <v>86765.329504385067</v>
      </c>
      <c r="AJ90" s="10">
        <v>2.2551088180000001</v>
      </c>
      <c r="AK90" s="10">
        <v>3.415084995</v>
      </c>
      <c r="AL90" s="10">
        <v>4.338021178</v>
      </c>
      <c r="AM90" s="11">
        <f t="shared" si="9"/>
        <v>58.606321003132592</v>
      </c>
      <c r="AN90" s="11">
        <f t="shared" si="10"/>
        <v>2.2364212647503976</v>
      </c>
      <c r="AO90" s="11">
        <f t="shared" si="11"/>
        <v>26.290473964173781</v>
      </c>
    </row>
    <row r="91" spans="1:41" x14ac:dyDescent="0.15">
      <c r="A91" t="s">
        <v>159</v>
      </c>
      <c r="B91" t="s">
        <v>160</v>
      </c>
      <c r="C91">
        <v>1</v>
      </c>
      <c r="D91" s="2" t="s">
        <v>149</v>
      </c>
      <c r="E91" s="2" t="s">
        <v>29</v>
      </c>
      <c r="F91" s="2">
        <v>6</v>
      </c>
      <c r="G91" s="2" t="s">
        <v>23</v>
      </c>
      <c r="H91" s="2" t="s">
        <v>16</v>
      </c>
      <c r="I91" s="2" t="s">
        <v>25</v>
      </c>
      <c r="J91" s="7">
        <v>0</v>
      </c>
      <c r="K91" s="7">
        <v>5.7789717068494208E-2</v>
      </c>
      <c r="L91" s="7">
        <v>0</v>
      </c>
      <c r="M91" s="7">
        <v>0</v>
      </c>
      <c r="N91" s="7">
        <v>7.2341860778553743E-2</v>
      </c>
      <c r="O91" s="7">
        <v>0.13361465560351868</v>
      </c>
      <c r="P91" s="7">
        <v>3.1664302125540833</v>
      </c>
      <c r="Q91" s="7">
        <v>1.0124120856335257</v>
      </c>
      <c r="R91" s="8"/>
      <c r="S91" s="9"/>
      <c r="T91" s="8">
        <v>1.1123000000000001</v>
      </c>
      <c r="U91" s="9">
        <v>120724.91769395854</v>
      </c>
      <c r="V91" s="8">
        <v>1.0130999999999999</v>
      </c>
      <c r="W91" s="9">
        <v>6976.6588366511141</v>
      </c>
      <c r="X91" s="8">
        <v>0.74560000000000004</v>
      </c>
      <c r="Y91" s="9">
        <v>122223.3657104763</v>
      </c>
      <c r="Z91" s="8"/>
      <c r="AA91" s="9"/>
      <c r="AB91" s="8"/>
      <c r="AC91" s="9"/>
      <c r="AD91" s="8">
        <v>0.80059999999999998</v>
      </c>
      <c r="AE91" s="9">
        <v>8733.4651883187089</v>
      </c>
      <c r="AF91" s="8">
        <v>0.97899999999999998</v>
      </c>
      <c r="AG91" s="9">
        <v>16130.618300441409</v>
      </c>
      <c r="AH91" s="8">
        <v>0.52059999999999995</v>
      </c>
      <c r="AI91" s="9">
        <v>382267.02679425536</v>
      </c>
      <c r="AJ91" s="10">
        <v>2.2551088180000001</v>
      </c>
      <c r="AK91" s="10">
        <v>3.415084995</v>
      </c>
      <c r="AL91" s="10">
        <v>4.338021178</v>
      </c>
      <c r="AM91" s="11">
        <f t="shared" si="9"/>
        <v>1.6921897157202146</v>
      </c>
      <c r="AN91" s="11">
        <f t="shared" si="10"/>
        <v>0</v>
      </c>
      <c r="AO91" s="11">
        <f t="shared" si="11"/>
        <v>140.41141550598485</v>
      </c>
    </row>
    <row r="92" spans="1:41" x14ac:dyDescent="0.15">
      <c r="A92" t="s">
        <v>159</v>
      </c>
      <c r="B92" t="s">
        <v>160</v>
      </c>
      <c r="C92">
        <v>1</v>
      </c>
      <c r="D92" s="2" t="s">
        <v>150</v>
      </c>
      <c r="E92" s="2" t="s">
        <v>29</v>
      </c>
      <c r="F92" s="2">
        <v>7</v>
      </c>
      <c r="G92" s="2" t="s">
        <v>23</v>
      </c>
      <c r="H92" s="2" t="s">
        <v>10</v>
      </c>
      <c r="I92" s="2" t="s">
        <v>26</v>
      </c>
      <c r="J92" s="7">
        <v>0</v>
      </c>
      <c r="K92" s="7">
        <v>0.54370871694806344</v>
      </c>
      <c r="L92" s="7">
        <v>8.8946670238781111E-2</v>
      </c>
      <c r="M92" s="7">
        <v>8.8946670238781111E-2</v>
      </c>
      <c r="N92" s="7">
        <v>0.28683666638554461</v>
      </c>
      <c r="O92" s="7">
        <v>1.6243792288473991E-2</v>
      </c>
      <c r="P92" s="7">
        <v>0.3869163889400889</v>
      </c>
      <c r="Q92" s="7">
        <v>0.3362196486802097</v>
      </c>
      <c r="R92" s="8"/>
      <c r="S92" s="9"/>
      <c r="T92" s="8">
        <v>1.1114999999999999</v>
      </c>
      <c r="U92" s="9">
        <v>134581.71842096289</v>
      </c>
      <c r="V92" s="8">
        <v>1.0130999999999999</v>
      </c>
      <c r="W92" s="9">
        <v>73173.253447327283</v>
      </c>
      <c r="X92" s="8">
        <v>0.74560000000000004</v>
      </c>
      <c r="Y92" s="9">
        <v>45249.018086275049</v>
      </c>
      <c r="Z92" s="8">
        <v>1.2889999999999999</v>
      </c>
      <c r="AA92" s="9">
        <v>11970.595728557879</v>
      </c>
      <c r="AB92" s="8">
        <v>1.2889999999999999</v>
      </c>
      <c r="AC92" s="9">
        <v>11970.595728557879</v>
      </c>
      <c r="AD92" s="8">
        <v>0.79979999999999996</v>
      </c>
      <c r="AE92" s="9">
        <v>38602.971468307034</v>
      </c>
      <c r="AF92" s="8">
        <v>0.97809999999999997</v>
      </c>
      <c r="AG92" s="9">
        <v>2186.1174798560151</v>
      </c>
      <c r="AH92" s="8">
        <v>0.52059999999999995</v>
      </c>
      <c r="AI92" s="9">
        <v>52071.872508790802</v>
      </c>
      <c r="AJ92" s="10">
        <v>2.2551088180000001</v>
      </c>
      <c r="AK92" s="10">
        <v>3.415084995</v>
      </c>
      <c r="AL92" s="10">
        <v>4.338021178</v>
      </c>
      <c r="AM92" s="11">
        <f t="shared" si="9"/>
        <v>15.920796048827576</v>
      </c>
      <c r="AN92" s="11">
        <f t="shared" si="10"/>
        <v>0</v>
      </c>
      <c r="AO92" s="11">
        <f t="shared" si="11"/>
        <v>17.157326770742507</v>
      </c>
    </row>
    <row r="93" spans="1:41" x14ac:dyDescent="0.15">
      <c r="A93" t="s">
        <v>159</v>
      </c>
      <c r="B93" t="s">
        <v>160</v>
      </c>
      <c r="C93">
        <v>1</v>
      </c>
      <c r="D93" s="2" t="s">
        <v>151</v>
      </c>
      <c r="E93" s="2" t="s">
        <v>29</v>
      </c>
      <c r="F93" s="2">
        <v>8</v>
      </c>
      <c r="G93" s="2" t="s">
        <v>23</v>
      </c>
      <c r="H93" s="2" t="s">
        <v>12</v>
      </c>
      <c r="I93" s="2" t="s">
        <v>26</v>
      </c>
      <c r="J93" s="7">
        <v>0</v>
      </c>
      <c r="K93" s="7">
        <v>1.2424915702886112</v>
      </c>
      <c r="L93" s="7">
        <v>2.9096459298231226E-2</v>
      </c>
      <c r="M93" s="7">
        <v>2.9096459298231226E-2</v>
      </c>
      <c r="N93" s="7">
        <v>0.52226813544956441</v>
      </c>
      <c r="O93" s="7">
        <v>0</v>
      </c>
      <c r="P93" s="7">
        <v>0.55054522099723613</v>
      </c>
      <c r="Q93" s="7">
        <v>9.5619416438692928E-2</v>
      </c>
      <c r="R93" s="8"/>
      <c r="S93" s="9"/>
      <c r="T93" s="8">
        <v>1.1114999999999999</v>
      </c>
      <c r="U93" s="9">
        <v>135794.2855542466</v>
      </c>
      <c r="V93" s="8">
        <v>1.0123</v>
      </c>
      <c r="W93" s="9">
        <v>168723.25509451595</v>
      </c>
      <c r="X93" s="8">
        <v>0.74480000000000002</v>
      </c>
      <c r="Y93" s="9">
        <v>12984.570340406288</v>
      </c>
      <c r="Z93" s="8">
        <v>1.2882</v>
      </c>
      <c r="AA93" s="9">
        <v>3951.1329025615246</v>
      </c>
      <c r="AB93" s="8">
        <v>1.2882</v>
      </c>
      <c r="AC93" s="9">
        <v>3951.1329025615246</v>
      </c>
      <c r="AD93" s="8">
        <v>0.79979999999999996</v>
      </c>
      <c r="AE93" s="9">
        <v>70921.028321122096</v>
      </c>
      <c r="AF93" s="8"/>
      <c r="AG93" s="9"/>
      <c r="AH93" s="8">
        <v>0.51980000000000004</v>
      </c>
      <c r="AI93" s="9">
        <v>74760.894950624483</v>
      </c>
      <c r="AJ93" s="10">
        <v>2.2551088180000001</v>
      </c>
      <c r="AK93" s="10">
        <v>3.415084995</v>
      </c>
      <c r="AL93" s="10">
        <v>4.338021178</v>
      </c>
      <c r="AM93" s="11">
        <f t="shared" si="9"/>
        <v>36.382449400461006</v>
      </c>
      <c r="AN93" s="11">
        <f t="shared" si="10"/>
        <v>0</v>
      </c>
      <c r="AO93" s="11">
        <f t="shared" si="11"/>
        <v>24.413244123868978</v>
      </c>
    </row>
    <row r="94" spans="1:41" x14ac:dyDescent="0.15">
      <c r="A94" t="s">
        <v>159</v>
      </c>
      <c r="B94" t="s">
        <v>160</v>
      </c>
      <c r="C94">
        <v>1</v>
      </c>
      <c r="D94" s="2" t="s">
        <v>152</v>
      </c>
      <c r="E94" s="2" t="s">
        <v>29</v>
      </c>
      <c r="F94" s="2">
        <v>9</v>
      </c>
      <c r="G94" s="2" t="s">
        <v>23</v>
      </c>
      <c r="H94" s="2" t="s">
        <v>13</v>
      </c>
      <c r="I94" s="2" t="s">
        <v>26</v>
      </c>
      <c r="J94" s="7">
        <v>0.30024023843976982</v>
      </c>
      <c r="K94" s="7">
        <v>1.6919816727107213</v>
      </c>
      <c r="L94" s="7">
        <v>0.26588212565026653</v>
      </c>
      <c r="M94" s="7">
        <v>0.26588212565026653</v>
      </c>
      <c r="N94" s="7">
        <v>0.37948178138550492</v>
      </c>
      <c r="O94" s="7">
        <v>0</v>
      </c>
      <c r="P94" s="7">
        <v>0.96638635539017625</v>
      </c>
      <c r="Q94" s="7">
        <v>0</v>
      </c>
      <c r="R94" s="8">
        <v>1.2623</v>
      </c>
      <c r="S94" s="9">
        <v>42051.688549479833</v>
      </c>
      <c r="T94" s="8">
        <v>1.1114999999999999</v>
      </c>
      <c r="U94" s="9">
        <v>140060.13573665504</v>
      </c>
      <c r="V94" s="8">
        <v>1.0123</v>
      </c>
      <c r="W94" s="9">
        <v>236979.18274379626</v>
      </c>
      <c r="X94" s="8"/>
      <c r="Y94" s="9"/>
      <c r="Z94" s="8">
        <v>1.2815000000000001</v>
      </c>
      <c r="AA94" s="9">
        <v>37239.486608526699</v>
      </c>
      <c r="AB94" s="8">
        <v>1.2815000000000001</v>
      </c>
      <c r="AC94" s="9">
        <v>37239.486608526699</v>
      </c>
      <c r="AD94" s="8">
        <v>0.79979999999999996</v>
      </c>
      <c r="AE94" s="9">
        <v>53150.269810441474</v>
      </c>
      <c r="AF94" s="8"/>
      <c r="AG94" s="9"/>
      <c r="AH94" s="8">
        <v>0.51980000000000004</v>
      </c>
      <c r="AI94" s="9">
        <v>135352.20410999944</v>
      </c>
      <c r="AJ94" s="10">
        <v>2.2551088180000001</v>
      </c>
      <c r="AK94" s="10">
        <v>3.415084995</v>
      </c>
      <c r="AL94" s="10">
        <v>4.338021178</v>
      </c>
      <c r="AM94" s="11">
        <f t="shared" si="9"/>
        <v>49.54435029253851</v>
      </c>
      <c r="AN94" s="11">
        <f t="shared" si="10"/>
        <v>6.9211335334741841</v>
      </c>
      <c r="AO94" s="11">
        <f t="shared" si="11"/>
        <v>42.853202811172558</v>
      </c>
    </row>
    <row r="95" spans="1:41" x14ac:dyDescent="0.15">
      <c r="A95" t="s">
        <v>159</v>
      </c>
      <c r="B95" t="s">
        <v>160</v>
      </c>
      <c r="C95">
        <v>1</v>
      </c>
      <c r="D95" s="2" t="s">
        <v>153</v>
      </c>
      <c r="E95" s="2" t="s">
        <v>29</v>
      </c>
      <c r="F95" s="2">
        <v>10</v>
      </c>
      <c r="G95" s="2" t="s">
        <v>23</v>
      </c>
      <c r="H95" s="2" t="s">
        <v>14</v>
      </c>
      <c r="I95" s="2" t="s">
        <v>26</v>
      </c>
      <c r="J95" s="7">
        <v>0</v>
      </c>
      <c r="K95" s="7">
        <v>0.43520728105261197</v>
      </c>
      <c r="L95" s="7">
        <v>0.10100544111042396</v>
      </c>
      <c r="M95" s="7">
        <v>0.10100544111042396</v>
      </c>
      <c r="N95" s="7">
        <v>0.46261490402125521</v>
      </c>
      <c r="O95" s="7">
        <v>0.21437219817905126</v>
      </c>
      <c r="P95" s="7">
        <v>1.9000776234188466</v>
      </c>
      <c r="Q95" s="7">
        <v>0</v>
      </c>
      <c r="R95" s="8"/>
      <c r="S95" s="9"/>
      <c r="T95" s="8">
        <v>1.1123000000000001</v>
      </c>
      <c r="U95" s="9">
        <v>138251.62658180186</v>
      </c>
      <c r="V95" s="8">
        <v>1.0130999999999999</v>
      </c>
      <c r="W95" s="9">
        <v>60168.114505767</v>
      </c>
      <c r="X95" s="8"/>
      <c r="Y95" s="9"/>
      <c r="Z95" s="8">
        <v>1.2889999999999999</v>
      </c>
      <c r="AA95" s="9">
        <v>13964.166527128511</v>
      </c>
      <c r="AB95" s="8">
        <v>1.2889999999999999</v>
      </c>
      <c r="AC95" s="9">
        <v>13964.166527128511</v>
      </c>
      <c r="AD95" s="8">
        <v>0.79979999999999996</v>
      </c>
      <c r="AE95" s="9">
        <v>63957.262961922679</v>
      </c>
      <c r="AF95" s="8">
        <v>0.97899999999999998</v>
      </c>
      <c r="AG95" s="9">
        <v>29637.30509217022</v>
      </c>
      <c r="AH95" s="8">
        <v>0.52059999999999995</v>
      </c>
      <c r="AI95" s="9">
        <v>262688.82206933992</v>
      </c>
      <c r="AJ95" s="10">
        <v>2.2551088180000001</v>
      </c>
      <c r="AK95" s="10">
        <v>3.415084995</v>
      </c>
      <c r="AL95" s="10">
        <v>4.338021178</v>
      </c>
      <c r="AM95" s="11">
        <f t="shared" si="9"/>
        <v>12.743673486598302</v>
      </c>
      <c r="AN95" s="11">
        <f t="shared" si="10"/>
        <v>0</v>
      </c>
      <c r="AO95" s="11">
        <f t="shared" si="11"/>
        <v>84.256582576089528</v>
      </c>
    </row>
    <row r="96" spans="1:41" x14ac:dyDescent="0.15">
      <c r="A96" t="s">
        <v>159</v>
      </c>
      <c r="B96" t="s">
        <v>160</v>
      </c>
      <c r="C96">
        <v>1</v>
      </c>
      <c r="D96" s="2" t="s">
        <v>154</v>
      </c>
      <c r="E96" s="2" t="s">
        <v>29</v>
      </c>
      <c r="F96" s="2">
        <v>11</v>
      </c>
      <c r="G96" s="2" t="s">
        <v>23</v>
      </c>
      <c r="H96" s="2" t="s">
        <v>15</v>
      </c>
      <c r="I96" s="2" t="s">
        <v>26</v>
      </c>
      <c r="J96" s="7">
        <v>8.2309264290436501E-2</v>
      </c>
      <c r="K96" s="7">
        <v>0.82799437481146543</v>
      </c>
      <c r="L96" s="7">
        <v>0.20859269932746169</v>
      </c>
      <c r="M96" s="7">
        <v>0.20859269932746169</v>
      </c>
      <c r="N96" s="7">
        <v>0.34524648572268363</v>
      </c>
      <c r="O96" s="7">
        <v>0.16130232493719754</v>
      </c>
      <c r="P96" s="7">
        <v>1.5407014839507631</v>
      </c>
      <c r="Q96" s="7">
        <v>7.3432565269888006E-2</v>
      </c>
      <c r="R96" s="8">
        <v>1.2623</v>
      </c>
      <c r="S96" s="9">
        <v>11089.204717366159</v>
      </c>
      <c r="T96" s="8">
        <v>1.1114999999999999</v>
      </c>
      <c r="U96" s="9">
        <v>134726.08233062061</v>
      </c>
      <c r="V96" s="8">
        <v>1.0130999999999999</v>
      </c>
      <c r="W96" s="9">
        <v>111552.43831014023</v>
      </c>
      <c r="X96" s="8">
        <v>0.74560000000000004</v>
      </c>
      <c r="Y96" s="9">
        <v>9893.2818342996034</v>
      </c>
      <c r="Z96" s="8">
        <v>1.2882</v>
      </c>
      <c r="AA96" s="9">
        <v>28102.877183157994</v>
      </c>
      <c r="AB96" s="8">
        <v>1.2882</v>
      </c>
      <c r="AC96" s="9">
        <v>28102.877183157994</v>
      </c>
      <c r="AD96" s="8">
        <v>0.79979999999999996</v>
      </c>
      <c r="AE96" s="9">
        <v>46513.706459831708</v>
      </c>
      <c r="AF96" s="8">
        <v>0.97809999999999997</v>
      </c>
      <c r="AG96" s="9">
        <v>21731.630309609394</v>
      </c>
      <c r="AH96" s="8">
        <v>0.52059999999999995</v>
      </c>
      <c r="AI96" s="9">
        <v>207572.67497365986</v>
      </c>
      <c r="AJ96" s="10">
        <v>2.2551088180000001</v>
      </c>
      <c r="AK96" s="10">
        <v>3.415084995</v>
      </c>
      <c r="AL96" s="10">
        <v>4.338021178</v>
      </c>
      <c r="AM96" s="11">
        <f t="shared" si="9"/>
        <v>24.245205493383786</v>
      </c>
      <c r="AN96" s="11">
        <f t="shared" si="10"/>
        <v>1.8973919423875274</v>
      </c>
      <c r="AO96" s="11">
        <f t="shared" si="11"/>
        <v>68.320493966990597</v>
      </c>
    </row>
    <row r="97" spans="1:41" x14ac:dyDescent="0.15">
      <c r="A97" t="s">
        <v>159</v>
      </c>
      <c r="B97" t="s">
        <v>160</v>
      </c>
      <c r="C97">
        <v>1</v>
      </c>
      <c r="D97" s="2" t="s">
        <v>155</v>
      </c>
      <c r="E97" s="2" t="s">
        <v>29</v>
      </c>
      <c r="F97" s="2">
        <v>12</v>
      </c>
      <c r="G97" s="2" t="s">
        <v>23</v>
      </c>
      <c r="H97" s="2" t="s">
        <v>16</v>
      </c>
      <c r="I97" s="2" t="s">
        <v>26</v>
      </c>
      <c r="J97" s="7">
        <v>0</v>
      </c>
      <c r="K97" s="7">
        <v>2.3669044891119349E-2</v>
      </c>
      <c r="L97" s="7">
        <v>2.1184197893489114E-2</v>
      </c>
      <c r="M97" s="7">
        <v>2.1184197893489114E-2</v>
      </c>
      <c r="N97" s="7">
        <v>5.9126861890900259E-2</v>
      </c>
      <c r="O97" s="7">
        <v>0.11961541082273713</v>
      </c>
      <c r="P97" s="7">
        <v>1.5386317228426416</v>
      </c>
      <c r="Q97" s="7">
        <v>0.36223213436322282</v>
      </c>
      <c r="T97" s="8">
        <v>1.1106</v>
      </c>
      <c r="U97" s="9">
        <v>140615.93037330892</v>
      </c>
      <c r="V97" s="8">
        <v>1.0115000000000001</v>
      </c>
      <c r="W97" s="9">
        <v>3328.2447684123617</v>
      </c>
      <c r="X97" s="8">
        <v>0.74480000000000002</v>
      </c>
      <c r="Y97" s="9">
        <v>50935.608584594025</v>
      </c>
      <c r="Z97" s="8">
        <v>1.2873000000000001</v>
      </c>
      <c r="AA97" s="9">
        <v>2978.8356960052629</v>
      </c>
      <c r="AB97" s="8">
        <v>1.2873000000000001</v>
      </c>
      <c r="AC97" s="9">
        <v>2978.8356960052629</v>
      </c>
      <c r="AD97" s="8">
        <v>0.79900000000000004</v>
      </c>
      <c r="AE97" s="9">
        <v>8314.1786948430836</v>
      </c>
      <c r="AF97" s="8">
        <v>0.97729999999999995</v>
      </c>
      <c r="AG97" s="9">
        <v>16819.832279824746</v>
      </c>
      <c r="AH97" s="8">
        <v>0.51900000000000002</v>
      </c>
      <c r="AI97" s="9">
        <v>216356.13120940523</v>
      </c>
      <c r="AJ97" s="10">
        <v>2.2551088180000001</v>
      </c>
      <c r="AK97" s="10">
        <v>3.415084995</v>
      </c>
      <c r="AL97" s="10">
        <v>4.338021178</v>
      </c>
      <c r="AM97" s="11">
        <f t="shared" si="9"/>
        <v>0.6930733766735826</v>
      </c>
      <c r="AN97" s="11">
        <f t="shared" si="10"/>
        <v>0</v>
      </c>
      <c r="AO97" s="11">
        <f t="shared" si="11"/>
        <v>68.228712981008869</v>
      </c>
    </row>
    <row r="98" spans="1:41" x14ac:dyDescent="0.15">
      <c r="K98" s="4"/>
      <c r="L98" s="4"/>
      <c r="M98" s="4"/>
      <c r="N98" s="4"/>
      <c r="O98" s="4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Chan-Lam report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Strambeanu, Iulia [JRDUS]</dc:creator>
  <cp:keywords/>
  <dc:description/>
  <cp:lastModifiedBy>Shivaani Gandhi</cp:lastModifiedBy>
  <dcterms:created xsi:type="dcterms:W3CDTF">2021-08-11T19:48:01Z</dcterms:created>
  <dcterms:modified xsi:type="dcterms:W3CDTF">2021-10-12T00:05:23Z</dcterms:modified>
  <cp:category/>
  <cp:contentStatus/>
</cp:coreProperties>
</file>