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ikashankar/Downloads/"/>
    </mc:Choice>
  </mc:AlternateContent>
  <xr:revisionPtr revIDLastSave="159" documentId="13_ncr:1_{36F31B08-4227-7046-8D6E-8D1405684BF5}" xr6:coauthVersionLast="47" xr6:coauthVersionMax="47" xr10:uidLastSave="{887DB242-3DE8-4576-A6B4-C2A31373F801}"/>
  <bookViews>
    <workbookView xWindow="0" yWindow="720" windowWidth="29400" windowHeight="18400" tabRatio="850" firstSheet="1" activeTab="1" xr2:uid="{00000000-000D-0000-FFFF-FFFF00000000}"/>
  </bookViews>
  <sheets>
    <sheet name="UK &amp; EIRE Budget Overview v14" sheetId="153" r:id="rId1"/>
    <sheet name="Budget tracker 16.12.24" sheetId="15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F" localSheetId="0">#REF!</definedName>
    <definedName name="\F">#REF!</definedName>
    <definedName name="\FR">#REF!</definedName>
    <definedName name="\G">#REF!</definedName>
    <definedName name="\H">#REF!</definedName>
    <definedName name="\I">#REF!</definedName>
    <definedName name="\J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W">#REF!</definedName>
    <definedName name="\Y">#REF!</definedName>
    <definedName name="_________________________________________________________mex2" localSheetId="0" hidden="1">{"'Matrix'!$A$3:$J$47"}</definedName>
    <definedName name="_________________________________________________________mex2" hidden="1">{"'Matrix'!$A$3:$J$47"}</definedName>
    <definedName name="________________________________________________________mex2" localSheetId="0" hidden="1">{"'Matrix'!$A$3:$J$47"}</definedName>
    <definedName name="________________________________________________________mex2" hidden="1">{"'Matrix'!$A$3:$J$47"}</definedName>
    <definedName name="______________________________________________________mex2" localSheetId="0" hidden="1">{"'Matrix'!$A$3:$J$47"}</definedName>
    <definedName name="______________________________________________________mex2" hidden="1">{"'Matrix'!$A$3:$J$47"}</definedName>
    <definedName name="_____________________________________________________mex2" localSheetId="0" hidden="1">{"'Matrix'!$A$3:$J$47"}</definedName>
    <definedName name="_____________________________________________________mex2" hidden="1">{"'Matrix'!$A$3:$J$47"}</definedName>
    <definedName name="____________________________________________________mex2" localSheetId="0" hidden="1">{"'Matrix'!$A$3:$J$47"}</definedName>
    <definedName name="____________________________________________________mex2" hidden="1">{"'Matrix'!$A$3:$J$47"}</definedName>
    <definedName name="___________________________________________________mex2" localSheetId="0" hidden="1">{"'Matrix'!$A$3:$J$47"}</definedName>
    <definedName name="___________________________________________________mex2" hidden="1">{"'Matrix'!$A$3:$J$47"}</definedName>
    <definedName name="__________________________________________________mex2" localSheetId="0" hidden="1">{"'Matrix'!$A$3:$J$47"}</definedName>
    <definedName name="__________________________________________________mex2" hidden="1">{"'Matrix'!$A$3:$J$47"}</definedName>
    <definedName name="_________________________________________________mex2" localSheetId="0" hidden="1">{"'Matrix'!$A$3:$J$47"}</definedName>
    <definedName name="_________________________________________________mex2" hidden="1">{"'Matrix'!$A$3:$J$47"}</definedName>
    <definedName name="________________________________________________mex2" localSheetId="0" hidden="1">{"'Matrix'!$A$3:$J$47"}</definedName>
    <definedName name="________________________________________________mex2" hidden="1">{"'Matrix'!$A$3:$J$47"}</definedName>
    <definedName name="_______________________________________________mex2" localSheetId="0" hidden="1">{"'Matrix'!$A$3:$J$47"}</definedName>
    <definedName name="_______________________________________________mex2" hidden="1">{"'Matrix'!$A$3:$J$47"}</definedName>
    <definedName name="______________________________________________mex2" localSheetId="0" hidden="1">{"'Matrix'!$A$3:$J$47"}</definedName>
    <definedName name="______________________________________________mex2" hidden="1">{"'Matrix'!$A$3:$J$47"}</definedName>
    <definedName name="_____________________________________________mex2" localSheetId="0" hidden="1">{"'Matrix'!$A$3:$J$47"}</definedName>
    <definedName name="_____________________________________________mex2" hidden="1">{"'Matrix'!$A$3:$J$47"}</definedName>
    <definedName name="____________________________________________mex2" localSheetId="0" hidden="1">{"'Matrix'!$A$3:$J$47"}</definedName>
    <definedName name="____________________________________________mex2" hidden="1">{"'Matrix'!$A$3:$J$47"}</definedName>
    <definedName name="___________________________________________mex2" localSheetId="0" hidden="1">{"'Matrix'!$A$3:$J$47"}</definedName>
    <definedName name="___________________________________________mex2" hidden="1">{"'Matrix'!$A$3:$J$47"}</definedName>
    <definedName name="__________________________________________mex2" localSheetId="0" hidden="1">{"'Matrix'!$A$3:$J$47"}</definedName>
    <definedName name="__________________________________________mex2" hidden="1">{"'Matrix'!$A$3:$J$47"}</definedName>
    <definedName name="_________________________________________mex2" localSheetId="0" hidden="1">{"'Matrix'!$A$3:$J$47"}</definedName>
    <definedName name="_________________________________________mex2" hidden="1">{"'Matrix'!$A$3:$J$47"}</definedName>
    <definedName name="________________________________________mex2" localSheetId="0" hidden="1">{"'Matrix'!$A$3:$J$47"}</definedName>
    <definedName name="________________________________________mex2" hidden="1">{"'Matrix'!$A$3:$J$47"}</definedName>
    <definedName name="_______________________________________mex2" localSheetId="0" hidden="1">{"'Matrix'!$A$3:$J$47"}</definedName>
    <definedName name="_______________________________________mex2" hidden="1">{"'Matrix'!$A$3:$J$47"}</definedName>
    <definedName name="______________________________________mex2" localSheetId="0" hidden="1">{"'Matrix'!$A$3:$J$47"}</definedName>
    <definedName name="______________________________________mex2" hidden="1">{"'Matrix'!$A$3:$J$47"}</definedName>
    <definedName name="_____________________________________mex2" localSheetId="0" hidden="1">{"'Matrix'!$A$3:$J$47"}</definedName>
    <definedName name="_____________________________________mex2" hidden="1">{"'Matrix'!$A$3:$J$47"}</definedName>
    <definedName name="____________________________________mex2" localSheetId="0" hidden="1">{"'Matrix'!$A$3:$J$47"}</definedName>
    <definedName name="____________________________________mex2" hidden="1">{"'Matrix'!$A$3:$J$47"}</definedName>
    <definedName name="___________________________________mex2" localSheetId="0" hidden="1">{"'Matrix'!$A$3:$J$47"}</definedName>
    <definedName name="___________________________________mex2" hidden="1">{"'Matrix'!$A$3:$J$47"}</definedName>
    <definedName name="__________________________________mex2" localSheetId="0" hidden="1">{"'Matrix'!$A$3:$J$47"}</definedName>
    <definedName name="__________________________________mex2" hidden="1">{"'Matrix'!$A$3:$J$47"}</definedName>
    <definedName name="_________________________________mex2" localSheetId="0" hidden="1">{"'Matrix'!$A$3:$J$47"}</definedName>
    <definedName name="_________________________________mex2" hidden="1">{"'Matrix'!$A$3:$J$47"}</definedName>
    <definedName name="________________________________mex2" localSheetId="0" hidden="1">{"'Matrix'!$A$3:$J$47"}</definedName>
    <definedName name="________________________________mex2" hidden="1">{"'Matrix'!$A$3:$J$47"}</definedName>
    <definedName name="_______________________________mex2" localSheetId="0" hidden="1">{"'Matrix'!$A$3:$J$47"}</definedName>
    <definedName name="_______________________________mex2" hidden="1">{"'Matrix'!$A$3:$J$47"}</definedName>
    <definedName name="______________________________mex2" localSheetId="0" hidden="1">{"'Matrix'!$A$3:$J$47"}</definedName>
    <definedName name="______________________________mex2" hidden="1">{"'Matrix'!$A$3:$J$47"}</definedName>
    <definedName name="_____________________________mex2" localSheetId="0" hidden="1">{"'Matrix'!$A$3:$J$47"}</definedName>
    <definedName name="_____________________________mex2" hidden="1">{"'Matrix'!$A$3:$J$47"}</definedName>
    <definedName name="____________________________mex2" localSheetId="0" hidden="1">{"'Matrix'!$A$3:$J$47"}</definedName>
    <definedName name="____________________________mex2" hidden="1">{"'Matrix'!$A$3:$J$47"}</definedName>
    <definedName name="___________________________mex2" localSheetId="0" hidden="1">{"'Matrix'!$A$3:$J$47"}</definedName>
    <definedName name="___________________________mex2" hidden="1">{"'Matrix'!$A$3:$J$47"}</definedName>
    <definedName name="__________________________mex2" localSheetId="0" hidden="1">{"'Matrix'!$A$3:$J$47"}</definedName>
    <definedName name="__________________________mex2" hidden="1">{"'Matrix'!$A$3:$J$47"}</definedName>
    <definedName name="_________________________mex2" localSheetId="0" hidden="1">{"'Matrix'!$A$3:$J$47"}</definedName>
    <definedName name="_________________________mex2" hidden="1">{"'Matrix'!$A$3:$J$47"}</definedName>
    <definedName name="________________________mex2" localSheetId="0" hidden="1">{"'Matrix'!$A$3:$J$47"}</definedName>
    <definedName name="________________________mex2" hidden="1">{"'Matrix'!$A$3:$J$47"}</definedName>
    <definedName name="_______________________mex2" localSheetId="0" hidden="1">{"'Matrix'!$A$3:$J$47"}</definedName>
    <definedName name="_______________________mex2" hidden="1">{"'Matrix'!$A$3:$J$47"}</definedName>
    <definedName name="______________________mex2" localSheetId="0" hidden="1">{"'Matrix'!$A$3:$J$47"}</definedName>
    <definedName name="______________________mex2" hidden="1">{"'Matrix'!$A$3:$J$47"}</definedName>
    <definedName name="_____________________mex2" localSheetId="0" hidden="1">{"'Matrix'!$A$3:$J$47"}</definedName>
    <definedName name="_____________________mex2" hidden="1">{"'Matrix'!$A$3:$J$47"}</definedName>
    <definedName name="____________________mex2" localSheetId="0" hidden="1">{"'Matrix'!$A$3:$J$47"}</definedName>
    <definedName name="____________________mex2" hidden="1">{"'Matrix'!$A$3:$J$47"}</definedName>
    <definedName name="___________________mex2" localSheetId="0" hidden="1">{"'Matrix'!$A$3:$J$47"}</definedName>
    <definedName name="___________________mex2" hidden="1">{"'Matrix'!$A$3:$J$47"}</definedName>
    <definedName name="__________________mex2" localSheetId="0" hidden="1">{"'Matrix'!$A$3:$J$47"}</definedName>
    <definedName name="__________________mex2" hidden="1">{"'Matrix'!$A$3:$J$47"}</definedName>
    <definedName name="_________________mex2" localSheetId="0" hidden="1">{"'Matrix'!$A$3:$J$47"}</definedName>
    <definedName name="_________________mex2" hidden="1">{"'Matrix'!$A$3:$J$47"}</definedName>
    <definedName name="________________mex2" localSheetId="0" hidden="1">{"'Matrix'!$A$3:$J$47"}</definedName>
    <definedName name="________________mex2" hidden="1">{"'Matrix'!$A$3:$J$47"}</definedName>
    <definedName name="_______________mex2" localSheetId="0" hidden="1">{"'Matrix'!$A$3:$J$47"}</definedName>
    <definedName name="_______________mex2" hidden="1">{"'Matrix'!$A$3:$J$47"}</definedName>
    <definedName name="______________mex2" localSheetId="0" hidden="1">{"'Matrix'!$A$3:$J$47"}</definedName>
    <definedName name="______________mex2" hidden="1">{"'Matrix'!$A$3:$J$47"}</definedName>
    <definedName name="_____________mex2" localSheetId="0" hidden="1">{"'Matrix'!$A$3:$J$47"}</definedName>
    <definedName name="_____________mex2" hidden="1">{"'Matrix'!$A$3:$J$47"}</definedName>
    <definedName name="____________mex2" localSheetId="0" hidden="1">{"'Matrix'!$A$3:$J$47"}</definedName>
    <definedName name="____________mex2" hidden="1">{"'Matrix'!$A$3:$J$47"}</definedName>
    <definedName name="___________mex2" localSheetId="0" hidden="1">{"'Matrix'!$A$3:$J$47"}</definedName>
    <definedName name="___________mex2" hidden="1">{"'Matrix'!$A$3:$J$47"}</definedName>
    <definedName name="__________mex2" localSheetId="0" hidden="1">{"'Matrix'!$A$3:$J$47"}</definedName>
    <definedName name="__________mex2" hidden="1">{"'Matrix'!$A$3:$J$47"}</definedName>
    <definedName name="_________mex2" localSheetId="0" hidden="1">{"'Matrix'!$A$3:$J$47"}</definedName>
    <definedName name="_________mex2" hidden="1">{"'Matrix'!$A$3:$J$47"}</definedName>
    <definedName name="________AVG8991">#REF!</definedName>
    <definedName name="________DAT1">[1]données!$A$2:$A$659</definedName>
    <definedName name="________DAT10">[1]données!$J$2:$J$659</definedName>
    <definedName name="________DAT2">[1]données!$B$2:$B$659</definedName>
    <definedName name="________DAT3">[1]données!$C$2:$C$659</definedName>
    <definedName name="________DAT4">[1]données!$D$2:$D$659</definedName>
    <definedName name="________DAT5">[1]données!$E$2:$E$659</definedName>
    <definedName name="________DAT6">[1]données!$F$2:$F$659</definedName>
    <definedName name="________DAT7">[1]données!$G$2:$G$659</definedName>
    <definedName name="________DAT8">[1]données!$H$2:$H$659</definedName>
    <definedName name="________DAT9">[1]données!$I$2:$I$659</definedName>
    <definedName name="________LE5" localSheetId="0">#REF!</definedName>
    <definedName name="________LE5">#REF!</definedName>
    <definedName name="________mex2" localSheetId="0" hidden="1">{"'Matrix'!$A$3:$J$47"}</definedName>
    <definedName name="________mex2" hidden="1">{"'Matrix'!$A$3:$J$47"}</definedName>
    <definedName name="_______AVG8991">#REF!</definedName>
    <definedName name="_______DAT1">[1]données!$A$2:$A$659</definedName>
    <definedName name="_______DAT10">[1]données!$J$2:$J$659</definedName>
    <definedName name="_______DAT2">[1]données!$B$2:$B$659</definedName>
    <definedName name="_______DAT3">[1]données!$C$2:$C$659</definedName>
    <definedName name="_______DAT4">[1]données!$D$2:$D$659</definedName>
    <definedName name="_______DAT5">[1]données!$E$2:$E$659</definedName>
    <definedName name="_______DAT6">[1]données!$F$2:$F$659</definedName>
    <definedName name="_______DAT7">[1]données!$G$2:$G$659</definedName>
    <definedName name="_______DAT8">[1]données!$H$2:$H$659</definedName>
    <definedName name="_______DAT9">[1]données!$I$2:$I$659</definedName>
    <definedName name="_______LE5" localSheetId="0">#REF!</definedName>
    <definedName name="_______LE5">#REF!</definedName>
    <definedName name="_______mex2" localSheetId="0" hidden="1">{"'Matrix'!$A$3:$J$47"}</definedName>
    <definedName name="_______mex2" hidden="1">{"'Matrix'!$A$3:$J$47"}</definedName>
    <definedName name="______AVG8991">#REF!</definedName>
    <definedName name="______DAT1">[1]données!$A$2:$A$659</definedName>
    <definedName name="______DAT10">[1]données!$J$2:$J$659</definedName>
    <definedName name="______DAT2">[1]données!$B$2:$B$659</definedName>
    <definedName name="______DAT3">[1]données!$C$2:$C$659</definedName>
    <definedName name="______DAT4">[1]données!$D$2:$D$659</definedName>
    <definedName name="______DAT5">[1]données!$E$2:$E$659</definedName>
    <definedName name="______DAT6">[1]données!$F$2:$F$659</definedName>
    <definedName name="______DAT7">[1]données!$G$2:$G$659</definedName>
    <definedName name="______DAT8">[1]données!$H$2:$H$659</definedName>
    <definedName name="______DAT9">[1]données!$I$2:$I$659</definedName>
    <definedName name="______LE5" localSheetId="0">#REF!</definedName>
    <definedName name="______LE5">#REF!</definedName>
    <definedName name="______mex2" localSheetId="0" hidden="1">{"'Matrix'!$A$3:$J$47"}</definedName>
    <definedName name="______mex2" hidden="1">{"'Matrix'!$A$3:$J$47"}</definedName>
    <definedName name="_____AVG8991">#REF!</definedName>
    <definedName name="_____DAT1">[1]données!$A$2:$A$659</definedName>
    <definedName name="_____DAT10">[1]données!$J$2:$J$659</definedName>
    <definedName name="_____DAT2">[1]données!$B$2:$B$659</definedName>
    <definedName name="_____DAT3">[1]données!$C$2:$C$659</definedName>
    <definedName name="_____DAT4">[1]données!$D$2:$D$659</definedName>
    <definedName name="_____DAT5">[1]données!$E$2:$E$659</definedName>
    <definedName name="_____DAT6">[1]données!$F$2:$F$659</definedName>
    <definedName name="_____DAT7">[1]données!$G$2:$G$659</definedName>
    <definedName name="_____DAT8">[1]données!$H$2:$H$659</definedName>
    <definedName name="_____DAT9">[1]données!$I$2:$I$659</definedName>
    <definedName name="_____LE5" localSheetId="0">#REF!</definedName>
    <definedName name="_____LE5">#REF!</definedName>
    <definedName name="_____mex2" localSheetId="0" hidden="1">{"'Matrix'!$A$3:$J$47"}</definedName>
    <definedName name="_____mex2" hidden="1">{"'Matrix'!$A$3:$J$47"}</definedName>
    <definedName name="____1">#REF!</definedName>
    <definedName name="____2">#REF!</definedName>
    <definedName name="____3">#REF!</definedName>
    <definedName name="____AVG8991">#REF!</definedName>
    <definedName name="____DAT1">[1]données!$A$2:$A$659</definedName>
    <definedName name="____DAT10">[1]données!$J$2:$J$659</definedName>
    <definedName name="____DAT2">[1]données!$B$2:$B$659</definedName>
    <definedName name="____DAT3">[1]données!$C$2:$C$659</definedName>
    <definedName name="____DAT4">[1]données!$D$2:$D$659</definedName>
    <definedName name="____DAT5">[1]données!$E$2:$E$659</definedName>
    <definedName name="____DAT6">[1]données!$F$2:$F$659</definedName>
    <definedName name="____DAT7">[1]données!$G$2:$G$659</definedName>
    <definedName name="____DAT8">[1]données!$H$2:$H$659</definedName>
    <definedName name="____DAT9">[1]données!$I$2:$I$659</definedName>
    <definedName name="____LE5" localSheetId="0">#REF!</definedName>
    <definedName name="____LE5">#REF!</definedName>
    <definedName name="____mex2" localSheetId="0" hidden="1">{"'Matrix'!$A$3:$J$47"}</definedName>
    <definedName name="____mex2" hidden="1">{"'Matrix'!$A$3:$J$47"}</definedName>
    <definedName name="____PRT2">#REF!</definedName>
    <definedName name="____PT1">#REF!</definedName>
    <definedName name="____PT2">#REF!</definedName>
    <definedName name="____PT3">#REF!</definedName>
    <definedName name="____PT4">#REF!</definedName>
    <definedName name="____PT5">#REF!</definedName>
    <definedName name="____PT6">#REF!</definedName>
    <definedName name="____PT7">#REF!</definedName>
    <definedName name="____PT8">#REF!</definedName>
    <definedName name="___1">#REF!</definedName>
    <definedName name="___2">#REF!</definedName>
    <definedName name="___3">#REF!</definedName>
    <definedName name="___AVG8991">#REF!</definedName>
    <definedName name="___DAT1">[1]données!$A$2:$A$659</definedName>
    <definedName name="___DAT10">[1]données!$J$2:$J$659</definedName>
    <definedName name="___DAT2">[1]données!$B$2:$B$659</definedName>
    <definedName name="___DAT3">[1]données!$C$2:$C$659</definedName>
    <definedName name="___DAT4">[1]données!$D$2:$D$659</definedName>
    <definedName name="___DAT5">[1]données!$E$2:$E$659</definedName>
    <definedName name="___DAT6">[1]données!$F$2:$F$659</definedName>
    <definedName name="___DAT7">[1]données!$G$2:$G$659</definedName>
    <definedName name="___DAT8">[1]données!$H$2:$H$659</definedName>
    <definedName name="___DAT9">[1]données!$I$2:$I$659</definedName>
    <definedName name="___LE5" localSheetId="0">#REF!</definedName>
    <definedName name="___LE5">#REF!</definedName>
    <definedName name="___mex2" localSheetId="0" hidden="1">{"'Matrix'!$A$3:$J$47"}</definedName>
    <definedName name="___mex2" hidden="1">{"'Matrix'!$A$3:$J$47"}</definedName>
    <definedName name="___PRT2">#REF!</definedName>
    <definedName name="___PT1">#REF!</definedName>
    <definedName name="___PT2">#REF!</definedName>
    <definedName name="___PT3">#REF!</definedName>
    <definedName name="___PT4">#REF!</definedName>
    <definedName name="___PT5">#REF!</definedName>
    <definedName name="___PT6">#REF!</definedName>
    <definedName name="___PT7">#REF!</definedName>
    <definedName name="___PT8">#REF!</definedName>
    <definedName name="__1">#REF!</definedName>
    <definedName name="__123Graph_AGRAPH1" hidden="1">#REF!</definedName>
    <definedName name="__123Graph_AGRAPH11" hidden="1">#REF!</definedName>
    <definedName name="__123Graph_AGRAPH12" hidden="1">#REF!</definedName>
    <definedName name="__123Graph_AGRAPH6" hidden="1">#REF!</definedName>
    <definedName name="__123Graph_AGRAPH7" hidden="1">#REF!</definedName>
    <definedName name="__123Graph_AGRAPH8" hidden="1">#REF!</definedName>
    <definedName name="__123Graph_AGRAPH9" hidden="1">#REF!</definedName>
    <definedName name="__123Graph_BGRAPH1" hidden="1">#REF!</definedName>
    <definedName name="__123Graph_BGRAPH11" hidden="1">#REF!</definedName>
    <definedName name="__123Graph_BGRAPH7" hidden="1">#REF!</definedName>
    <definedName name="__123Graph_LBL_AGRAPH1" hidden="1">#REF!</definedName>
    <definedName name="__123Graph_LBL_AGRAPH11" hidden="1">#REF!</definedName>
    <definedName name="__123Graph_LBL_AGRAPH6" hidden="1">#REF!</definedName>
    <definedName name="__123Graph_LBL_AGRAPH8" hidden="1">#REF!</definedName>
    <definedName name="__123Graph_LBL_AGRAPH9" hidden="1">#REF!</definedName>
    <definedName name="__123Graph_XGRAPH12" hidden="1">#REF!</definedName>
    <definedName name="__123Graph_XGRAPH7" hidden="1">#REF!</definedName>
    <definedName name="__123Graph_XGRAPH9" hidden="1">#REF!</definedName>
    <definedName name="__2">#REF!</definedName>
    <definedName name="__3">#REF!</definedName>
    <definedName name="__AVG8991">#REF!</definedName>
    <definedName name="__DAT1">[1]données!$A$2:$A$659</definedName>
    <definedName name="__DAT10">[1]données!$J$2:$J$659</definedName>
    <definedName name="__DAT2">[1]données!$B$2:$B$659</definedName>
    <definedName name="__DAT3">[1]données!$C$2:$C$659</definedName>
    <definedName name="__DAT4">[1]données!$D$2:$D$659</definedName>
    <definedName name="__DAT5">[1]données!$E$2:$E$659</definedName>
    <definedName name="__DAT6">[1]données!$F$2:$F$659</definedName>
    <definedName name="__DAT7">[1]données!$G$2:$G$659</definedName>
    <definedName name="__DAT8">[1]données!$H$2:$H$659</definedName>
    <definedName name="__DAT9">[1]données!$I$2:$I$659</definedName>
    <definedName name="__LE5" localSheetId="0">#REF!</definedName>
    <definedName name="__LE5">#REF!</definedName>
    <definedName name="__mex2" localSheetId="0" hidden="1">{"'Matrix'!$A$3:$J$47"}</definedName>
    <definedName name="__mex2" hidden="1">{"'Matrix'!$A$3:$J$47"}</definedName>
    <definedName name="__PRT2">#REF!</definedName>
    <definedName name="__PT1">#REF!</definedName>
    <definedName name="__PT2">#REF!</definedName>
    <definedName name="__PT3">#REF!</definedName>
    <definedName name="__PT4">#REF!</definedName>
    <definedName name="__PT5">#REF!</definedName>
    <definedName name="__PT6">#REF!</definedName>
    <definedName name="__PT7">#REF!</definedName>
    <definedName name="__PT8">#REF!</definedName>
    <definedName name="_0000001">#REF!</definedName>
    <definedName name="_02410">#REF!</definedName>
    <definedName name="_02420">#REF!</definedName>
    <definedName name="_02422">#REF!</definedName>
    <definedName name="_02430">#REF!</definedName>
    <definedName name="_02440">#REF!</definedName>
    <definedName name="_02442">#REF!</definedName>
    <definedName name="_02444">#REF!</definedName>
    <definedName name="_02450">#REF!</definedName>
    <definedName name="_02452">#REF!</definedName>
    <definedName name="_02453">#REF!</definedName>
    <definedName name="_02454">#REF!</definedName>
    <definedName name="_03430">#REF!</definedName>
    <definedName name="_04410">#REF!</definedName>
    <definedName name="_04420">#REF!</definedName>
    <definedName name="_04422">#REF!</definedName>
    <definedName name="_04430">#REF!</definedName>
    <definedName name="_06410">#REF!</definedName>
    <definedName name="_06420">#REF!</definedName>
    <definedName name="_06422">#REF!</definedName>
    <definedName name="_06430">#REF!</definedName>
    <definedName name="_07410">#REF!</definedName>
    <definedName name="_07420">#REF!</definedName>
    <definedName name="_07422">#REF!</definedName>
    <definedName name="_07430">#REF!</definedName>
    <definedName name="_07442">#REF!</definedName>
    <definedName name="_08410">#REF!</definedName>
    <definedName name="_08420">#REF!</definedName>
    <definedName name="_08422">#REF!</definedName>
    <definedName name="_08430">#REF!</definedName>
    <definedName name="_08442">#REF!</definedName>
    <definedName name="_1">#REF!</definedName>
    <definedName name="_11410">#REF!</definedName>
    <definedName name="_11410T">#REF!</definedName>
    <definedName name="_11422">#REF!</definedName>
    <definedName name="_11430">#REF!</definedName>
    <definedName name="_11440">#REF!</definedName>
    <definedName name="_11442">#REF!</definedName>
    <definedName name="_11445">#REF!</definedName>
    <definedName name="_11450">#REF!</definedName>
    <definedName name="_11451">#REF!</definedName>
    <definedName name="_123" hidden="1">#REF!</definedName>
    <definedName name="_13420">#REF!</definedName>
    <definedName name="_14410">#REF!</definedName>
    <definedName name="_15_1">#REF!</definedName>
    <definedName name="_15410">#REF!</definedName>
    <definedName name="_17_2">#REF!</definedName>
    <definedName name="_2">#REF!</definedName>
    <definedName name="_2002">#REF!</definedName>
    <definedName name="_3">#REF!</definedName>
    <definedName name="_32_3">#REF!</definedName>
    <definedName name="_34ACT97_BUD98">#REF!</definedName>
    <definedName name="_35BEAUTY_WO_CONC">#REF!</definedName>
    <definedName name="_36EXP_LE598">#REF!</definedName>
    <definedName name="_37FRAG_NO_ALL">#REF!</definedName>
    <definedName name="_38FRAG_NO_ALL_MEN">#REF!</definedName>
    <definedName name="_40LE_5_BUD_98">#REF!</definedName>
    <definedName name="_42LE_5_MONTHLY">#REF!</definedName>
    <definedName name="_44MONTHLY_SALES">#REF!</definedName>
    <definedName name="_46MTHLY_BUD_98">#REF!</definedName>
    <definedName name="_47PREBUD_99">#REF!</definedName>
    <definedName name="_49SALES_UPDATE">#REF!</definedName>
    <definedName name="_AVG8991">#REF!</definedName>
    <definedName name="_CCY1">'[2]Set-up'!$B$7</definedName>
    <definedName name="_CCY2">'[2]Set-up'!$B$8</definedName>
    <definedName name="_DAT1">[1]données!$A$2:$A$659</definedName>
    <definedName name="_DAT10">[1]données!$J$2:$J$659</definedName>
    <definedName name="_DAT2">[1]données!$B$2:$B$659</definedName>
    <definedName name="_DAT3">[1]données!$C$2:$C$659</definedName>
    <definedName name="_DAT4">[1]données!$D$2:$D$659</definedName>
    <definedName name="_DAT5">[1]données!$E$2:$E$659</definedName>
    <definedName name="_DAT6">[1]données!$F$2:$F$659</definedName>
    <definedName name="_DAT7">[1]données!$G$2:$G$659</definedName>
    <definedName name="_DAT8">[1]données!$H$2:$H$659</definedName>
    <definedName name="_DAT9">[1]données!$I$2:$I$659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LE5">#REF!</definedName>
    <definedName name="_mex2" localSheetId="0" hidden="1">{"'Matrix'!$A$3:$J$47"}</definedName>
    <definedName name="_mex2" hidden="1">{"'Matrix'!$A$3:$J$47"}</definedName>
    <definedName name="_Order1" hidden="1">255</definedName>
    <definedName name="_Order2" hidden="1">255</definedName>
    <definedName name="_PL10">[2]PL10!$B$2:$J$11</definedName>
    <definedName name="_PL12">[2]PL12!$B$2:$K$19</definedName>
    <definedName name="_PL14">[2]PL14!$B$2:$M$31</definedName>
    <definedName name="_PL18">[2]PL18!$B$2:$K$8</definedName>
    <definedName name="_PL22">[2]PL22!$B$2:$J$13</definedName>
    <definedName name="_PL23">[2]PL23!$B$2:$J$21</definedName>
    <definedName name="_PL24">[2]PL24!$B$2:$J$20</definedName>
    <definedName name="_PL3">[2]PL3!$B$2:$N$33</definedName>
    <definedName name="_PL31">[2]PL31!$B$2:$O$13</definedName>
    <definedName name="_PL40">[2]PL40!$B$2:$J$33</definedName>
    <definedName name="_PL41">[2]PL41!$B$2:$J$30</definedName>
    <definedName name="_PL42">[2]PL42!$B$2:$J$24</definedName>
    <definedName name="_PL52">[2]PL52!$B$2:$O$19</definedName>
    <definedName name="_PL54">[2]PL54!$B$2:$S$10</definedName>
    <definedName name="_PL55">[2]PL55!$B$2:$S$10</definedName>
    <definedName name="_PL60">[2]PL60!$B$2:$L$24</definedName>
    <definedName name="_PL61">[2]PL61!$B$2:$I$26</definedName>
    <definedName name="_PL62">[2]PL62!$B$2:$J$26</definedName>
    <definedName name="_PN3">[2]PN3!$B$2:$H$13</definedName>
    <definedName name="_PRT2" localSheetId="0">#REF!</definedName>
    <definedName name="_PRT2">#REF!</definedName>
    <definedName name="_PT1" localSheetId="0">#REF!</definedName>
    <definedName name="_PT1">#REF!</definedName>
    <definedName name="_PT2" localSheetId="0">#REF!</definedName>
    <definedName name="_PT2">#REF!</definedName>
    <definedName name="_PT3">#REF!</definedName>
    <definedName name="_PT4">#REF!</definedName>
    <definedName name="_PT5">#REF!</definedName>
    <definedName name="_PT6">#REF!</definedName>
    <definedName name="_PT7">#REF!</definedName>
    <definedName name="_PT8">#REF!</definedName>
    <definedName name="_Regression_X" hidden="1">#REF!</definedName>
    <definedName name="_Sort" hidden="1">#REF!</definedName>
    <definedName name="_WC1">[2]WC1!$B$2:$P$61</definedName>
    <definedName name="_WC2">[2]WC2!$B$2:$AT$21</definedName>
    <definedName name="_WC5">[2]WC5!$B$2:$J$11</definedName>
    <definedName name="_YE1">'[2]Set-up'!$B$26</definedName>
    <definedName name="_YE2">'[2]Set-up'!$C$26</definedName>
    <definedName name="_YE3">'[2]Set-up'!$D$26</definedName>
    <definedName name="a" localSheetId="0">#REF!,#REF!,#REF!</definedName>
    <definedName name="a">#REF!,#REF!,#REF!</definedName>
    <definedName name="abc" localSheetId="0">[3]Calc!#REF!</definedName>
    <definedName name="abc">[3]Calc!#REF!</definedName>
    <definedName name="AC_Key" comment="A/C Code Key">[4]RTW!#REF!</definedName>
    <definedName name="ACCESSORIES" localSheetId="1">'Budget tracker 16.12.24'!#REF!</definedName>
    <definedName name="ACCESSORIES">#REF!</definedName>
    <definedName name="ADTVG" localSheetId="0">#REF!</definedName>
    <definedName name="ADTVG">#REF!</definedName>
    <definedName name="AEDavg5D">'[5]BB Link 5 Day'!$E$6</definedName>
    <definedName name="AEDavgYTD">'[5]BB Link  YTD'!$E$6</definedName>
    <definedName name="af" localSheetId="0" hidden="1">#REF!</definedName>
    <definedName name="af" hidden="1">#REF!</definedName>
    <definedName name="ALLEMAGNE" localSheetId="0">#REF!</definedName>
    <definedName name="ALLEMAGNE">#REF!</definedName>
    <definedName name="ARSavg5D">'[5]BB Link 5 Day'!$G$6</definedName>
    <definedName name="ARSavgYTD">'[5]BB Link  YTD'!$G$6</definedName>
    <definedName name="as" localSheetId="0" hidden="1">#REF!</definedName>
    <definedName name="as" hidden="1">#REF!</definedName>
    <definedName name="AS2DocOpenMode" hidden="1">"AS2DocumentEdit"</definedName>
    <definedName name="AS2ReportLS" hidden="1">1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TS">'[6]Euro Fix'!$C$5</definedName>
    <definedName name="AUDavg5D">'[5]BB Link 5 Day'!$I$6</definedName>
    <definedName name="AUDavgYTD">'[5]BB Link  YTD'!$I$6</definedName>
    <definedName name="Aug" hidden="1">[7]Chanel!#REF!</definedName>
    <definedName name="Australia">[8]Australia!$B$8:$V$57,[8]Australia!$B$62:$V$111,[8]Australia!$B$117:$V$166</definedName>
    <definedName name="AUSTRIA" localSheetId="0">'[9]Prix Boutique'!#REF!</definedName>
    <definedName name="AUSTRIA">'[9]Prix Boutique'!#REF!</definedName>
    <definedName name="AVERAGE" localSheetId="0">#REF!</definedName>
    <definedName name="AVERAGE">#REF!</definedName>
    <definedName name="AVG3MO" localSheetId="0">#REF!</definedName>
    <definedName name="AVG3MO">#REF!</definedName>
    <definedName name="B" localSheetId="0">#REF!</definedName>
    <definedName name="B">#REF!</definedName>
    <definedName name="base" localSheetId="0">[3]Calc!#REF!</definedName>
    <definedName name="base">[3]Calc!#REF!</definedName>
    <definedName name="baseinCAPEX" localSheetId="0">#REF!</definedName>
    <definedName name="baseinCAPEX">#REF!</definedName>
    <definedName name="baseLX" localSheetId="0">[3]Calc!#REF!</definedName>
    <definedName name="baseLX">[3]Calc!#REF!</definedName>
    <definedName name="basemfr" localSheetId="0">[10]Calc!#REF!</definedName>
    <definedName name="basemfr">[10]Calc!#REF!</definedName>
    <definedName name="BdC" localSheetId="1">'Budget tracker 16.12.24'!#REF!</definedName>
    <definedName name="BdC">#REF!</definedName>
    <definedName name="BE_15.79" localSheetId="0">#REF!</definedName>
    <definedName name="BE_15.79">#REF!</definedName>
    <definedName name="BEF">'[6]Euro Fix'!$C$6</definedName>
    <definedName name="BELGIUM">'[9]Prix Boutique'!#REF!</definedName>
    <definedName name="BG_Del" hidden="1">15</definedName>
    <definedName name="BG_Ins" hidden="1">4</definedName>
    <definedName name="BG_Mod" hidden="1">6</definedName>
    <definedName name="BHDavg5D">'[5]BB Link 5 Day'!$K$6</definedName>
    <definedName name="BHDavgYTD">'[5]BB Link  YTD'!$K$6</definedName>
    <definedName name="brand">[11]Sheet1!$D$4:$E$69</definedName>
    <definedName name="BRLavg5D">'[5]BB Link 5 Day'!$M$6</definedName>
    <definedName name="BRLavgYTD">'[5]BB Link  YTD'!$M$6</definedName>
    <definedName name="BS_2">[2]BS2!$B$2:$I$11</definedName>
    <definedName name="BS1_1">'[2]BS1-1'!$B$2:$I$47</definedName>
    <definedName name="BS1_2">'[2]BS1-2'!$B$2:$I$28</definedName>
    <definedName name="BS1_3">'[2]BS1-3'!$B$2:$I$33</definedName>
    <definedName name="BS10_A">[2]BS10!$B$2:$O$8</definedName>
    <definedName name="BS10_B">[2]BS10!$B$10:$F$24</definedName>
    <definedName name="BS7_A">[2]BS7!$B$2:$J$28</definedName>
    <definedName name="BS7_B">[2]BS7!$B$30:$J$40</definedName>
    <definedName name="BTQOPER" localSheetId="0">#REF!</definedName>
    <definedName name="BTQOPER">#REF!</definedName>
    <definedName name="bud" localSheetId="0">#REF!</definedName>
    <definedName name="bud">#REF!</definedName>
    <definedName name="BUDPR" localSheetId="0">#REF!</definedName>
    <definedName name="BUDPR">#REF!</definedName>
    <definedName name="BUDPT">'[12]EXCHANGE RATES'!$A$1:$B$65536,'[12]EXCHANGE RATES'!$A$1:$IV$2</definedName>
    <definedName name="buying">#REF!</definedName>
    <definedName name="C_" localSheetId="0">[13]SBM29!#REF!</definedName>
    <definedName name="C_">[13]SBM29!#REF!</definedName>
    <definedName name="CADavg5D">'[5]BB Link 5 Day'!$O$6</definedName>
    <definedName name="CADavgYTD">'[5]BB Link  YTD'!$O$6</definedName>
    <definedName name="CAMÉLIA" localSheetId="1">'Budget tracker 16.12.24'!#REF!</definedName>
    <definedName name="CAMÉLIA">#REF!</definedName>
    <definedName name="CAMÉLIA_GALBÉ" localSheetId="1">'Budget tracker 16.12.24'!#REF!</definedName>
    <definedName name="CAMÉLIA_GALBÉ">#REF!</definedName>
    <definedName name="Campaign_List">[14]Workings!$CC$2:$CC$15</definedName>
    <definedName name="CAROLINE" localSheetId="1">'Budget tracker 16.12.24'!#REF!</definedName>
    <definedName name="CAROLINE">#REF!</definedName>
    <definedName name="CASHFLOW" localSheetId="0">#REF!</definedName>
    <definedName name="CASHFLOW">#REF!</definedName>
    <definedName name="CATDATA" localSheetId="0">#REF!</definedName>
    <definedName name="CATDATA">#REF!</definedName>
    <definedName name="CATEGORY_Major" localSheetId="1">'Budget tracker 16.12.24'!#REF!</definedName>
    <definedName name="CATEGORY_Major">#REF!</definedName>
    <definedName name="CCY">'[2]Set-up'!$B$6</definedName>
    <definedName name="CF2_1">'[2]CF2-1'!$B$2:$K$27</definedName>
    <definedName name="CF2_2">'[2]CF2-2'!$B$2:$K$20</definedName>
    <definedName name="Chance" localSheetId="1">'Budget tracker 16.12.24'!#REF!</definedName>
    <definedName name="Chance">#REF!</definedName>
    <definedName name="CHANEL_EXCL_ALL" localSheetId="0">#REF!</definedName>
    <definedName name="CHANEL_EXCL_ALL">#REF!</definedName>
    <definedName name="CHANEL_LTD" localSheetId="1">'Budget tracker 16.12.24'!#REF!</definedName>
    <definedName name="CHANEL_LTD" localSheetId="0">#REF!</definedName>
    <definedName name="CHANEL_LTD">#REF!</definedName>
    <definedName name="CHANEL_TOTAL" localSheetId="0">#REF!</definedName>
    <definedName name="CHANEL_TOTAL">#REF!</definedName>
    <definedName name="CHFavg5D">'[5]BB Link 5 Day'!$Q$6</definedName>
    <definedName name="CHFavgYTD">'[5]BB Link  YTD'!$Q$6</definedName>
    <definedName name="CINEMA" localSheetId="1">'Budget tracker 16.12.24'!#REF!</definedName>
    <definedName name="CINEMA">#REF!</definedName>
    <definedName name="CINEMA_" localSheetId="1">'Budget tracker 16.12.24'!#REF!</definedName>
    <definedName name="CINEMA_">#REF!</definedName>
    <definedName name="CLASS">'[15]List of materials'!$A$2:$D$8030</definedName>
    <definedName name="cmihfosng" localSheetId="0">#REF!</definedName>
    <definedName name="cmihfosng">#REF!</definedName>
    <definedName name="CNYavg5D">'[5]BB Link 5 Day'!$S$6</definedName>
    <definedName name="CNYavgYTD">'[5]BB Link  YTD'!$S$6</definedName>
    <definedName name="COLLECTIONS" localSheetId="1">'Budget tracker 16.12.24'!#REF!</definedName>
    <definedName name="COLLECTIONS">#REF!</definedName>
    <definedName name="COMPANY_LIST" localSheetId="0">#REF!</definedName>
    <definedName name="COMPANY_LIST">#REF!</definedName>
    <definedName name="Conditional_1" hidden="1">AND(COUNTA([16]Actuals!$D1:$M1)=10,[16]Actuals!$N1=0,ISNA(MATCH(0,[16]Actuals!$D1:$M1,0)))</definedName>
    <definedName name="Conditional_2" hidden="1">AND(COUNTIF([16]Actuals!$D1:$M1,0)+COUNTIF([16]Actuals!$D1:$M1,"")=10,[16]Actuals!$N1&lt;&gt;0)</definedName>
    <definedName name="CRUISE" localSheetId="1">'Budget tracker 16.12.24'!#REF!</definedName>
    <definedName name="CRUISE">#REF!</definedName>
    <definedName name="CT" localSheetId="0" hidden="1">{#N/A,#N/A,FALSE,"short rept"}</definedName>
    <definedName name="CT" hidden="1">{#N/A,#N/A,FALSE,"short rept"}</definedName>
    <definedName name="CURRENCIES" localSheetId="0">#REF!</definedName>
    <definedName name="CURRENCIES">#REF!</definedName>
    <definedName name="cxr" localSheetId="0">#REF!</definedName>
    <definedName name="cxr">#REF!</definedName>
    <definedName name="d" localSheetId="0" hidden="1">#REF!</definedName>
    <definedName name="d" hidden="1">#REF!</definedName>
    <definedName name="DATA">#REF!</definedName>
    <definedName name="DATA1">[17]Sheet1!$A$2:$A$11</definedName>
    <definedName name="DATA10">[17]Sheet1!$J$2:$J$11</definedName>
    <definedName name="Data100" localSheetId="0">#REF!</definedName>
    <definedName name="Data100">#REF!</definedName>
    <definedName name="DATA11">[17]Sheet1!$K$2:$K$11</definedName>
    <definedName name="DATA12">[17]Sheet1!$L$2:$L$11</definedName>
    <definedName name="DATA13">[17]Sheet1!$M$2:$M$11</definedName>
    <definedName name="DATA14">[17]Sheet1!$N$2:$N$11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>#REF!</definedName>
    <definedName name="DATA19">#REF!</definedName>
    <definedName name="DATA2">[17]Sheet1!$B$2:$B$11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3">[17]Sheet1!$C$2:$C$11</definedName>
    <definedName name="DATA4">[17]Sheet1!$D$2:$D$11</definedName>
    <definedName name="DATA5">[17]Sheet1!$E$2:$E$11</definedName>
    <definedName name="DATA6">[17]Sheet1!$F$2:$F$11</definedName>
    <definedName name="DATA7">[17]Sheet1!$G$2:$G$11</definedName>
    <definedName name="DATA8">[17]Sheet1!$H$2:$H$11</definedName>
    <definedName name="DATA9">[17]Sheet1!$I$2:$I$11</definedName>
    <definedName name="_xlnm.Database" localSheetId="0">#REF!</definedName>
    <definedName name="_xlnm.Database">#REF!</definedName>
    <definedName name="DateRowCount">12</definedName>
    <definedName name="Dates1">[18]Lookups!$A$2:$B$367</definedName>
    <definedName name="DDD">[19]Calc!#REF!</definedName>
    <definedName name="Dec" localSheetId="0">#REF!</definedName>
    <definedName name="Dec">#REF!</definedName>
    <definedName name="DEFAULT">'[20]STV Stats'!#REF!</definedName>
    <definedName name="DEM">'[6]Euro Fix'!$C$9</definedName>
    <definedName name="DENMARK">'[9]Prix Boutique'!#REF!</definedName>
    <definedName name="DEVISES" localSheetId="0">#REF!</definedName>
    <definedName name="DEVISES">#REF!</definedName>
    <definedName name="dfjdjhfg">#REF!</definedName>
    <definedName name="DIGITAL" localSheetId="1">'Budget tracker 16.12.24'!#REF!</definedName>
    <definedName name="DIGITAL">#REF!</definedName>
    <definedName name="DIST" localSheetId="0">#REF!</definedName>
    <definedName name="DIST">#REF!</definedName>
    <definedName name="Division_Major" localSheetId="1">'Budget tracker 16.12.24'!#REF!</definedName>
    <definedName name="Division_Major">#REF!</definedName>
    <definedName name="DKKavg5D">'[5]BB Link 5 Day'!$U$6</definedName>
    <definedName name="DKKavgYTD">'[5]BB Link  YTD'!$U$6</definedName>
    <definedName name="dodgy" localSheetId="0">#REF!</definedName>
    <definedName name="dodgy">#REF!</definedName>
    <definedName name="DS">'[21]Cover Page'!$B$2:$B$2</definedName>
    <definedName name="EGPavg5D">'[5]BB Link 5 Day'!$W$6</definedName>
    <definedName name="EGPavgYTD">'[5]BB Link  YTD'!$W$6</definedName>
    <definedName name="Environcolumn">[22]SIZES!$A:$A</definedName>
    <definedName name="EnvironSizeCol">[22]SIZES!$X:$X</definedName>
    <definedName name="EnvironSizeStart">[22]SIZES!$X$1</definedName>
    <definedName name="EnvironStart">[22]SIZES!$A$1</definedName>
    <definedName name="ESP">'[6]Euro Fix'!$C$14</definedName>
    <definedName name="euravg">'[23]USD vs Currencies back up'!#REF!</definedName>
    <definedName name="EURAVG2" localSheetId="0">#REF!</definedName>
    <definedName name="EURAVG2">#REF!</definedName>
    <definedName name="EURavg5D">'[5]BB Link 5 Day'!$Y$6</definedName>
    <definedName name="EURavgYTD">'[5]BB Link  YTD'!$Y$6</definedName>
    <definedName name="EURFWD">'[23]USD vs Currencies back up'!#REF!</definedName>
    <definedName name="EV__LASTREFTIME__" hidden="1">39994.7651967593</definedName>
    <definedName name="EXECGA" localSheetId="0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EXECGA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EYES" localSheetId="1">'Budget tracker 16.12.24'!#REF!</definedName>
    <definedName name="EYES">#REF!</definedName>
    <definedName name="EYEWEAR" localSheetId="1">'Budget tracker 16.12.24'!#REF!</definedName>
    <definedName name="EYEWEAR">#REF!</definedName>
    <definedName name="EYEWEAR_" localSheetId="1">'Budget tracker 16.12.24'!#REF!</definedName>
    <definedName name="EYEWEAR_">#REF!</definedName>
    <definedName name="f" localSheetId="1">'Budget tracker 16.12.24'!#REF!</definedName>
    <definedName name="f">#REF!</definedName>
    <definedName name="F.F." localSheetId="0">#REF!</definedName>
    <definedName name="F.F.">#REF!</definedName>
    <definedName name="FAARTL" localSheetId="0">[24]PL!#REF!</definedName>
    <definedName name="FAARTL">[24]PL!#REF!</definedName>
    <definedName name="FACE" localSheetId="1">'Budget tracker 16.12.24'!#REF!</definedName>
    <definedName name="FACE">#REF!</definedName>
    <definedName name="FACOG" localSheetId="0">[24]PL!#REF!</definedName>
    <definedName name="FACOG">[24]PL!#REF!</definedName>
    <definedName name="FACOMMSSN">[24]PL!#REF!</definedName>
    <definedName name="FACRTL">[24]PL!#REF!</definedName>
    <definedName name="FALL_WINTER" localSheetId="1">'Budget tracker 16.12.24'!#REF!</definedName>
    <definedName name="FALL_WINTER">#REF!</definedName>
    <definedName name="FAMD">[24]PL!#REF!</definedName>
    <definedName name="FAMFRNS">[24]PL!#REF!</definedName>
    <definedName name="FAREPAIRCOST" localSheetId="0">#REF!</definedName>
    <definedName name="FAREPAIRCOST">#REF!</definedName>
    <definedName name="FAREPAIRRTL" localSheetId="0">#REF!</definedName>
    <definedName name="FAREPAIRRTL">#REF!</definedName>
    <definedName name="FARETURN" localSheetId="0">[24]PL!#REF!</definedName>
    <definedName name="FARETURN">[24]PL!#REF!</definedName>
    <definedName name="FASHION" localSheetId="1">'Budget tracker 16.12.24'!#REF!</definedName>
    <definedName name="FASHION">#REF!</definedName>
    <definedName name="FASTAFF" localSheetId="0">[24]PL!#REF!</definedName>
    <definedName name="FASTAFF">[24]PL!#REF!</definedName>
    <definedName name="FBACategories">'[25]Ref. TABLES'!$P$3:$P$6</definedName>
    <definedName name="FBAQuarters">'[25]Ref. TABLES'!$R$3:$R$6</definedName>
    <definedName name="Feb" localSheetId="0">#REF!</definedName>
    <definedName name="Feb">#REF!</definedName>
    <definedName name="fgdfgd" localSheetId="0" hidden="1">{"'Matrix'!$A$3:$J$47"}</definedName>
    <definedName name="fgdfgd" hidden="1">{"'Matrix'!$A$3:$J$47"}</definedName>
    <definedName name="fghfghf">#REF!,#REF!</definedName>
    <definedName name="FIM">'[6]Euro Fix'!$C$7</definedName>
    <definedName name="FINE_JEWELRY" localSheetId="1">'Budget tracker 16.12.24'!#REF!</definedName>
    <definedName name="FINE_JEWELRY">#REF!</definedName>
    <definedName name="FINE_JEWELRY_" localSheetId="1">'Budget tracker 16.12.24'!#REF!</definedName>
    <definedName name="FINE_JEWELRY_">#REF!</definedName>
    <definedName name="FINLAND" localSheetId="0">'[9]Prix Boutique'!#REF!</definedName>
    <definedName name="FINLAND">'[9]Prix Boutique'!#REF!</definedName>
    <definedName name="FJ" localSheetId="0">#REF!</definedName>
    <definedName name="FJ">#REF!</definedName>
    <definedName name="FJARTL" localSheetId="0">[24]PL!#REF!</definedName>
    <definedName name="FJARTL">[24]PL!#REF!</definedName>
    <definedName name="FJCOG" localSheetId="0">[24]PL!#REF!</definedName>
    <definedName name="FJCOG">[24]PL!#REF!</definedName>
    <definedName name="FJCOMMSSN" localSheetId="0">[24]PL!#REF!</definedName>
    <definedName name="FJCOMMSSN">[24]PL!#REF!</definedName>
    <definedName name="FJCRTL" localSheetId="0">[24]PL!#REF!</definedName>
    <definedName name="FJCRTL">[24]PL!#REF!</definedName>
    <definedName name="FJMD" localSheetId="0">[24]PL!#REF!</definedName>
    <definedName name="FJMD">[24]PL!#REF!</definedName>
    <definedName name="FJMFRNS">[24]PL!#REF!</definedName>
    <definedName name="FJR" localSheetId="0">#REF!</definedName>
    <definedName name="FJR">#REF!</definedName>
    <definedName name="FJREPAIRCOST" localSheetId="0">#REF!</definedName>
    <definedName name="FJREPAIRCOST">#REF!</definedName>
    <definedName name="FJREPAIRRTL" localSheetId="0">#REF!</definedName>
    <definedName name="FJREPAIRRTL">#REF!</definedName>
    <definedName name="FJRETURN" localSheetId="0">[24]PL!#REF!</definedName>
    <definedName name="FJRETURN">[24]PL!#REF!</definedName>
    <definedName name="FJSTAFF" localSheetId="0">[24]PL!#REF!</definedName>
    <definedName name="FJSTAFF">[24]PL!#REF!</definedName>
    <definedName name="Forecast_Year">[26]RptSetup!$F$10</definedName>
    <definedName name="FRAG_EXCL_ALL" localSheetId="0">#REF!</definedName>
    <definedName name="FRAG_EXCL_ALL">#REF!</definedName>
    <definedName name="FRAGRANCE_AND_BEAUTY" localSheetId="1">'Budget tracker 16.12.24'!#REF!</definedName>
    <definedName name="FRAGRANCE_AND_BEAUTY">#REF!</definedName>
    <definedName name="FRAGRANCES" localSheetId="1">'Budget tracker 16.12.24'!#REF!</definedName>
    <definedName name="FRAGRANCES">#REF!</definedName>
    <definedName name="frcountry" localSheetId="0" hidden="1">{#N/A,#N/A,FALSE,"short rept"}</definedName>
    <definedName name="frcountry" hidden="1">{#N/A,#N/A,FALSE,"short rept"}</definedName>
    <definedName name="fre" localSheetId="0" hidden="1">#REF!</definedName>
    <definedName name="fre" hidden="1">#REF!</definedName>
    <definedName name="FRF">'[6]Euro Fix'!$C$8</definedName>
    <definedName name="g" localSheetId="0" hidden="1">{"'Matrix'!$A$3:$J$47"}</definedName>
    <definedName name="g" hidden="1">{"'Matrix'!$A$3:$J$47"}</definedName>
    <definedName name="GABS" localSheetId="1">'Budget tracker 16.12.24'!#REF!</definedName>
    <definedName name="GABS">#REF!</definedName>
    <definedName name="Gavin">#REF!,#REF!,#REF!,#REF!,#REF!,#REF!,#REF!,#REF!,#REF!,#REF!,#REF!,#REF!,#REF!,#REF!,#REF!</definedName>
    <definedName name="GBPavg5D">'[5]BB Link 5 Day'!$AA$6</definedName>
    <definedName name="GBPavgYTD">'[5]BB Link  YTD'!$AA$6</definedName>
    <definedName name="george">#REF!,#REF!,#REF!,#REF!,#REF!,#REF!,#REF!,#REF!,#REF!,#REF!,#REF!,#REF!,#REF!,#REF!,#REF!</definedName>
    <definedName name="GERMANY" localSheetId="0">'[9]Prix Boutique'!#REF!</definedName>
    <definedName name="GERMANY">'[9]Prix Boutique'!#REF!</definedName>
    <definedName name="GLOBAL_EVENT" localSheetId="1">'Budget tracker 16.12.24'!#REF!</definedName>
    <definedName name="GLOBAL_EVENT">#REF!</definedName>
    <definedName name="GLOBAL_EVENT_WHISKY" localSheetId="1">'Budget tracker 16.12.24'!#REF!</definedName>
    <definedName name="GLOBAL_EVENT_WHISKY">#REF!</definedName>
    <definedName name="Grand_Total" localSheetId="1">'Budget tracker 16.12.24'!#REF!</definedName>
    <definedName name="Grand_Total">#REF!</definedName>
    <definedName name="GREECE" localSheetId="0">'[9]Prix Boutique'!#REF!</definedName>
    <definedName name="GREECE">'[9]Prix Boutique'!#REF!</definedName>
    <definedName name="Groups">'[25]Ref. TABLES'!$F$4:$F$24</definedName>
    <definedName name="HANDBAGS" localSheetId="1">'Budget tracker 16.12.24'!#REF!</definedName>
    <definedName name="HANDBAGS">#REF!</definedName>
    <definedName name="HANDBANGS" localSheetId="1">'Budget tracker 16.12.24'!#REF!</definedName>
    <definedName name="HANDBANGS">#REF!</definedName>
    <definedName name="HAUTE_HOROLOGERIE" localSheetId="1">'Budget tracker 16.12.24'!#REF!</definedName>
    <definedName name="HAUTE_HOROLOGERIE">#REF!</definedName>
    <definedName name="head">#REF!,#REF!,#REF!,#REF!,#REF!</definedName>
    <definedName name="header">#REF!</definedName>
    <definedName name="Header2">#REF!,#REF!,#REF!,#REF!</definedName>
    <definedName name="Header3">#REF!,#REF!,#REF!,#REF!,#REF!</definedName>
    <definedName name="header4">#REF!,#REF!,#REF!,#REF!,#REF!</definedName>
    <definedName name="Headers">#REF!,#REF!,#REF!,#REF!,#REF!,#REF!,#REF!,#REF!,#REF!,#REF!,#REF!,#REF!,#REF!</definedName>
    <definedName name="Headers3">#REF!,#REF!,#REF!,#REF!,#REF!,#REF!,#REF!,#REF!,#REF!,#REF!,#REF!,#REF!,#REF!,#REF!,#REF!</definedName>
    <definedName name="headers4">#REF!,#REF!,#REF!,#REF!,#REF!,#REF!,#REF!,#REF!,#REF!,#REF!,#REF!,#REF!,#REF!,#REF!,#REF!</definedName>
    <definedName name="HFMPERIOD" localSheetId="0">#REF!</definedName>
    <definedName name="HFMPERIOD">#REF!</definedName>
    <definedName name="HFMSCENARIO" localSheetId="0">#REF!</definedName>
    <definedName name="HFMSCENARIO">#REF!</definedName>
    <definedName name="HFMYEAR" localSheetId="0">#REF!</definedName>
    <definedName name="HFMYEAR">#REF!</definedName>
    <definedName name="HIGH_JEWELRY" localSheetId="1">'Budget tracker 16.12.24'!#REF!</definedName>
    <definedName name="HIGH_JEWELRY">#REF!</definedName>
    <definedName name="HKDavg5D">'[5]BB Link 5 Day'!$AC$6</definedName>
    <definedName name="HKDavgYTD">'[5]BB Link  YTD'!$AC$6</definedName>
    <definedName name="HTML_CodePage" hidden="1">1252</definedName>
    <definedName name="HTML_Control" localSheetId="0" hidden="1">{"'Matrix'!$A$3:$J$47"}</definedName>
    <definedName name="HTML_Control" hidden="1">{"'Matrix'!$A$3:$J$47"}</definedName>
    <definedName name="HTML_Description" hidden="1">""</definedName>
    <definedName name="HTML_Email" hidden="1">""</definedName>
    <definedName name="HTML_Header" hidden="1">"Matrix"</definedName>
    <definedName name="HTML_LastUpdate" hidden="1">"30/05/2001"</definedName>
    <definedName name="HTML_LineAfter" hidden="1">FALSE</definedName>
    <definedName name="HTML_LineBefore" hidden="1">FALSE</definedName>
    <definedName name="HTML_Name" hidden="1">"Ed Friel"</definedName>
    <definedName name="HTML_OBDlg2" hidden="1">TRUE</definedName>
    <definedName name="HTML_OBDlg4" hidden="1">TRUE</definedName>
    <definedName name="HTML_OS" hidden="1">0</definedName>
    <definedName name="HTML_PathFile" hidden="1">"D:\host\MyHTML.htm"</definedName>
    <definedName name="HTML_Title" hidden="1">"Example PnL"</definedName>
    <definedName name="HUFavg5D">'[5]BB Link 5 Day'!$AE$6</definedName>
    <definedName name="HUFavgYTD">'[5]BB Link  YTD'!$AE$6</definedName>
    <definedName name="i">#REF!,#REF!,#REF!,#REF!,#REF!</definedName>
    <definedName name="Iconics_Units_2011">'[27]2011 Data'!$A$138:$P$168</definedName>
    <definedName name="Iconics_Units_2012" localSheetId="0">#REF!</definedName>
    <definedName name="Iconics_Units_2012">#REF!</definedName>
    <definedName name="Iconics_Value_2011">'[27]2011 Data'!$A$36:$P$66</definedName>
    <definedName name="Iconics_Value_2012" localSheetId="0">#REF!</definedName>
    <definedName name="Iconics_Value_2012">#REF!</definedName>
    <definedName name="IDRavg5D">'[5]BB Link 5 Day'!$AG$6</definedName>
    <definedName name="IDRavgYTD">'[5]BB Link  YTD'!$AG$6</definedName>
    <definedName name="IEP">'[6]Euro Fix'!$C$10</definedName>
    <definedName name="II" localSheetId="0" hidden="1">{"'Matrix'!$A$3:$J$47"}</definedName>
    <definedName name="II" hidden="1">{"'Matrix'!$A$3:$J$47"}</definedName>
    <definedName name="impression">#REF!</definedName>
    <definedName name="INRavg5D">'[5]BB Link 5 Day'!$AK$6</definedName>
    <definedName name="INRavgYTD">'[5]BB Link  YTD'!$AK$6</definedName>
    <definedName name="ITALY">'[9]Prix Boutique'!#REF!</definedName>
    <definedName name="ITL">'[6]Euro Fix'!$C$11</definedName>
    <definedName name="j" localSheetId="0" hidden="1">{"'Matrix'!$A$3:$J$47"}</definedName>
    <definedName name="j" hidden="1">{"'Matrix'!$A$3:$J$47"}</definedName>
    <definedName name="J12_" localSheetId="1">'Budget tracker 16.12.24'!#REF!</definedName>
    <definedName name="J12_">#REF!</definedName>
    <definedName name="J12_FUNCTION" localSheetId="1">'Budget tracker 16.12.24'!#REF!</definedName>
    <definedName name="J12_FUNCTION">#REF!</definedName>
    <definedName name="J12_NEW_CONCEPT" localSheetId="1">'Budget tracker 16.12.24'!#REF!</definedName>
    <definedName name="J12_NEW_CONCEPT">#REF!</definedName>
    <definedName name="Jan">#REF!</definedName>
    <definedName name="JCDecauxPC">#REF!,#REF!,#REF!,#REF!,#REF!,#REF!,#REF!,#REF!,#REF!,#REF!,#REF!,#REF!,#REF!</definedName>
    <definedName name="Jean" localSheetId="1">'Budget tracker 16.12.24'!#REF!</definedName>
    <definedName name="Jean">#REF!</definedName>
    <definedName name="JODavg5D">'[5]BB Link 5 Day'!$AM$6</definedName>
    <definedName name="JODavgYTD">'[5]BB Link  YTD'!$AM$6</definedName>
    <definedName name="JPYavg5D">'[5]BB Link 5 Day'!$AO$6</definedName>
    <definedName name="JPYavgYTD">'[5]BB Link  YTD'!$AO$6</definedName>
    <definedName name="kkkk" hidden="1">[7]Chanel!#REF!</definedName>
    <definedName name="KRWavg5D">'[5]BB Link 5 Day'!$AQ$6</definedName>
    <definedName name="KRWavgYTD">'[5]BB Link  YTD'!$AQ$6</definedName>
    <definedName name="KWDavg5D">'[5]BB Link 5 Day'!$AS$6</definedName>
    <definedName name="KWDavgYTD">'[5]BB Link  YTD'!$AS$6</definedName>
    <definedName name="LBPavg5D">'[5]BB Link 5 Day'!$AU$6</definedName>
    <definedName name="LBPavgYTD">'[5]BB Link  YTD'!$AU$6</definedName>
    <definedName name="LE">'[12]EXCHANGE RATES'!#REF!</definedName>
    <definedName name="LES_DEUX" localSheetId="0">#REF!</definedName>
    <definedName name="LES_DEUX">#REF!</definedName>
    <definedName name="LILLIAN" localSheetId="0" hidden="1">{"'Matrix'!$A$3:$J$47"}</definedName>
    <definedName name="LILLIAN" hidden="1">{"'Matrix'!$A$3:$J$47"}</definedName>
    <definedName name="LIPS" localSheetId="1">'Budget tracker 16.12.24'!#REF!</definedName>
    <definedName name="LIPS">#REF!</definedName>
    <definedName name="LISTING1">[15]LISTING!#REF!</definedName>
    <definedName name="LISTING2">[15]LISTING!#REF!</definedName>
    <definedName name="LME">'[2]Set-up'!$F$26</definedName>
    <definedName name="LOCAL_EVENT" localSheetId="1">'Budget tracker 16.12.24'!#REF!</definedName>
    <definedName name="LOCAL_EVENT">#REF!</definedName>
    <definedName name="LOCAL_EVENT_CAMELIA" localSheetId="1">'Budget tracker 16.12.24'!#REF!</definedName>
    <definedName name="LOCAL_EVENT_CAMELIA">#REF!</definedName>
    <definedName name="LOCAL_EVENT_SOUS_LE_SIGNE_DU_LION" localSheetId="1">'Budget tracker 16.12.24'!#REF!</definedName>
    <definedName name="LOCAL_EVENT_SOUS_LE_SIGNE_DU_LION">#REF!</definedName>
    <definedName name="LOCAL_EVENT_WHISKY" localSheetId="1">'Budget tracker 16.12.24'!#REF!</definedName>
    <definedName name="LOCAL_EVENT_WHISKY">#REF!</definedName>
    <definedName name="Long_Formula_Part_1">"DatesX,SpreadX,IfRegion,IfProduct,TotalsX"</definedName>
    <definedName name="Lookup_Individual">[14]Workings!$AE$2:$AF$146</definedName>
    <definedName name="m">#REF!,#REF!,#REF!,#REF!</definedName>
    <definedName name="M_FRAG_EXCL_ALL" localSheetId="0">#REF!</definedName>
    <definedName name="M_FRAG_EXCL_ALL">#REF!</definedName>
    <definedName name="MADEMOISELLE_PRIVÉ" localSheetId="1">'Budget tracker 16.12.24'!#REF!</definedName>
    <definedName name="MADEMOISELLE_PRIVÉ">#REF!</definedName>
    <definedName name="MADEMOISELLE_PRIVÉ_" localSheetId="1">'Budget tracker 16.12.24'!#REF!</definedName>
    <definedName name="MADEMOISELLE_PRIVÉ_">#REF!</definedName>
    <definedName name="MAGAZINE" localSheetId="1">'Budget tracker 16.12.24'!#REF!</definedName>
    <definedName name="MAGAZINE">#REF!</definedName>
    <definedName name="main" localSheetId="0">#REF!</definedName>
    <definedName name="main">#REF!</definedName>
    <definedName name="mainLX" localSheetId="0">#REF!</definedName>
    <definedName name="mainLX">#REF!</definedName>
    <definedName name="mainmfr">[10]Calc!K1048526:XEZ1048559</definedName>
    <definedName name="MAKE_UP" localSheetId="1">'Budget tracker 16.12.24'!#REF!</definedName>
    <definedName name="MAKE_UP">#REF!</definedName>
    <definedName name="MakeUp" localSheetId="0">#REF!</definedName>
    <definedName name="MakeUp">#REF!</definedName>
    <definedName name="MediaOwner">[28]ProductMatrix!$A$2:$A$31:'[28]ProductMatrix'!$A$30</definedName>
    <definedName name="MEN_FRAGRANCES" localSheetId="1">'Budget tracker 16.12.24'!#REF!</definedName>
    <definedName name="MEN_FRAGRANCES">#REF!</definedName>
    <definedName name="METIERS_DART" localSheetId="1">'Budget tracker 16.12.24'!#REF!</definedName>
    <definedName name="METIERS_DART">#REF!</definedName>
    <definedName name="Mexico" localSheetId="0" hidden="1">{"'Matrix'!$A$3:$J$47"}</definedName>
    <definedName name="Mexico" hidden="1">{"'Matrix'!$A$3:$J$47"}</definedName>
    <definedName name="mexico1" localSheetId="0" hidden="1">{"'Matrix'!$A$3:$J$47"}</definedName>
    <definedName name="mexico1" hidden="1">{"'Matrix'!$A$3:$J$47"}</definedName>
    <definedName name="MKTGGA">#REF!</definedName>
    <definedName name="MOBILE_AND_TABLETS_DISPLAY" localSheetId="1">'Budget tracker 16.12.24'!#REF!</definedName>
    <definedName name="MOBILE_AND_TABLETS_DISPLAY">#REF!</definedName>
    <definedName name="MODIGSIZECOL">'[22]FUSION DIG'!$M:$M</definedName>
    <definedName name="MODIGSIZESTART">'[22]FUSION DIG'!$M$1</definedName>
    <definedName name="Month">[29]Input!$B$6</definedName>
    <definedName name="Month1">'[2]Set-up'!$B$38</definedName>
    <definedName name="Month10">'[2]Set-up'!$K$38</definedName>
    <definedName name="Month11">'[2]Set-up'!$L$38</definedName>
    <definedName name="Month12">'[2]Set-up'!$M$38</definedName>
    <definedName name="Month2">'[2]Set-up'!$C$38</definedName>
    <definedName name="Month3">'[2]Set-up'!$D$38</definedName>
    <definedName name="Month4">'[2]Set-up'!$E$38</definedName>
    <definedName name="Month5">'[2]Set-up'!$F$38</definedName>
    <definedName name="Month6">'[2]Set-up'!$G$38</definedName>
    <definedName name="Month7">'[2]Set-up'!$H$38</definedName>
    <definedName name="Month8">'[2]Set-up'!$I$38</definedName>
    <definedName name="Month9">'[2]Set-up'!$J$38</definedName>
    <definedName name="Months">'[25]Ref. TABLES'!$C$3:$C$14</definedName>
    <definedName name="MOPavg5D">'[5]BB Link 5 Day'!$BO$6</definedName>
    <definedName name="MOPavgYTD">'[5]BB Link  YTD'!$BO$6</definedName>
    <definedName name="MORATES">'[12]EXCHANGE RATES'!#REF!</definedName>
    <definedName name="MTP" localSheetId="0">#REF!</definedName>
    <definedName name="MTP">#REF!</definedName>
    <definedName name="MULTIPLE_CATEGORIES" localSheetId="1">'Budget tracker 16.12.24'!#REF!</definedName>
    <definedName name="MULTIPLE_CATEGORIES">#REF!</definedName>
    <definedName name="MULTIPLE_CATEGORY" localSheetId="1">'Budget tracker 16.12.24'!#REF!</definedName>
    <definedName name="MULTIPLE_CATEGORY">#REF!</definedName>
    <definedName name="MULTIPLE_SUB_CATEGORIES" localSheetId="1">'Budget tracker 16.12.24'!#REF!</definedName>
    <definedName name="MULTIPLE_SUB_CATEGORIES">#REF!</definedName>
    <definedName name="MULTIPLE_SUB_CATEGORY" localSheetId="1">'Budget tracker 16.12.24'!#REF!</definedName>
    <definedName name="MULTIPLE_SUB_CATEGORY">#REF!</definedName>
    <definedName name="MXNavg5D">'[5]BB Link 5 Day'!$AW$6</definedName>
    <definedName name="MXNavgYTD">'[5]BB Link  YTD'!$AW$6</definedName>
    <definedName name="MYRavg5D">'[5]BB Link 5 Day'!$AY$6</definedName>
    <definedName name="MYRavgYTD">'[5]BB Link  YTD'!$AY$6</definedName>
    <definedName name="n" localSheetId="0">#REF!</definedName>
    <definedName name="n">#REF!</definedName>
    <definedName name="nate" localSheetId="0" hidden="1">{"'Matrix'!$A$3:$J$47"}</definedName>
    <definedName name="nate" hidden="1">{"'Matrix'!$A$3:$J$47"}</definedName>
    <definedName name="NET">#REF!</definedName>
    <definedName name="NETHERLAND">'[9]Prix Boutique'!#REF!</definedName>
    <definedName name="New_Bond_Street_FJ">'[8]New Bond Street FJ'!$B$8:$V$57,'[8]New Bond Street FJ'!$B$172:$V$221,'[8]New Bond Street FJ'!$B$117:$V$166</definedName>
    <definedName name="NEWSPAPER" localSheetId="1">'Budget tracker 16.12.24'!#REF!</definedName>
    <definedName name="NEWSPAPER">#REF!</definedName>
    <definedName name="NJOFF" localSheetId="0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NJOFF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NLG">'[6]Euro Fix'!$C$12</definedName>
    <definedName name="NOKavg5D">'[5]BB Link 5 Day'!$BA$6</definedName>
    <definedName name="NOKavgYTD">'[5]BB Link  YTD'!$BA$6</definedName>
    <definedName name="NORUNIT" localSheetId="0">#REF!</definedName>
    <definedName name="NORUNIT">#REF!</definedName>
    <definedName name="Nov" localSheetId="0">#REF!</definedName>
    <definedName name="Nov">#REF!</definedName>
    <definedName name="NZDavg5D">'[5]BB Link 5 Day'!$BC$6</definedName>
    <definedName name="NZDavgYTD">'[5]BB Link  YTD'!$BC$6</definedName>
    <definedName name="o">#REF!</definedName>
    <definedName name="OBS">'[30]HAR TOTAL UNITS'!$B$3:$J$45</definedName>
    <definedName name="OBSNOR" localSheetId="0">#REF!</definedName>
    <definedName name="OBSNOR">#REF!</definedName>
    <definedName name="OBSSAL" localSheetId="0">#REF!</definedName>
    <definedName name="OBSSAL">#REF!</definedName>
    <definedName name="OBSTOT1">[31]HT4_TOTAL_SALES!$B$3:$N$46</definedName>
    <definedName name="obsu" localSheetId="0">#REF!</definedName>
    <definedName name="obsu">#REF!</definedName>
    <definedName name="OBSunit12">[31]HT4_TOTAL_UNITS!$B$3:$J$45</definedName>
    <definedName name="ohzqr" localSheetId="0" hidden="1">{"'Matrix'!$A$3:$J$47"}</definedName>
    <definedName name="ohzqr" hidden="1">{"'Matrix'!$A$3:$J$47"}</definedName>
    <definedName name="ojqdo" localSheetId="0" hidden="1">{"'Matrix'!$A$3:$J$47"}</definedName>
    <definedName name="ojqdo" hidden="1">{"'Matrix'!$A$3:$J$47"}</definedName>
    <definedName name="OMRavg5D">'[5]BB Link 5 Day'!$BE$6</definedName>
    <definedName name="OMRavgYTD">'[5]BB Link  YTD'!$BE$6</definedName>
    <definedName name="OOH_AIRPORT" localSheetId="1">'Budget tracker 16.12.24'!#REF!</definedName>
    <definedName name="OOH_AIRPORT">#REF!</definedName>
    <definedName name="OOH_AIRPORT_DIGITAL" localSheetId="1">'Budget tracker 16.12.24'!#REF!</definedName>
    <definedName name="OOH_AIRPORT_DIGITAL">#REF!</definedName>
    <definedName name="OOH_COOP_TRADE" localSheetId="1">'Budget tracker 16.12.24'!#REF!</definedName>
    <definedName name="OOH_COOP_TRADE">#REF!</definedName>
    <definedName name="OOH_COOP_TRADE_DIGITAL" localSheetId="1">'Budget tracker 16.12.24'!#REF!</definedName>
    <definedName name="OOH_COOP_TRADE_DIGITAL">#REF!</definedName>
    <definedName name="OOH_LARGE_FORMAT" localSheetId="1">'Budget tracker 16.12.24'!#REF!</definedName>
    <definedName name="OOH_LARGE_FORMAT">#REF!</definedName>
    <definedName name="OOH_LARGE_FORMAT_DIGITAL" localSheetId="1">'Budget tracker 16.12.24'!#REF!</definedName>
    <definedName name="OOH_LARGE_FORMAT_DIGITAL">#REF!</definedName>
    <definedName name="OOH_STANDARD" localSheetId="1">'Budget tracker 16.12.24'!#REF!</definedName>
    <definedName name="OOH_STANDARD">#REF!</definedName>
    <definedName name="OOH_STANDARD_DIGITAL" localSheetId="1">'Budget tracker 16.12.24'!#REF!</definedName>
    <definedName name="OOH_STANDARD_DIGITAL">#REF!</definedName>
    <definedName name="OUTDOOR" localSheetId="1">'Budget tracker 16.12.24'!#REF!</definedName>
    <definedName name="OUTDOOR">#REF!</definedName>
    <definedName name="overall">#REF!,#REF!,#REF!,#REF!,#REF!,#REF!,#REF!,#REF!,#REF!,#REF!,#REF!,#REF!,#REF!</definedName>
    <definedName name="p">#REF!,#REF!,#REF!,#REF!,#REF!,#REF!,#REF!,#REF!,#REF!,#REF!,#REF!,#REF!,#REF!,#REF!,#REF!</definedName>
    <definedName name="Page1" localSheetId="0">#REF!</definedName>
    <definedName name="Page1">#REF!</definedName>
    <definedName name="Page10" localSheetId="0">'[32]Total Tax Free'!#REF!</definedName>
    <definedName name="Page10">'[32]Total Tax Free'!#REF!</definedName>
    <definedName name="Page11" localSheetId="0">'[32]Total Tax Free'!#REF!</definedName>
    <definedName name="Page11">'[32]Total Tax Free'!#REF!</definedName>
    <definedName name="Page12" localSheetId="0">#REF!</definedName>
    <definedName name="Page12">#REF!</definedName>
    <definedName name="Page15" localSheetId="0">[33]ADMIN!#REF!</definedName>
    <definedName name="Page15">[33]ADMIN!#REF!</definedName>
    <definedName name="Page16" localSheetId="0">[33]ADMIN!#REF!</definedName>
    <definedName name="Page16">[33]ADMIN!#REF!</definedName>
    <definedName name="Page2" localSheetId="0">#REF!</definedName>
    <definedName name="Page2">#REF!</definedName>
    <definedName name="Page3" localSheetId="0">#REF!</definedName>
    <definedName name="Page3">#REF!</definedName>
    <definedName name="Page3A" localSheetId="0">#REF!</definedName>
    <definedName name="Page3A">#REF!</definedName>
    <definedName name="Page4">#REF!</definedName>
    <definedName name="Page5">#REF!</definedName>
    <definedName name="Page6">#REF!</definedName>
    <definedName name="Page7">#REF!</definedName>
    <definedName name="Page8">'[32]Total Tax Free'!$C$2:$H$3</definedName>
    <definedName name="Page9">'[32]Total Tax Free'!#REF!</definedName>
    <definedName name="Part1">"'=SUMPRODUCT(--($A2=Chart_Data!Dates),--(E$1=Chart_Data!Spread),IF(Lists!Chart_Region_Chosen=""Al"""",--(LEN(Chart_Data!Region)&gt;0), --(Lists!Chart_Region_Chosen=Chart_Data!Region)),IF(Lists!Chart_Product_Chosen=""""Al"",--(LEN"</definedName>
    <definedName name="PC_DISPLAY" localSheetId="1">'Budget tracker 16.12.24'!#REF!</definedName>
    <definedName name="PC_DISPLAY">#REF!</definedName>
    <definedName name="Percentage">'[34]Total Fashion Division Inc Exp'!$X$8:$Y$19</definedName>
    <definedName name="PHPavg5D">'[5]BB Link 5 Day'!$BG$6</definedName>
    <definedName name="PHPavgYTD">'[5]BB Link  YTD'!$BG$6</definedName>
    <definedName name="PL1_1">'[2]PL1-1'!$B$2:$N$31</definedName>
    <definedName name="PL1_2">'[2]PL1-2'!$B$2:$N$29</definedName>
    <definedName name="PL1_3">'[2]PL1-3'!$B$2:$N$26</definedName>
    <definedName name="PL11_1">'[2]PL11-1'!$B$2:$K$12</definedName>
    <definedName name="PL11_2">'[2]PL11-2'!$B$2:$K$15</definedName>
    <definedName name="PL11_3">'[2]PL11-3'!$B$2:$I$12</definedName>
    <definedName name="PL11_4">'[2]PL11-4'!$B$2:$K$15</definedName>
    <definedName name="PL15_1">'[2]PL15-1'!$B$2:$M$31</definedName>
    <definedName name="PL15_2">'[2]PL15-2'!$B$2:$M$31</definedName>
    <definedName name="PL15_3">'[2]PL15-3'!$B$2:$K$22</definedName>
    <definedName name="PL16_1">'[2]PL16-1'!$B$2:$K$30</definedName>
    <definedName name="PL16_2">'[2]PL16-2'!$B$2:$J$25</definedName>
    <definedName name="PL17_1">'[2]PL17-1'!$B$2:$J$25</definedName>
    <definedName name="PL17_2">'[2]PL17-2'!$B$2:$J$25</definedName>
    <definedName name="PL17_3">'[2]PL17-3'!$B$2:$J$25</definedName>
    <definedName name="PL2_1">'[2]PL2-1'!$B$2:$J$30</definedName>
    <definedName name="PL2_2">'[2]PL2-2'!$B$2:$J$33</definedName>
    <definedName name="PL2_3">'[2]PL2-3'!$B$2:$H$19</definedName>
    <definedName name="PL20_1">'[2]PL20-1'!$B$2:$J$21</definedName>
    <definedName name="PL20_2">'[2]PL20-2'!$B$2:$J$20</definedName>
    <definedName name="PL20_3">'[2]PL20-3'!$B$2:$J$20</definedName>
    <definedName name="PL20_4">'[2]PL20-4'!$B$2:$L$33</definedName>
    <definedName name="PL20_5">'[2]PL20-5'!$B$2:$N$31</definedName>
    <definedName name="PL20_6">'[2]PL20-6'!$B$2:$L$33</definedName>
    <definedName name="PL21_1">'[2]PL21-1'!$B$2:$L$25</definedName>
    <definedName name="PL21_2">'[2]PL21-2'!$B$1:$L$25</definedName>
    <definedName name="PL3_1">'[2]PL3-1'!$B$2:$P$20</definedName>
    <definedName name="PL3_2">'[2]PL3-2'!$B$2:$P$20</definedName>
    <definedName name="PL3_3">'[2]PL3-3'!$B$2:$P$20</definedName>
    <definedName name="PL3_4">'[2]PL3-4'!$B$2:$P$20</definedName>
    <definedName name="PL3_5">'[2]PL3-5'!$B$2:$P$20</definedName>
    <definedName name="PL3_6">'[2]PL3-6'!$B$2:$P$20</definedName>
    <definedName name="PL43_1_A">'[2]PL43-1'!$B$2:$J$20</definedName>
    <definedName name="PL43_1_B">'[2]PL43-1'!$B$22:$J$41</definedName>
    <definedName name="PL43_2">'[2]PL43-2'!$B$2:$L$17</definedName>
    <definedName name="PL44_1_A">'[2]PL44-1'!$B$2:$J$12</definedName>
    <definedName name="PL44_1_B">'[2]PL44-1'!$B$14:$J$33</definedName>
    <definedName name="PL44_2">'[2]PL44-2'!$B$2:$L$33</definedName>
    <definedName name="PL45_A">[2]PL45!$B$2:$O$19</definedName>
    <definedName name="PL45_B">[2]PL45!$B$21:$V$38</definedName>
    <definedName name="PL50_1">'[2]PL50-1'!$B$2:$I$23</definedName>
    <definedName name="PL50_2">'[2]PL50-2'!$B$2:$I$16</definedName>
    <definedName name="PL50_3">'[2]PL50-3'!$B$2:$I$16</definedName>
    <definedName name="PL51_1">'[2]PL51-1'!$B$2:$J$25</definedName>
    <definedName name="PL51_2">'[2]PL51-2'!$B$2:$J$19</definedName>
    <definedName name="PL51_3">'[2]PL51-3'!$B$2:$J$19</definedName>
    <definedName name="PL53_A">[2]PL53!$B$2:$AN$7</definedName>
    <definedName name="PL53_B">[2]PL53!$B$9:$AB$14</definedName>
    <definedName name="PLEASE_SELECT_YOUR_COUNTRY" localSheetId="0">#REF!</definedName>
    <definedName name="PLEASE_SELECT_YOUR_COUNTRY">#REF!</definedName>
    <definedName name="PLNavg5D">'[5]BB Link 5 Day'!$BI$6</definedName>
    <definedName name="PLNavgYTD">'[5]BB Link  YTD'!$BI$6</definedName>
    <definedName name="PLUMES_DE_CHANEL" localSheetId="1">'Budget tracker 16.12.24'!#REF!</definedName>
    <definedName name="PLUMES_DE_CHANEL">#REF!</definedName>
    <definedName name="PN1_A">[2]PN1!$B$3:$I$17</definedName>
    <definedName name="PN1_B">[2]PN1!$I$19:$Q$31</definedName>
    <definedName name="PN1_C">[2]PN1!$S$33:$Z$40</definedName>
    <definedName name="PN2_A">[2]PN2!$B$4:$H$22</definedName>
    <definedName name="PN2_B">[2]PN2!$H$24:$O$33</definedName>
    <definedName name="po">#REF!,#REF!,#REF!,#REF!</definedName>
    <definedName name="PORTUGAL" localSheetId="0">'[9]Prix Boutique'!#REF!</definedName>
    <definedName name="PORTUGAL">'[9]Prix Boutique'!#REF!</definedName>
    <definedName name="ppp" localSheetId="0">#REF!</definedName>
    <definedName name="ppp">#REF!</definedName>
    <definedName name="PRE_ROLL" localSheetId="1">'Budget tracker 16.12.24'!#REF!</definedName>
    <definedName name="PRE_ROLL">#REF!</definedName>
    <definedName name="PREMIERE_COLLECTIONS" localSheetId="1">'Budget tracker 16.12.24'!#REF!</definedName>
    <definedName name="PREMIERE_COLLECTIONS">#REF!</definedName>
    <definedName name="PREMIÈRE_GOLD_SET" localSheetId="1">'Budget tracker 16.12.24'!#REF!</definedName>
    <definedName name="PREMIÈRE_GOLD_SET">#REF!</definedName>
    <definedName name="PREMIÈRE_HAUTE_HORLOGERIE" localSheetId="1">'Budget tracker 16.12.24'!#REF!</definedName>
    <definedName name="PREMIÈRE_HAUTE_HORLOGERIE">#REF!</definedName>
    <definedName name="Press">#REF!</definedName>
    <definedName name="PriceData" localSheetId="0">#REF!</definedName>
    <definedName name="PriceData">#REF!</definedName>
    <definedName name="prin" localSheetId="0">#REF!</definedName>
    <definedName name="prin">#REF!</definedName>
    <definedName name="Print" localSheetId="1">'Budget tracker 16.12.24'!#REF!</definedName>
    <definedName name="Print">#REF!</definedName>
    <definedName name="Print__Area" localSheetId="1">'Budget tracker 16.12.24'!#REF!</definedName>
    <definedName name="Print__Area">#REF!</definedName>
    <definedName name="_xlnm.Print_Area" localSheetId="1">'Budget tracker 16.12.24'!$A$1:$J$48</definedName>
    <definedName name="_xlnm.Print_Area" localSheetId="0">'UK &amp; EIRE Budget Overview v14'!$B$1:$N$20</definedName>
    <definedName name="_xlnm.Print_Area">#REF!</definedName>
    <definedName name="Print_Area_2">#REF!</definedName>
    <definedName name="Print_Area_Check" localSheetId="0">#REF!</definedName>
    <definedName name="Print_Area_Check">#REF!</definedName>
    <definedName name="Print_Area_Report" localSheetId="0">#REF!</definedName>
    <definedName name="Print_Area_Report">#REF!</definedName>
    <definedName name="PRINT_COOP_TRADE" localSheetId="1">'Budget tracker 16.12.24'!#REF!</definedName>
    <definedName name="PRINT_COOP_TRADE">#REF!</definedName>
    <definedName name="_xlnm.Print_Titles" localSheetId="0">'UK &amp; EIRE Budget Overview v14'!$B:$B,'UK &amp; EIRE Budget Overview v14'!$2:$20</definedName>
    <definedName name="PRINT2">[35]OBS_TOTAL_SALES!$AW$2:$AW$8</definedName>
    <definedName name="printarea" localSheetId="1">'Budget tracker 16.12.24'!#REF!</definedName>
    <definedName name="printarea">#REF!</definedName>
    <definedName name="Prod">#REF!</definedName>
    <definedName name="Prod1">#REF!</definedName>
    <definedName name="prod2">#REF!</definedName>
    <definedName name="Prodheader">#REF!,#REF!</definedName>
    <definedName name="ProductionMatrix">[28]ProductionMatrix!$A$2:$F$135</definedName>
    <definedName name="Project" localSheetId="0">'[2]Set-up'!#REF!</definedName>
    <definedName name="Project">'[2]Set-up'!#REF!</definedName>
    <definedName name="PROMO" localSheetId="0">#REF!</definedName>
    <definedName name="PROMO">#REF!</definedName>
    <definedName name="PRTCAPEX" localSheetId="0">#REF!</definedName>
    <definedName name="PRTCAPEX">#REF!</definedName>
    <definedName name="PRTL1" localSheetId="0">#REF!</definedName>
    <definedName name="PRTL1">#REF!</definedName>
    <definedName name="PTE">'[6]Euro Fix'!$C$13</definedName>
    <definedName name="pub" localSheetId="1">'Budget tracker 16.12.24'!#REF!</definedName>
    <definedName name="pub">#REF!</definedName>
    <definedName name="PUBLISHED" localSheetId="0">#REF!</definedName>
    <definedName name="PUBLISHED">#REF!</definedName>
    <definedName name="PYME">'[2]Set-up'!$E$26</definedName>
    <definedName name="q">#REF!</definedName>
    <definedName name="QARavg5D">'[5]BB Link 5 Day'!$BK$6</definedName>
    <definedName name="QARavgYTD">'[5]BB Link  YTD'!$BK$6</definedName>
    <definedName name="Quota">[27]Quota!$A$4:$P$21</definedName>
    <definedName name="RADIO" localSheetId="1">'Budget tracker 16.12.24'!#REF!</definedName>
    <definedName name="RADIO">#REF!</definedName>
    <definedName name="RADIO_" localSheetId="1">'Budget tracker 16.12.24'!#REF!</definedName>
    <definedName name="RADIO_">#REF!</definedName>
    <definedName name="READY_TO_WEAR" localSheetId="1">'Budget tracker 16.12.24'!#REF!</definedName>
    <definedName name="READY_TO_WEAR">#REF!</definedName>
    <definedName name="READY_TO_WEAR_" localSheetId="1">'Budget tracker 16.12.24'!#REF!</definedName>
    <definedName name="READY_TO_WEAR_">#REF!</definedName>
    <definedName name="REFERENCE___Watches_2004" localSheetId="0">#REF!</definedName>
    <definedName name="REFERENCE___Watches_2004">#REF!</definedName>
    <definedName name="Remote_Controller_Version" hidden="1">3</definedName>
    <definedName name="Report" localSheetId="0">#REF!</definedName>
    <definedName name="Report">#REF!</definedName>
    <definedName name="rfse" localSheetId="0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rfse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rngDvalBFP">'[2]Set-up'!$D$97:$D$99</definedName>
    <definedName name="rngDvalCurrency">'[2]Set-up'!$B$97:$B$108</definedName>
    <definedName name="rngDvalCY">'[2]Set-up'!$H$97:$H$99</definedName>
    <definedName name="rngDvalDenomination">'[2]Set-up'!$I$97:$I$100</definedName>
    <definedName name="rngDvalMonths">'[2]Set-up'!$C$97:$C$108</definedName>
    <definedName name="rngDvalTimeline">'[2]Set-up'!$G$97:$G$528</definedName>
    <definedName name="rngDvalYTDNotation1">'[2]Set-up'!$E$97:$E$108</definedName>
    <definedName name="rngDvalYTDNotation2">'[2]Set-up'!$F$97:$F$108</definedName>
    <definedName name="rngSelCurrency">'[2]Set-up'!$B$4</definedName>
    <definedName name="rngSelCY">[36]sysWorkbook!$C$15</definedName>
    <definedName name="rngSelCYNotation">[36]sysWorkbook!$I$15</definedName>
    <definedName name="rngSelDecimal">'[2]Set-up'!#REF!</definedName>
    <definedName name="rngSelDenom">'[2]Set-up'!#REF!</definedName>
    <definedName name="rngSelHY">[36]sysWorkbook!$E$15</definedName>
    <definedName name="rngSelLastAM">[36]sysWorkbook!$O$15</definedName>
    <definedName name="rngSelProjName">[36]sysWorkbook!$A$15</definedName>
    <definedName name="rngSelPY">[36]sysWorkbook!$G$15</definedName>
    <definedName name="rngSelPYNotation">[36]sysWorkbook!$K$15</definedName>
    <definedName name="rngSelYE">[36]sysWorkbook!$M$15</definedName>
    <definedName name="rts" localSheetId="0">#REF!</definedName>
    <definedName name="rts">#REF!</definedName>
    <definedName name="RUBavg5D">'[5]BB Link 5 Day'!$BM$6</definedName>
    <definedName name="RUBavgYTD">'[5]BB Link  YTD'!$BM$6</definedName>
    <definedName name="s">#REF!,#REF!,#REF!,#REF!,#REF!,#REF!,#REF!,#REF!,#REF!,#REF!,#REF!,#REF!,#REF!</definedName>
    <definedName name="sALARY" localSheetId="0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sALARY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SALUNIT" localSheetId="0">#REF!</definedName>
    <definedName name="SALUNIT">#REF!</definedName>
    <definedName name="SARavg5D">'[5]BB Link 5 Day'!$BQ$6</definedName>
    <definedName name="SARavgYTD">'[5]BB Link  YTD'!$BQ$6</definedName>
    <definedName name="sdsd">#REF!</definedName>
    <definedName name="Search">#REF!</definedName>
    <definedName name="SEARCH_PC_MOBILE_AND_TABLETS" localSheetId="1">'Budget tracker 16.12.24'!#REF!</definedName>
    <definedName name="SEARCH_PC_MOBILE_AND_TABLETS">#REF!</definedName>
    <definedName name="Seasonal_Units_2011">'[27]2011 Data'!$A$172:$P$199</definedName>
    <definedName name="Seasonal_Units_2012" localSheetId="0">#REF!</definedName>
    <definedName name="Seasonal_Units_2012">#REF!</definedName>
    <definedName name="Seasonal_Value_2011">'[27]2011 Data'!$A$70:$P$97</definedName>
    <definedName name="Seasonal_Value_2012" localSheetId="0">#REF!</definedName>
    <definedName name="Seasonal_Value_2012">#REF!</definedName>
    <definedName name="SEKavg5D">'[5]BB Link 5 Day'!$BS$6</definedName>
    <definedName name="SEKavgYTD">'[5]BB Link  YTD'!$BS$6</definedName>
    <definedName name="Select_Category" localSheetId="1">'Budget tracker 16.12.24'!#REF!</definedName>
    <definedName name="Select_Category">#REF!</definedName>
    <definedName name="Select_Sub_Category" localSheetId="1">'Budget tracker 16.12.24'!#REF!</definedName>
    <definedName name="Select_Sub_Category">#REF!</definedName>
    <definedName name="Select_Value" localSheetId="1">'Budget tracker 16.12.24'!#REF!</definedName>
    <definedName name="Select_Value">#REF!</definedName>
    <definedName name="SELLADMIN" localSheetId="0">#REF!</definedName>
    <definedName name="SELLADMIN">#REF!</definedName>
    <definedName name="Selling" localSheetId="0">#REF!</definedName>
    <definedName name="Selling">#REF!</definedName>
    <definedName name="SELLS" localSheetId="0">#REF!</definedName>
    <definedName name="SELLS">#REF!</definedName>
    <definedName name="Set0">#REF!</definedName>
    <definedName name="SGDavg5D">'[5]BB Link 5 Day'!$BU$6</definedName>
    <definedName name="SGDavgYTD">'[5]BB Link  YTD'!$BU$6</definedName>
    <definedName name="SheetList">[37]Lists_BB!$A$1</definedName>
    <definedName name="SKIN_CARE" localSheetId="0">#REF!</definedName>
    <definedName name="SKIN_CARE">#REF!</definedName>
    <definedName name="SKINCARE" localSheetId="1">'Budget tracker 16.12.24'!#REF!</definedName>
    <definedName name="SKINCARE">#REF!</definedName>
    <definedName name="SKINCARE_" localSheetId="1">'Budget tracker 16.12.24'!#REF!</definedName>
    <definedName name="SKINCARE_">#REF!</definedName>
    <definedName name="SL01VIEWHND">-1</definedName>
    <definedName name="SPAIN">'[9]Prix Boutique'!#REF!</definedName>
    <definedName name="SPRING_SUMMER" localSheetId="1">'Budget tracker 16.12.24'!#REF!</definedName>
    <definedName name="SPRING_SUMMER">#REF!</definedName>
    <definedName name="ss">#REF!,#REF!,#REF!,#REF!,#REF!,#REF!,#REF!,#REF!,#REF!,#REF!,#REF!,#REF!,#REF!,#REF!,#REF!</definedName>
    <definedName name="sss">#REF!</definedName>
    <definedName name="ssss">#REF!</definedName>
    <definedName name="ssssss">#REF!</definedName>
    <definedName name="Start_of_Main_Range" localSheetId="1">'Budget tracker 16.12.24'!#REF!</definedName>
    <definedName name="Start_of_Main_Range">#REF!</definedName>
    <definedName name="SWEDEN" localSheetId="0">'[9]Prix Boutique'!#REF!</definedName>
    <definedName name="SWEDEN">'[9]Prix Boutique'!#REF!</definedName>
    <definedName name="SXBNDDSP">0</definedName>
    <definedName name="SYPavg5D">'[5]BB Link 5 Day'!$BW$6</definedName>
    <definedName name="SYPavgYTD">'[5]BB Link  YTD'!$BW$6</definedName>
    <definedName name="t">#REF!</definedName>
    <definedName name="T_3">[38]Workings!$Y$3:$Y$7</definedName>
    <definedName name="TABLE" localSheetId="0">#REF!</definedName>
    <definedName name="TABLE">#REF!</definedName>
    <definedName name="TABPR" localSheetId="0">#REF!</definedName>
    <definedName name="TABPR">#REF!</definedName>
    <definedName name="TABPT">'[12]EXCHANGE RATES'!$A$1:$B$65536,'[12]EXCHANGE RATES'!$A$1:$IV$2</definedName>
    <definedName name="Tax_Free">'[8]Tax Free'!$B$8:$V$57,'[8]Tax Free'!$B$62:$V$111,'[8]Tax Free'!$B$117:$V$166</definedName>
    <definedName name="TECL" localSheetId="0">#REF!</definedName>
    <definedName name="TECL">#REF!</definedName>
    <definedName name="TEHL" localSheetId="0">#REF!</definedName>
    <definedName name="TEHL">#REF!</definedName>
    <definedName name="TEJH" localSheetId="0">#REF!</definedName>
    <definedName name="TEJH">#REF!</definedName>
    <definedName name="TEJS">#REF!</definedName>
    <definedName name="TEPH">#REF!</definedName>
    <definedName name="Terminal_4">#REF!</definedName>
    <definedName name="TEST0">[17]Sheet1!$A$2:$N$11</definedName>
    <definedName name="TEST1" localSheetId="0">#REF!</definedName>
    <definedName name="TEST1">#REF!</definedName>
    <definedName name="TEST10">'[39]SIS 2010'!$A$10001:$R$11111</definedName>
    <definedName name="TEST11">'[39]SIS 2010'!$A$11112:$R$12222</definedName>
    <definedName name="TEST12">'[39]SIS 2010'!$A$12223:$R$13333</definedName>
    <definedName name="TEST13">'[39]SIS 2010'!$A$13334:$R$14444</definedName>
    <definedName name="TEST14">'[39]SIS 2010'!$A$14445:$R$15555</definedName>
    <definedName name="TEST15">'[39]SIS 2010'!$A$15556:$R$16666</definedName>
    <definedName name="TEST16">'[39]SIS 2010'!$A$16667:$R$17777</definedName>
    <definedName name="TEST17">'[39]SIS 2010'!$A$17778:$R$18888</definedName>
    <definedName name="TEST18">'[39]SIS 2010'!$A$18889:$R$19999</definedName>
    <definedName name="TEST19">'[39]SIS 2010'!$A$20000:$R$20824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>'[39]SIS 2010'!$A$4446:$R$5556</definedName>
    <definedName name="TEST6">'[39]SIS 2010'!$A$5557:$R$6667</definedName>
    <definedName name="TEST7">'[39]SIS 2010'!$A$6668:$R$7778</definedName>
    <definedName name="TEST8">'[39]SIS 2010'!$A$7779:$R$8889</definedName>
    <definedName name="TEST9">'[39]SIS 2010'!$A$8890:$R$10000</definedName>
    <definedName name="TESTHKEY">[17]Sheet1!$K$1:$N$1</definedName>
    <definedName name="TESTKEYS">[17]Sheet1!$A$2:$J$11</definedName>
    <definedName name="TESTVKEY">[17]Sheet1!$A$1:$J$1</definedName>
    <definedName name="TextRefCopyRangeCount" hidden="1">3</definedName>
    <definedName name="TG">'[40]Prix Boutique'!#REF!</definedName>
    <definedName name="THBavg5D">'[5]BB Link 5 Day'!$BY$6</definedName>
    <definedName name="THBavgYTD">'[5]BB Link  YTD'!$BY$6</definedName>
    <definedName name="TM1REBUILDOPTION">1</definedName>
    <definedName name="TNDavg5D">'[5]BB Link 5 Day'!$CA$6</definedName>
    <definedName name="TNDavgYTD">'[5]BB Link  YTD'!$CA$6</definedName>
    <definedName name="Total_Exc_Australia">'[41]Total Exc Export'!$B$8:$V$57,'[41]Total Exc Export'!$B$62:$V$108,'[41]Total Exc Export'!$B$113:$V$162,'[41]Total Exc Export'!$B$168:$V$217</definedName>
    <definedName name="Total_Fashion_Division">'[8]Total Fashion Division'!$B$8:$V$57,'[8]Total Fashion Division'!$B$62:$V$111,'[8]Total Fashion Division'!$B$117:$V$166</definedName>
    <definedName name="Total_FJ_Boutiques">'[8]Total FJ Boutiques'!$B$8:$V$57,'[8]Total FJ Boutiques'!$B$172:$V$221,'[8]Total FJ Boutiques'!$B$117:$V$166</definedName>
    <definedName name="Total_RTW_BTQs">'[8]Total RTW BTQ''s'!$B$8:$V$57,'[8]Total RTW BTQ''s'!$B$62:$V$111,'[8]Total RTW BTQ''s'!$B$117:$V$166,'[8]Total RTW BTQ''s'!$B$172:$V$221</definedName>
    <definedName name="Total_Units_2011">'[27]2011 Data'!$A$104:$P$133</definedName>
    <definedName name="Total_Units_2012" localSheetId="0">#REF!</definedName>
    <definedName name="Total_Units_2012">#REF!</definedName>
    <definedName name="Total_Value_2011">'[27]2011 Data'!$A$2:$P$31</definedName>
    <definedName name="Total_Value_2012" localSheetId="0">#REF!</definedName>
    <definedName name="Total_Value_2012">#REF!</definedName>
    <definedName name="TR_IS_PERCENT_OF_SALES">'[39]Total Travel Retail'!$Y$14:$AB$22</definedName>
    <definedName name="TREAT" localSheetId="0">#REF!</definedName>
    <definedName name="TREAT">#REF!</definedName>
    <definedName name="TRYavg5D">'[5]BB Link 5 Day'!$CC$6</definedName>
    <definedName name="TRYavgYTD">'[5]BB Link  YTD'!$CC$6</definedName>
    <definedName name="TV" localSheetId="1">'Budget tracker 16.12.24'!#REF!</definedName>
    <definedName name="TV">#REF!</definedName>
    <definedName name="TV_COOP_TRADE" localSheetId="1">'Budget tracker 16.12.24'!#REF!</definedName>
    <definedName name="TV_COOP_TRADE">#REF!</definedName>
    <definedName name="TV_SPONSORING" localSheetId="1">'Budget tracker 16.12.24'!#REF!</definedName>
    <definedName name="TV_SPONSORING">#REF!</definedName>
    <definedName name="TV_STANDARD" localSheetId="1">'Budget tracker 16.12.24'!#REF!</definedName>
    <definedName name="TV_STANDARD">#REF!</definedName>
    <definedName name="TWDavg5D">'[5]BB Link 5 Day'!$CG$6</definedName>
    <definedName name="TWDavgYTD">'[5]BB Link  YTD'!$CG$6</definedName>
    <definedName name="txall" localSheetId="0">#REF!</definedName>
    <definedName name="txall">#REF!</definedName>
    <definedName name="txautr" localSheetId="0">#REF!</definedName>
    <definedName name="txautr">#REF!</definedName>
    <definedName name="txbel" localSheetId="0">#REF!</definedName>
    <definedName name="txbel">#REF!</definedName>
    <definedName name="txchangefreuro" localSheetId="0">[42]France!#REF!</definedName>
    <definedName name="txchangefreuro">[42]France!#REF!</definedName>
    <definedName name="txesp" localSheetId="0">#REF!</definedName>
    <definedName name="txesp">#REF!</definedName>
    <definedName name="txfra" localSheetId="0">[43]France!#REF!</definedName>
    <definedName name="txfra">[43]France!#REF!</definedName>
    <definedName name="txgrec" localSheetId="0">#REF!</definedName>
    <definedName name="txgrec">#REF!</definedName>
    <definedName name="txhol" localSheetId="0">#REF!</definedName>
    <definedName name="txhol">#REF!</definedName>
    <definedName name="txital" localSheetId="0">#REF!</definedName>
    <definedName name="txital">#REF!</definedName>
    <definedName name="txport">[44]Portugal!$E$1</definedName>
    <definedName name="txsuis" localSheetId="0">#REF!</definedName>
    <definedName name="txsuis">#REF!</definedName>
    <definedName name="txusa" localSheetId="0">#REF!</definedName>
    <definedName name="txusa">#REF!</definedName>
    <definedName name="u">#REF!</definedName>
    <definedName name="UAHavg5D">'[5]BB Link 5 Day'!$CE$6</definedName>
    <definedName name="UAHavgYTD">'[5]BB Link  YTD'!$CE$6</definedName>
    <definedName name="UK">'[9]Prix Boutique'!#REF!</definedName>
    <definedName name="uklist" localSheetId="0">#REF!</definedName>
    <definedName name="uklist">#REF!</definedName>
    <definedName name="ULTRA" localSheetId="1">'Budget tracker 16.12.24'!#REF!</definedName>
    <definedName name="ULTRA">#REF!</definedName>
    <definedName name="ULTRAA" localSheetId="1">'Budget tracker 16.12.24'!#REF!</definedName>
    <definedName name="ULTRAA">#REF!</definedName>
    <definedName name="valclass">[11]coding!$A$2:$C$90</definedName>
    <definedName name="Version">[29]Input!$B$4</definedName>
    <definedName name="VNDavg5D">'[5]BB Link 5 Day'!$CI$6</definedName>
    <definedName name="VNDavgYTD">'[5]BB Link  YTD'!$CI$6</definedName>
    <definedName name="vod">#REF!,#REF!,#REF!,#REF!,#REF!</definedName>
    <definedName name="w">#REF!</definedName>
    <definedName name="W_FRAG_EXCL_ALL" localSheetId="0">#REF!</definedName>
    <definedName name="W_FRAG_EXCL_ALL">#REF!</definedName>
    <definedName name="WAARTL" localSheetId="0">[24]PL!#REF!</definedName>
    <definedName name="WAARTL">[24]PL!#REF!</definedName>
    <definedName name="WACOG" localSheetId="0">[24]PL!#REF!</definedName>
    <definedName name="WACOG">[24]PL!#REF!</definedName>
    <definedName name="WACOMMSSN">[24]PL!#REF!</definedName>
    <definedName name="WACRTL">[24]PL!#REF!</definedName>
    <definedName name="WAMD">[24]PL!#REF!</definedName>
    <definedName name="WAMFRNS">[24]PL!#REF!</definedName>
    <definedName name="WAREPAIRCOST" localSheetId="0">#REF!</definedName>
    <definedName name="WAREPAIRCOST">#REF!</definedName>
    <definedName name="WAREPAIRRTL" localSheetId="0">#REF!</definedName>
    <definedName name="WAREPAIRRTL">#REF!</definedName>
    <definedName name="WARETURN" localSheetId="0">[24]PL!#REF!</definedName>
    <definedName name="WARETURN">[24]PL!#REF!</definedName>
    <definedName name="WASTAFF" localSheetId="0">[24]PL!#REF!</definedName>
    <definedName name="WASTAFF">[24]PL!#REF!</definedName>
    <definedName name="WATCHES" localSheetId="1">'Budget tracker 16.12.24'!#REF!</definedName>
    <definedName name="WATCHES">#REF!</definedName>
    <definedName name="WC3_A">[2]WC3!$B$2:$Q$20</definedName>
    <definedName name="WC3_B">[2]WC3!$B$22:$Q$39</definedName>
    <definedName name="WC3_C">[2]WC3!$B$41:$Q$59</definedName>
    <definedName name="WC3_D">[2]WC3!$B$61:$I$68</definedName>
    <definedName name="WC3_E">[2]WC3!$B$70:$Q$78</definedName>
    <definedName name="WC4_1">'[2]WC4-1'!$B$2:$V$48</definedName>
    <definedName name="WC4_2">'[2]WC4-2'!$B$2:$U$48</definedName>
    <definedName name="WC4_3">'[2]WC4-3'!$B$2:$U$48</definedName>
    <definedName name="WC4_4">'[2]WC4-4'!$B$2:$L$19</definedName>
    <definedName name="WC4_5">'[2]WC4-5'!$B$2:$J$20</definedName>
    <definedName name="WC4_6">'[2]WC4-6'!$B$2:$J$27</definedName>
    <definedName name="WC4_7">'[2]WC4-7'!$B$2:$P$19</definedName>
    <definedName name="Week">[18]Dashboard!$C$2</definedName>
    <definedName name="Wholesale_Watches" localSheetId="0">#REF!</definedName>
    <definedName name="Wholesale_Watches">#REF!</definedName>
    <definedName name="WOMEN_FRAGRANCES" localSheetId="1">'Budget tracker 16.12.24'!#REF!</definedName>
    <definedName name="WOMEN_FRAGRANCES">#REF!</definedName>
    <definedName name="wrn.FlashNew." localSheetId="0" hidden="1">{"flash",#N/A,TRUE,"francecountry";"flash",#N/A,TRUE,"uscountry";"flash",#N/A,TRUE,"japancountry";"flash",#N/A,TRUE,"hkcountry";"flash",#N/A,TRUE,"ukcountry";"flash",#N/A,TRUE,"germanycountry";"flash",#N/A,TRUE,"panamacountry";"flash",#N/A,TRUE,"italycountry";"flash",#N/A,TRUE,"australiacountry";"flash",#N/A,TRUE,"austriacountry";"flash",#N/A,TRUE,"belgiumcountry";"flash",#N/A,TRUE,"canadacountry";"flash",#N/A,TRUE,"koreacountry";"flash",#N/A,TRUE,"malaysiacountry";"flash",#N/A,TRUE,"mexicocountry";"flash",#N/A,TRUE,"monacocountry";"flash",#N/A,TRUE,"netherlandscountry";"flash",#N/A,TRUE,"nzcountry";"flash",#N/A,TRUE,"portugalcountry";"flash",#N/A,TRUE,"singaporecountry";"flash",#N/A,TRUE,"spaincountry";"flash",#N/A,TRUE,"switzerlandcountry";"flash",#N/A,TRUE,"taiwancountry";"flash",#N/A,TRUE,"thailandcountry"}</definedName>
    <definedName name="wrn.FlashNew." hidden="1">{"flash",#N/A,TRUE,"francecountry";"flash",#N/A,TRUE,"uscountry";"flash",#N/A,TRUE,"japancountry";"flash",#N/A,TRUE,"hkcountry";"flash",#N/A,TRUE,"ukcountry";"flash",#N/A,TRUE,"germanycountry";"flash",#N/A,TRUE,"panamacountry";"flash",#N/A,TRUE,"italycountry";"flash",#N/A,TRUE,"australiacountry";"flash",#N/A,TRUE,"austriacountry";"flash",#N/A,TRUE,"belgiumcountry";"flash",#N/A,TRUE,"canadacountry";"flash",#N/A,TRUE,"koreacountry";"flash",#N/A,TRUE,"malaysiacountry";"flash",#N/A,TRUE,"mexicocountry";"flash",#N/A,TRUE,"monacocountry";"flash",#N/A,TRUE,"netherlandscountry";"flash",#N/A,TRUE,"nzcountry";"flash",#N/A,TRUE,"portugalcountry";"flash",#N/A,TRUE,"singaporecountry";"flash",#N/A,TRUE,"spaincountry";"flash",#N/A,TRUE,"switzerlandcountry";"flash",#N/A,TRUE,"taiwancountry";"flash",#N/A,TRUE,"thailandcountry"}</definedName>
    <definedName name="wrn.PRINT._.ALL." localSheetId="0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wrn.PRINT._.ALL." hidden="1">{#N/A,#N/A,FALSE,"TOTAL G&amp;A";#N/A,#N/A,FALSE,"Exec.Other";#N/A,#N/A,FALSE,"Info Systems";#N/A,#N/A,FALSE,"Occupancy";#N/A,#N/A,FALSE,"Finance";#N/A,#N/A,FALSE,"Legal";#N/A,#N/A,FALSE,"HR";#N/A,#N/A,FALSE,"Fash.Div";#N/A,#N/A,FALSE,"F&amp;B.DIV";#N/A,#N/A,FALSE,"allocations"}</definedName>
    <definedName name="wrn.ScenNew." localSheetId="0" hidden="1">{"scenario",#N/A,FALSE,"francecountry";"scenario",#N/A,FALSE,"uscountry";"scenario",#N/A,FALSE,"japancountry";"scenario",#N/A,FALSE,"hkcountry";"scenario",#N/A,FALSE,"ukcountry";"scenario",#N/A,FALSE,"germanycountry";"scenario",#N/A,FALSE,"panamacountry";"scenario",#N/A,FALSE,"italycountry";"scenario",#N/A,FALSE,"australiacountry";"scenario",#N/A,FALSE,"austriacountry";"scenario",#N/A,FALSE,"belgiumcountry";"scenario",#N/A,FALSE,"canadacountry";"scenario",#N/A,FALSE,"koreacountry";"scenario",#N/A,FALSE,"malaysiacountry";"scenario",#N/A,FALSE,"mexicocountry";"scenario",#N/A,FALSE,"monacocountry";"scenario",#N/A,FALSE,"netherlandscountry";"scenario",#N/A,FALSE,"nzcountry";"scenario",#N/A,FALSE,"portugalcountry";"scenario",#N/A,FALSE,"singaporecountry";"scenario",#N/A,FALSE,"spaincountry";"scenario",#N/A,FALSE,"switzerlandcountry";"scenario",#N/A,FALSE,"taiwancountry";"scenario",#N/A,FALSE,"thailandcountry"}</definedName>
    <definedName name="wrn.ScenNew." hidden="1">{"scenario",#N/A,FALSE,"francecountry";"scenario",#N/A,FALSE,"uscountry";"scenario",#N/A,FALSE,"japancountry";"scenario",#N/A,FALSE,"hkcountry";"scenario",#N/A,FALSE,"ukcountry";"scenario",#N/A,FALSE,"germanycountry";"scenario",#N/A,FALSE,"panamacountry";"scenario",#N/A,FALSE,"italycountry";"scenario",#N/A,FALSE,"australiacountry";"scenario",#N/A,FALSE,"austriacountry";"scenario",#N/A,FALSE,"belgiumcountry";"scenario",#N/A,FALSE,"canadacountry";"scenario",#N/A,FALSE,"koreacountry";"scenario",#N/A,FALSE,"malaysiacountry";"scenario",#N/A,FALSE,"mexicocountry";"scenario",#N/A,FALSE,"monacocountry";"scenario",#N/A,FALSE,"netherlandscountry";"scenario",#N/A,FALSE,"nzcountry";"scenario",#N/A,FALSE,"portugalcountry";"scenario",#N/A,FALSE,"singaporecountry";"scenario",#N/A,FALSE,"spaincountry";"scenario",#N/A,FALSE,"switzerlandcountry";"scenario",#N/A,FALSE,"taiwancountry";"scenario",#N/A,FALSE,"thailandcountry"}</definedName>
    <definedName name="x" localSheetId="0">#REF!</definedName>
    <definedName name="x">#REF!</definedName>
    <definedName name="XAUavg5D">'[5]BB Link 5 Day'!$CK$6</definedName>
    <definedName name="XAUavgYTD">'[5]BB Link  YTD'!$CK$6</definedName>
    <definedName name="XRefColumnsCount" hidden="1">5</definedName>
    <definedName name="XRefCopy1" hidden="1">'[45]1-Lead'!#REF!</definedName>
    <definedName name="XRefCopy2" hidden="1">'[45]1-Lead'!#REF!</definedName>
    <definedName name="XRefCopy3" hidden="1">'[45]1-Lead'!#REF!</definedName>
    <definedName name="XRefCopy4" hidden="1">'[45]1-Lead'!#REF!</definedName>
    <definedName name="XRefCopyRangeCount" hidden="1">10</definedName>
    <definedName name="XRefPasteRangeCount" hidden="1">3</definedName>
    <definedName name="xsdq" localSheetId="0" hidden="1">{"'Matrix'!$A$3:$J$47"}</definedName>
    <definedName name="xsdq" hidden="1">{"'Matrix'!$A$3:$J$47"}</definedName>
    <definedName name="XX">#REF!</definedName>
    <definedName name="XXX">#REF!</definedName>
    <definedName name="y">#REF!,#REF!,#REF!,#REF!,#REF!,#REF!,#REF!,#REF!,#REF!,#REF!,#REF!,#REF!,#REF!,#REF!,#REF!</definedName>
    <definedName name="Year">[29]Input!$B$5</definedName>
    <definedName name="Year1">'[2]Set-up'!$B$13</definedName>
    <definedName name="Year10">'[2]Set-up'!$K$13</definedName>
    <definedName name="Year11">'[2]Set-up'!$L$13</definedName>
    <definedName name="Year2">'[2]Set-up'!$C$13</definedName>
    <definedName name="Year3">'[2]Set-up'!$D$13</definedName>
    <definedName name="Year4">'[2]Set-up'!$E$13</definedName>
    <definedName name="Year5">'[2]Set-up'!$F$13</definedName>
    <definedName name="Year6">'[2]Set-up'!$G$13</definedName>
    <definedName name="Year7">'[2]Set-up'!$H$13</definedName>
    <definedName name="Year8">'[2]Set-up'!$I$13</definedName>
    <definedName name="Year9">'[2]Set-up'!$J$13</definedName>
    <definedName name="YECY">'[2]Set-up'!#REF!</definedName>
    <definedName name="YERavg5D">'[5]BB Link 5 Day'!$CM$6</definedName>
    <definedName name="YERavgYTD">'[5]BB Link  YTD'!$CM$6</definedName>
    <definedName name="YTD1">'[2]Set-up'!$B$19</definedName>
    <definedName name="YTD2">'[2]Set-up'!$D$19</definedName>
    <definedName name="YTG1">'[2]Set-up'!$C$19</definedName>
    <definedName name="YTG2">'[2]Set-up'!$E$19</definedName>
    <definedName name="ZARavg5D">'[5]BB Link 5 Day'!$CO$6</definedName>
    <definedName name="ZARavgYTD">'[5]BB Link  YTD'!$CO$6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56" l="1"/>
  <c r="E50" i="156"/>
  <c r="H23" i="156"/>
  <c r="I23" i="156" s="1"/>
  <c r="E23" i="156"/>
  <c r="D15" i="156"/>
  <c r="H14" i="156"/>
  <c r="E14" i="156"/>
  <c r="H31" i="156"/>
  <c r="H32" i="156" s="1"/>
  <c r="H27" i="156"/>
  <c r="H28" i="156" s="1"/>
  <c r="H19" i="156"/>
  <c r="H18" i="156"/>
  <c r="H7" i="156"/>
  <c r="C23" i="153"/>
  <c r="G28" i="156"/>
  <c r="H53" i="156" l="1"/>
  <c r="I53" i="156" s="1"/>
  <c r="H50" i="156"/>
  <c r="I50" i="156" s="1"/>
  <c r="H47" i="156"/>
  <c r="E47" i="156"/>
  <c r="G44" i="156"/>
  <c r="F44" i="156"/>
  <c r="D44" i="156"/>
  <c r="H43" i="156"/>
  <c r="I43" i="156" s="1"/>
  <c r="E43" i="156"/>
  <c r="H42" i="156"/>
  <c r="H41" i="156"/>
  <c r="I41" i="156" s="1"/>
  <c r="H40" i="156"/>
  <c r="I40" i="156" s="1"/>
  <c r="H39" i="156"/>
  <c r="E39" i="156"/>
  <c r="H38" i="156"/>
  <c r="E38" i="156"/>
  <c r="G32" i="156"/>
  <c r="F32" i="156"/>
  <c r="D32" i="156"/>
  <c r="I31" i="156"/>
  <c r="C32" i="156"/>
  <c r="I32" i="156" s="1"/>
  <c r="F28" i="156"/>
  <c r="F34" i="156" s="1"/>
  <c r="D28" i="156"/>
  <c r="G24" i="156"/>
  <c r="F24" i="156"/>
  <c r="D24" i="156"/>
  <c r="C24" i="156"/>
  <c r="G20" i="156"/>
  <c r="F20" i="156"/>
  <c r="D20" i="156"/>
  <c r="I18" i="156"/>
  <c r="G15" i="156"/>
  <c r="F15" i="156"/>
  <c r="C15" i="156"/>
  <c r="I14" i="156"/>
  <c r="E15" i="156"/>
  <c r="G11" i="156"/>
  <c r="F11" i="156"/>
  <c r="D11" i="156"/>
  <c r="H10" i="156"/>
  <c r="E10" i="156"/>
  <c r="H9" i="156"/>
  <c r="H8" i="156"/>
  <c r="C8" i="156"/>
  <c r="E7" i="156"/>
  <c r="H6" i="156"/>
  <c r="H5" i="156"/>
  <c r="D9" i="153"/>
  <c r="D12" i="153" s="1"/>
  <c r="C5" i="153" s="1"/>
  <c r="E12" i="153"/>
  <c r="F12" i="153"/>
  <c r="G12" i="153"/>
  <c r="H12" i="153"/>
  <c r="I12" i="153"/>
  <c r="J12" i="153"/>
  <c r="K12" i="153"/>
  <c r="L12" i="153"/>
  <c r="M12" i="153"/>
  <c r="N12" i="153"/>
  <c r="O12" i="153"/>
  <c r="D17" i="153"/>
  <c r="E20" i="153"/>
  <c r="F20" i="153"/>
  <c r="G20" i="153"/>
  <c r="H20" i="153"/>
  <c r="I20" i="153"/>
  <c r="J20" i="153"/>
  <c r="K20" i="153"/>
  <c r="I8" i="156" l="1"/>
  <c r="I6" i="156"/>
  <c r="H15" i="156"/>
  <c r="I15" i="156" s="1"/>
  <c r="I9" i="156"/>
  <c r="E5" i="153"/>
  <c r="D5" i="153"/>
  <c r="I5" i="156"/>
  <c r="I39" i="156"/>
  <c r="H20" i="156"/>
  <c r="E31" i="156"/>
  <c r="E32" i="156" s="1"/>
  <c r="H11" i="156"/>
  <c r="E41" i="156"/>
  <c r="I47" i="156"/>
  <c r="E24" i="156"/>
  <c r="E40" i="156"/>
  <c r="H24" i="156"/>
  <c r="I24" i="156" s="1"/>
  <c r="C44" i="156"/>
  <c r="E44" i="156" s="1"/>
  <c r="E19" i="156"/>
  <c r="I19" i="156"/>
  <c r="C28" i="156"/>
  <c r="C34" i="156" s="1"/>
  <c r="I27" i="156"/>
  <c r="H44" i="156"/>
  <c r="I42" i="156"/>
  <c r="D34" i="156"/>
  <c r="I38" i="156"/>
  <c r="E42" i="156"/>
  <c r="I7" i="156"/>
  <c r="I10" i="156"/>
  <c r="C20" i="156"/>
  <c r="C11" i="156"/>
  <c r="E5" i="156"/>
  <c r="E8" i="156"/>
  <c r="E9" i="156"/>
  <c r="E18" i="156"/>
  <c r="E27" i="156"/>
  <c r="E28" i="156" s="1"/>
  <c r="E6" i="156"/>
  <c r="G34" i="156"/>
  <c r="H34" i="156" s="1"/>
  <c r="D20" i="153"/>
  <c r="C17" i="153"/>
  <c r="F5" i="153"/>
  <c r="C9" i="153"/>
  <c r="C12" i="153" s="1"/>
  <c r="I34" i="156" l="1"/>
  <c r="I44" i="156"/>
  <c r="E34" i="156"/>
  <c r="I28" i="156"/>
  <c r="E20" i="156"/>
  <c r="I11" i="156"/>
  <c r="I20" i="156"/>
  <c r="E11" i="156"/>
  <c r="C18" i="153"/>
  <c r="C20" i="1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tc={C7DF21EE-1AEA-4840-9431-5D2F50D0158D}</author>
    <author>tc={B026E4CD-7242-4368-858D-290D7BB55379}</author>
  </authors>
  <commentList>
    <comment ref="H39" authorId="0" shapeId="0" xr:uid="{C7DF21EE-1AEA-4840-9431-5D2F50D0158D}">
      <text>
        <t>[Threaded comment]
Your version of Excel allows you to read this threaded comment; however, any edits to it will get removed if the file is opened in a newer version of Excel. Learn more: https://go.microsoft.com/fwlink/?linkid=870924
Comment:
    H1: €78,311
H2: €221,669</t>
      </text>
    </comment>
    <comment ref="H41" authorId="1" shapeId="0" xr:uid="{B026E4CD-7242-4368-858D-290D7BB55379}">
      <text>
        <t>[Threaded comment]
Your version of Excel allows you to read this threaded comment; however, any edits to it will get removed if the file is opened in a newer version of Excel. Learn more: https://go.microsoft.com/fwlink/?linkid=870924
Comment:
    H1: €88,500
H2: €211,962</t>
      </text>
    </comment>
  </commentList>
</comments>
</file>

<file path=xl/sharedStrings.xml><?xml version="1.0" encoding="utf-8"?>
<sst xmlns="http://schemas.openxmlformats.org/spreadsheetml/2006/main" count="209" uniqueCount="64">
  <si>
    <t>2024 CHANEL UK &amp; IRELAND ADVERTISING BUDGET</t>
  </si>
  <si>
    <t>Note:</t>
  </si>
  <si>
    <t>UK DIVISION TOTAL</t>
  </si>
  <si>
    <t>F&amp;B</t>
  </si>
  <si>
    <t>FSH&amp;EW</t>
  </si>
  <si>
    <t>WFJ</t>
  </si>
  <si>
    <t>GRAND TOTAL</t>
  </si>
  <si>
    <t xml:space="preserve">TOTAL ALL MEDIA BUDGET 
INCL. COMMISSION </t>
  </si>
  <si>
    <t>Last Update: 07.11.24</t>
  </si>
  <si>
    <t>UK MARKET</t>
  </si>
  <si>
    <t>TOTAL F&amp;B</t>
  </si>
  <si>
    <t xml:space="preserve">NO.5 </t>
  </si>
  <si>
    <t>COCO MELLE</t>
  </si>
  <si>
    <t>CHANCE</t>
  </si>
  <si>
    <t>BLEU</t>
  </si>
  <si>
    <t>MAKE-UP</t>
  </si>
  <si>
    <t>SKINCARE</t>
  </si>
  <si>
    <t>FASHION</t>
  </si>
  <si>
    <t>EYEWEAR</t>
  </si>
  <si>
    <t>WATCHES 
(includes Coop)</t>
  </si>
  <si>
    <t>FINE JEWELLERY  (includes Coop)</t>
  </si>
  <si>
    <t xml:space="preserve">HIGH JEWELLERY  </t>
  </si>
  <si>
    <t xml:space="preserve">MEDIA BUDGET 
INCLUDING COMMISSION
EXCL. PPC </t>
  </si>
  <si>
    <t>RESERVES TO BE HELD FROM ABOVE</t>
  </si>
  <si>
    <t>PPC</t>
  </si>
  <si>
    <t>GRAND TOTAL INCL. PPC</t>
  </si>
  <si>
    <t>NOTES:</t>
  </si>
  <si>
    <t>IRELAND MARKET</t>
  </si>
  <si>
    <t xml:space="preserve"> MEDIA BUDGET 
INCLUDING COMMISSION </t>
  </si>
  <si>
    <t>RESERVES TO BE HELD</t>
  </si>
  <si>
    <t>No reserve</t>
  </si>
  <si>
    <t>TRAVEL RETAIL</t>
  </si>
  <si>
    <t>N/A</t>
  </si>
  <si>
    <t>ACTUALISED</t>
  </si>
  <si>
    <t>UK</t>
  </si>
  <si>
    <t>Campaign (UK)</t>
  </si>
  <si>
    <t>CHANEL Budget (Last Update: v14)</t>
  </si>
  <si>
    <t>Reserve</t>
  </si>
  <si>
    <t>GRAND TOTAL inc reserve</t>
  </si>
  <si>
    <t>Held Budgets</t>
  </si>
  <si>
    <t>Planned Spend (latest plan)</t>
  </si>
  <si>
    <t>Planned total inc held budgets</t>
  </si>
  <si>
    <t>ATS (CHANEL budget minus held and already planned spend)</t>
  </si>
  <si>
    <t>Latest LMM UK notes</t>
  </si>
  <si>
    <t xml:space="preserve">Savings Context </t>
  </si>
  <si>
    <t xml:space="preserve">No. 5 </t>
  </si>
  <si>
    <t>Coco Melle</t>
  </si>
  <si>
    <t>Chance</t>
  </si>
  <si>
    <t>Bleu</t>
  </si>
  <si>
    <t>Make Up</t>
  </si>
  <si>
    <t>Skincare</t>
  </si>
  <si>
    <t>Travel Retail</t>
  </si>
  <si>
    <t>Held Budgets (Co-op)</t>
  </si>
  <si>
    <t>ATS (CHANEL budget minus Co-op)</t>
  </si>
  <si>
    <t>Watches</t>
  </si>
  <si>
    <t>Fine Jewellery</t>
  </si>
  <si>
    <t>W&amp;FJ</t>
  </si>
  <si>
    <t xml:space="preserve">High Jewellery </t>
  </si>
  <si>
    <t>Fashion</t>
  </si>
  <si>
    <t>Eyewear</t>
  </si>
  <si>
    <t>TOTAL FSH</t>
  </si>
  <si>
    <t>ROI</t>
  </si>
  <si>
    <t>Campaign (ROI)</t>
  </si>
  <si>
    <t>No.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</si>
</sst>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&quot;£&quot;#,##0;[Red]\-&quot;£&quot;#,##0"/>
    <numFmt numFmtId="166" formatCode="&quot;£&quot;#,##0.00;[Red]\-&quot;£&quot;#,##0.00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&quot;£&quot;#,##0"/>
    <numFmt numFmtId="170" formatCode="_-[$£-809]* #,##0_-;\-[$£-809]* #,##0_-;_-[$£-809]* &quot;-&quot;??_-;_-@_-"/>
    <numFmt numFmtId="171" formatCode="[$€-2]\ #,##0;\-[$€-2]\ #,##0"/>
    <numFmt numFmtId="172" formatCode="[$€-2]\ #,##0.00;\-[$€-2]\ #,##0.00"/>
    <numFmt numFmtId="173" formatCode="&quot;£&quot;#,##0.00"/>
    <numFmt numFmtId="174" formatCode="0.00000%"/>
    <numFmt numFmtId="175" formatCode="_-[$€-2]\ * #,##0.00_-;\-[$€-2]\ * #,##0.00_-;_-[$€-2]\ * &quot;-&quot;??_-;_-@_-"/>
    <numFmt numFmtId="176" formatCode="_(&quot;£&quot;* #,##0_);_(&quot;£&quot;* \(#,##0\);_(&quot;£&quot;* &quot;-&quot;??_);_(@_)"/>
    <numFmt numFmtId="177" formatCode="_-[$€-2]\ * #,##0_-;\-[$€-2]\ * #,##0_-;_-[$€-2]\ * &quot;-&quot;??_-;_-@_-"/>
    <numFmt numFmtId="178" formatCode="[$€-2]\ #,##0;[Red]\-[$€-2]\ #,##0"/>
    <numFmt numFmtId="179" formatCode="_-[$£-809]* #,##0.00_-;\-[$£-809]* #,##0.00_-;_-[$£-809]* &quot;-&quot;??_-;_-@_-"/>
    <numFmt numFmtId="180" formatCode="[$€-2]\ #,##0.00;[Red]\-[$€-2]\ #,##0.00"/>
    <numFmt numFmtId="181" formatCode="_-* #,##0_-;\-* #,##0_-;_-* &quot;-&quot;??_-;_-@_-"/>
    <numFmt numFmtId="182" formatCode="#,##0.0;\(#,##0.0\)"/>
    <numFmt numFmtId="183" formatCode="_([$€-2]\ * #,##0_);_([$€-2]\ * \(#,##0\);_([$€-2]\ * &quot;-&quot;??_);_(@_)"/>
    <numFmt numFmtId="184" formatCode="_([$€-2]\ * #,##0.00_);_([$€-2]\ * \(#,##0.00\);_([$€-2]\ 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Montserrat"/>
    </font>
    <font>
      <b/>
      <sz val="11"/>
      <color theme="1"/>
      <name val="Montserrat"/>
    </font>
    <font>
      <b/>
      <sz val="16"/>
      <color theme="1"/>
      <name val="Montserrat"/>
    </font>
    <font>
      <sz val="12"/>
      <name val="Montserrat"/>
    </font>
    <font>
      <b/>
      <sz val="12"/>
      <color theme="1"/>
      <name val="Montserrat"/>
    </font>
    <font>
      <b/>
      <sz val="12"/>
      <name val="Montserrat"/>
    </font>
    <font>
      <sz val="12"/>
      <color theme="1"/>
      <name val="Montserrat"/>
    </font>
    <font>
      <b/>
      <sz val="14"/>
      <color theme="1"/>
      <name val="Montserrat"/>
    </font>
    <font>
      <b/>
      <sz val="12"/>
      <color theme="0"/>
      <name val="Montserrat"/>
    </font>
    <font>
      <sz val="11"/>
      <name val="Montserrat"/>
    </font>
    <font>
      <b/>
      <sz val="10"/>
      <name val="Century Gothic"/>
      <family val="1"/>
    </font>
    <font>
      <sz val="11"/>
      <color rgb="FFFF0000"/>
      <name val="Montserrat"/>
    </font>
    <font>
      <b/>
      <sz val="12"/>
      <color rgb="FFFF0000"/>
      <name val="Montserrat"/>
    </font>
    <font>
      <sz val="12"/>
      <color rgb="FFFF0000"/>
      <name val="Montserrat"/>
    </font>
    <font>
      <sz val="11"/>
      <color rgb="FF000000"/>
      <name val="Calibri"/>
      <family val="2"/>
    </font>
    <font>
      <sz val="11"/>
      <color rgb="FF000000"/>
      <name val="Montserrat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FFFFFF"/>
      <name val="Century Gothic"/>
      <family val="2"/>
    </font>
    <font>
      <b/>
      <u/>
      <sz val="11"/>
      <name val="Montserrat"/>
    </font>
    <font>
      <sz val="10"/>
      <color rgb="FF000000"/>
      <name val="Arial"/>
      <family val="2"/>
    </font>
    <font>
      <b/>
      <sz val="16"/>
      <name val="ABChanel Corpo Regular"/>
      <family val="2"/>
    </font>
    <font>
      <b/>
      <sz val="16"/>
      <name val="Century Gothic"/>
      <family val="1"/>
    </font>
    <font>
      <b/>
      <u/>
      <sz val="14"/>
      <name val="Century Gothic"/>
      <family val="1"/>
    </font>
    <font>
      <b/>
      <u/>
      <sz val="14"/>
      <color rgb="FFFF0000"/>
      <name val="Century Gothic"/>
      <family val="1"/>
    </font>
    <font>
      <b/>
      <sz val="12"/>
      <color theme="0"/>
      <name val="Century Gothic"/>
      <family val="1"/>
    </font>
    <font>
      <sz val="10"/>
      <color theme="1"/>
      <name val="Century Gothic"/>
      <family val="1"/>
    </font>
    <font>
      <b/>
      <sz val="12"/>
      <name val="Century Gothic"/>
      <family val="1"/>
    </font>
    <font>
      <b/>
      <sz val="14"/>
      <name val="Century Gothic"/>
      <family val="1"/>
    </font>
    <font>
      <b/>
      <sz val="14"/>
      <color theme="1"/>
      <name val="Century Gothic"/>
      <family val="1"/>
    </font>
    <font>
      <b/>
      <sz val="10"/>
      <color rgb="FFFF0000"/>
      <name val="ABChanel Corpo Regular"/>
      <family val="2"/>
    </font>
    <font>
      <b/>
      <sz val="12"/>
      <color indexed="9"/>
      <name val="Century Gothic"/>
      <family val="1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sz val="11"/>
      <name val="Century Gothic"/>
      <family val="1"/>
    </font>
    <font>
      <b/>
      <i/>
      <sz val="11"/>
      <color theme="1"/>
      <name val="Century Gothic"/>
      <family val="1"/>
    </font>
    <font>
      <i/>
      <sz val="12"/>
      <color theme="1"/>
      <name val="Century Gothic"/>
      <family val="1"/>
    </font>
    <font>
      <i/>
      <sz val="10"/>
      <name val="Century Gothic"/>
      <family val="1"/>
    </font>
    <font>
      <b/>
      <i/>
      <sz val="10"/>
      <color rgb="FFFF0000"/>
      <name val="Century Gothic"/>
      <family val="2"/>
    </font>
    <font>
      <b/>
      <sz val="10"/>
      <color rgb="FFFF0000"/>
      <name val="Century Gothic"/>
      <family val="2"/>
    </font>
    <font>
      <sz val="10"/>
      <name val="Century Gothic"/>
      <family val="1"/>
    </font>
    <font>
      <b/>
      <i/>
      <sz val="12"/>
      <color theme="1"/>
      <name val="Century Gothic"/>
      <family val="1"/>
    </font>
    <font>
      <i/>
      <sz val="10"/>
      <color theme="1"/>
      <name val="Century Gothic"/>
      <family val="1"/>
    </font>
    <font>
      <i/>
      <sz val="12"/>
      <color rgb="FFFF0000"/>
      <name val="Century Gothic"/>
      <family val="1"/>
    </font>
    <font>
      <b/>
      <sz val="14"/>
      <color rgb="FFFF0000"/>
      <name val="Century Gothic"/>
      <family val="1"/>
    </font>
    <font>
      <sz val="10"/>
      <name val="Arial"/>
      <family val="2"/>
    </font>
    <font>
      <sz val="10"/>
      <name val="Arial"/>
      <family val="2"/>
    </font>
    <font>
      <b/>
      <sz val="14"/>
      <color theme="2" tint="-0.24997711111789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7B2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6" borderId="9" applyNumberFormat="0" applyFon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4" fillId="0" borderId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0" borderId="0"/>
    <xf numFmtId="0" fontId="50" fillId="0" borderId="0"/>
  </cellStyleXfs>
  <cellXfs count="23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3" fontId="4" fillId="0" borderId="0" xfId="15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9" fontId="8" fillId="0" borderId="0" xfId="0" applyNumberFormat="1" applyFont="1" applyAlignment="1">
      <alignment horizontal="left" vertical="center"/>
    </xf>
    <xf numFmtId="174" fontId="8" fillId="0" borderId="0" xfId="0" applyNumberFormat="1" applyFont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76" fontId="8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9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171" fontId="8" fillId="0" borderId="0" xfId="0" applyNumberFormat="1" applyFont="1" applyAlignment="1">
      <alignment horizontal="center" vertical="center"/>
    </xf>
    <xf numFmtId="177" fontId="8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70" fontId="7" fillId="0" borderId="0" xfId="0" applyNumberFormat="1" applyFont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3" fontId="14" fillId="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9" fontId="16" fillId="0" borderId="0" xfId="0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3" fontId="8" fillId="0" borderId="0" xfId="1" applyNumberFormat="1" applyFont="1" applyAlignment="1">
      <alignment horizontal="center" vertical="center"/>
    </xf>
    <xf numFmtId="169" fontId="8" fillId="0" borderId="0" xfId="1" applyNumberFormat="1" applyFont="1" applyAlignment="1">
      <alignment horizontal="center" vertical="center"/>
    </xf>
    <xf numFmtId="169" fontId="10" fillId="0" borderId="0" xfId="1" applyNumberFormat="1" applyFont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2" xfId="0" applyNumberFormat="1" applyFont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76" fontId="5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76" fontId="15" fillId="0" borderId="0" xfId="14" applyNumberFormat="1" applyFont="1" applyAlignment="1">
      <alignment vertical="center"/>
    </xf>
    <xf numFmtId="166" fontId="15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72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  <xf numFmtId="0" fontId="12" fillId="5" borderId="13" xfId="0" applyFont="1" applyFill="1" applyBorder="1" applyAlignment="1">
      <alignment vertical="center"/>
    </xf>
    <xf numFmtId="176" fontId="12" fillId="5" borderId="1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179" fontId="4" fillId="4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169" fontId="8" fillId="0" borderId="0" xfId="0" applyNumberFormat="1" applyFont="1" applyAlignment="1">
      <alignment horizontal="center" vertical="center" wrapText="1"/>
    </xf>
    <xf numFmtId="176" fontId="7" fillId="2" borderId="14" xfId="0" applyNumberFormat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36" fillId="8" borderId="27" xfId="10" applyNumberFormat="1" applyFont="1" applyFill="1" applyBorder="1" applyAlignment="1">
      <alignment horizontal="right" vertical="center"/>
    </xf>
    <xf numFmtId="176" fontId="37" fillId="8" borderId="27" xfId="10" applyNumberFormat="1" applyFont="1" applyFill="1" applyBorder="1" applyAlignment="1">
      <alignment horizontal="right" vertical="center"/>
    </xf>
    <xf numFmtId="176" fontId="38" fillId="4" borderId="0" xfId="10" applyNumberFormat="1" applyFont="1" applyFill="1" applyAlignment="1">
      <alignment horizontal="center" vertical="center"/>
    </xf>
    <xf numFmtId="169" fontId="40" fillId="8" borderId="29" xfId="10" applyNumberFormat="1" applyFont="1" applyFill="1" applyBorder="1" applyAlignment="1">
      <alignment horizontal="right" vertical="center"/>
    </xf>
    <xf numFmtId="183" fontId="36" fillId="8" borderId="27" xfId="10" applyNumberFormat="1" applyFont="1" applyFill="1" applyBorder="1" applyAlignment="1">
      <alignment horizontal="right" vertical="center"/>
    </xf>
    <xf numFmtId="183" fontId="37" fillId="8" borderId="27" xfId="10" applyNumberFormat="1" applyFont="1" applyFill="1" applyBorder="1" applyAlignment="1">
      <alignment horizontal="right" vertical="center"/>
    </xf>
    <xf numFmtId="183" fontId="37" fillId="8" borderId="19" xfId="10" applyNumberFormat="1" applyFont="1" applyFill="1" applyBorder="1" applyAlignment="1">
      <alignment horizontal="right" vertical="center"/>
    </xf>
    <xf numFmtId="176" fontId="30" fillId="4" borderId="0" xfId="10" applyNumberFormat="1" applyFont="1" applyFill="1" applyAlignment="1">
      <alignment horizontal="right" vertical="center"/>
    </xf>
    <xf numFmtId="176" fontId="30" fillId="4" borderId="0" xfId="10" applyNumberFormat="1" applyFont="1" applyFill="1" applyAlignment="1">
      <alignment horizontal="center" vertical="center"/>
    </xf>
    <xf numFmtId="183" fontId="40" fillId="9" borderId="24" xfId="10" applyNumberFormat="1" applyFont="1" applyFill="1" applyBorder="1" applyAlignment="1">
      <alignment horizontal="right" vertical="center"/>
    </xf>
    <xf numFmtId="176" fontId="46" fillId="4" borderId="0" xfId="10" applyNumberFormat="1" applyFont="1" applyFill="1" applyAlignment="1">
      <alignment horizontal="center" vertical="center"/>
    </xf>
    <xf numFmtId="184" fontId="37" fillId="0" borderId="29" xfId="10" applyNumberFormat="1" applyFont="1" applyFill="1" applyBorder="1" applyAlignment="1">
      <alignment horizontal="right" vertical="center"/>
    </xf>
    <xf numFmtId="184" fontId="37" fillId="0" borderId="19" xfId="10" applyNumberFormat="1" applyFont="1" applyFill="1" applyBorder="1" applyAlignment="1">
      <alignment horizontal="right" vertical="center"/>
    </xf>
    <xf numFmtId="169" fontId="36" fillId="8" borderId="27" xfId="10" applyNumberFormat="1" applyFont="1" applyFill="1" applyBorder="1" applyAlignment="1">
      <alignment horizontal="right" vertical="center"/>
    </xf>
    <xf numFmtId="169" fontId="37" fillId="8" borderId="19" xfId="10" applyNumberFormat="1" applyFont="1" applyFill="1" applyBorder="1" applyAlignment="1">
      <alignment horizontal="right" vertical="center"/>
    </xf>
    <xf numFmtId="179" fontId="7" fillId="4" borderId="0" xfId="0" applyNumberFormat="1" applyFont="1" applyFill="1" applyAlignment="1">
      <alignment horizontal="center" vertical="center"/>
    </xf>
    <xf numFmtId="179" fontId="7" fillId="4" borderId="1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0" fontId="7" fillId="0" borderId="4" xfId="0" applyNumberFormat="1" applyFont="1" applyBorder="1" applyAlignment="1">
      <alignment horizontal="center" vertical="center"/>
    </xf>
    <xf numFmtId="170" fontId="7" fillId="0" borderId="13" xfId="0" applyNumberFormat="1" applyFont="1" applyBorder="1" applyAlignment="1">
      <alignment horizontal="center" vertical="center"/>
    </xf>
    <xf numFmtId="176" fontId="12" fillId="5" borderId="13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center" vertical="center"/>
    </xf>
    <xf numFmtId="176" fontId="9" fillId="2" borderId="12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10" fillId="0" borderId="2" xfId="1" applyNumberFormat="1" applyFont="1" applyBorder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right" vertical="center"/>
    </xf>
    <xf numFmtId="177" fontId="10" fillId="0" borderId="0" xfId="1" applyNumberFormat="1" applyFont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7" fontId="7" fillId="0" borderId="4" xfId="0" applyNumberFormat="1" applyFont="1" applyBorder="1" applyAlignment="1">
      <alignment horizontal="center" vertical="center"/>
    </xf>
    <xf numFmtId="177" fontId="9" fillId="0" borderId="6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176" fontId="7" fillId="2" borderId="31" xfId="0" applyNumberFormat="1" applyFont="1" applyFill="1" applyBorder="1" applyAlignment="1">
      <alignment horizontal="center" vertical="center"/>
    </xf>
    <xf numFmtId="176" fontId="7" fillId="2" borderId="32" xfId="0" applyNumberFormat="1" applyFont="1" applyFill="1" applyBorder="1" applyAlignment="1">
      <alignment horizontal="center" vertical="center"/>
    </xf>
    <xf numFmtId="176" fontId="8" fillId="2" borderId="12" xfId="0" applyNumberFormat="1" applyFont="1" applyFill="1" applyBorder="1" applyAlignment="1">
      <alignment horizontal="center" vertical="center"/>
    </xf>
    <xf numFmtId="175" fontId="10" fillId="2" borderId="31" xfId="0" applyNumberFormat="1" applyFont="1" applyFill="1" applyBorder="1" applyAlignment="1">
      <alignment horizontal="center" vertical="center"/>
    </xf>
    <xf numFmtId="175" fontId="10" fillId="2" borderId="17" xfId="0" applyNumberFormat="1" applyFont="1" applyFill="1" applyBorder="1" applyAlignment="1">
      <alignment horizontal="center" vertical="center"/>
    </xf>
    <xf numFmtId="176" fontId="7" fillId="11" borderId="5" xfId="0" applyNumberFormat="1" applyFont="1" applyFill="1" applyBorder="1" applyAlignment="1">
      <alignment horizontal="center" vertical="center"/>
    </xf>
    <xf numFmtId="176" fontId="7" fillId="11" borderId="15" xfId="0" applyNumberFormat="1" applyFont="1" applyFill="1" applyBorder="1" applyAlignment="1">
      <alignment horizontal="center" vertical="center"/>
    </xf>
    <xf numFmtId="176" fontId="7" fillId="11" borderId="0" xfId="0" applyNumberFormat="1" applyFont="1" applyFill="1" applyAlignment="1">
      <alignment horizontal="center" vertical="center"/>
    </xf>
    <xf numFmtId="177" fontId="7" fillId="11" borderId="5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6" fontId="5" fillId="11" borderId="2" xfId="0" applyNumberFormat="1" applyFont="1" applyFill="1" applyBorder="1" applyAlignment="1">
      <alignment vertical="center"/>
    </xf>
    <xf numFmtId="176" fontId="5" fillId="4" borderId="2" xfId="0" applyNumberFormat="1" applyFont="1" applyFill="1" applyBorder="1" applyAlignment="1">
      <alignment vertical="center"/>
    </xf>
    <xf numFmtId="176" fontId="37" fillId="8" borderId="33" xfId="10" applyNumberFormat="1" applyFont="1" applyFill="1" applyBorder="1" applyAlignment="1">
      <alignment horizontal="right" vertical="center"/>
    </xf>
    <xf numFmtId="169" fontId="47" fillId="9" borderId="27" xfId="10" applyNumberFormat="1" applyFont="1" applyFill="1" applyBorder="1" applyAlignment="1">
      <alignment horizontal="center" vertical="center"/>
    </xf>
    <xf numFmtId="169" fontId="47" fillId="9" borderId="16" xfId="10" applyNumberFormat="1" applyFont="1" applyFill="1" applyBorder="1" applyAlignment="1">
      <alignment horizontal="center" vertical="center"/>
    </xf>
    <xf numFmtId="169" fontId="40" fillId="8" borderId="27" xfId="10" applyNumberFormat="1" applyFont="1" applyFill="1" applyBorder="1" applyAlignment="1">
      <alignment horizontal="right" vertical="center"/>
    </xf>
    <xf numFmtId="169" fontId="40" fillId="8" borderId="16" xfId="1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165" fontId="19" fillId="4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7" fontId="7" fillId="4" borderId="10" xfId="0" applyNumberFormat="1" applyFont="1" applyFill="1" applyBorder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81" fontId="27" fillId="4" borderId="0" xfId="60" applyNumberFormat="1" applyFont="1" applyFill="1" applyAlignment="1">
      <alignment horizontal="center" vertical="center"/>
    </xf>
    <xf numFmtId="181" fontId="28" fillId="4" borderId="0" xfId="60" applyNumberFormat="1" applyFont="1" applyFill="1" applyAlignment="1">
      <alignment horizontal="center" vertical="center" wrapText="1"/>
    </xf>
    <xf numFmtId="184" fontId="37" fillId="0" borderId="36" xfId="10" applyNumberFormat="1" applyFont="1" applyFill="1" applyBorder="1" applyAlignment="1">
      <alignment horizontal="right" vertical="center"/>
    </xf>
    <xf numFmtId="176" fontId="7" fillId="2" borderId="12" xfId="0" applyNumberFormat="1" applyFont="1" applyFill="1" applyBorder="1" applyAlignment="1">
      <alignment horizontal="center" vertical="center"/>
    </xf>
    <xf numFmtId="175" fontId="7" fillId="2" borderId="3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vertical="center"/>
    </xf>
    <xf numFmtId="0" fontId="4" fillId="14" borderId="0" xfId="0" applyFont="1" applyFill="1" applyAlignment="1">
      <alignment horizontal="center" vertical="center"/>
    </xf>
    <xf numFmtId="177" fontId="9" fillId="2" borderId="3" xfId="0" applyNumberFormat="1" applyFont="1" applyFill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center" vertical="center"/>
    </xf>
    <xf numFmtId="0" fontId="14" fillId="4" borderId="0" xfId="2" applyFont="1" applyFill="1" applyAlignment="1">
      <alignment horizontal="center" vertical="center"/>
    </xf>
    <xf numFmtId="0" fontId="25" fillId="4" borderId="0" xfId="2" applyFont="1" applyFill="1" applyAlignment="1">
      <alignment vertical="center"/>
    </xf>
    <xf numFmtId="0" fontId="26" fillId="4" borderId="0" xfId="2" applyFont="1" applyFill="1" applyAlignment="1">
      <alignment vertical="center"/>
    </xf>
    <xf numFmtId="0" fontId="27" fillId="4" borderId="0" xfId="2" applyFont="1" applyFill="1" applyAlignment="1">
      <alignment horizontal="center" vertical="center"/>
    </xf>
    <xf numFmtId="0" fontId="28" fillId="4" borderId="0" xfId="2" applyFont="1" applyFill="1" applyAlignment="1">
      <alignment vertical="center" wrapText="1"/>
    </xf>
    <xf numFmtId="0" fontId="28" fillId="4" borderId="0" xfId="2" applyFont="1" applyFill="1" applyAlignment="1">
      <alignment horizontal="center" vertical="center" wrapText="1"/>
    </xf>
    <xf numFmtId="176" fontId="27" fillId="4" borderId="0" xfId="2" applyNumberFormat="1" applyFont="1" applyFill="1" applyAlignment="1">
      <alignment horizontal="center" vertical="center"/>
    </xf>
    <xf numFmtId="0" fontId="29" fillId="5" borderId="21" xfId="2" applyFont="1" applyFill="1" applyBorder="1" applyAlignment="1">
      <alignment horizontal="center" vertical="center"/>
    </xf>
    <xf numFmtId="0" fontId="29" fillId="5" borderId="22" xfId="2" applyFont="1" applyFill="1" applyBorder="1" applyAlignment="1">
      <alignment horizontal="center" vertical="center"/>
    </xf>
    <xf numFmtId="0" fontId="30" fillId="4" borderId="0" xfId="2" applyFont="1" applyFill="1" applyAlignment="1">
      <alignment horizontal="center" vertical="center" wrapText="1"/>
    </xf>
    <xf numFmtId="0" fontId="30" fillId="4" borderId="0" xfId="2" applyFont="1" applyFill="1" applyAlignment="1">
      <alignment horizontal="center" vertical="center"/>
    </xf>
    <xf numFmtId="0" fontId="31" fillId="0" borderId="23" xfId="2" applyFont="1" applyBorder="1" applyAlignment="1">
      <alignment horizontal="center" vertical="center" wrapText="1"/>
    </xf>
    <xf numFmtId="176" fontId="32" fillId="4" borderId="24" xfId="2" applyNumberFormat="1" applyFont="1" applyFill="1" applyBorder="1" applyAlignment="1">
      <alignment horizontal="left" vertical="center"/>
    </xf>
    <xf numFmtId="176" fontId="32" fillId="4" borderId="24" xfId="2" applyNumberFormat="1" applyFont="1" applyFill="1" applyBorder="1" applyAlignment="1">
      <alignment horizontal="center" vertical="center"/>
    </xf>
    <xf numFmtId="176" fontId="32" fillId="4" borderId="20" xfId="2" applyNumberFormat="1" applyFont="1" applyFill="1" applyBorder="1" applyAlignment="1">
      <alignment horizontal="center" vertical="center"/>
    </xf>
    <xf numFmtId="176" fontId="33" fillId="7" borderId="15" xfId="2" applyNumberFormat="1" applyFont="1" applyFill="1" applyBorder="1" applyAlignment="1">
      <alignment vertical="center" wrapText="1"/>
    </xf>
    <xf numFmtId="176" fontId="28" fillId="4" borderId="0" xfId="2" applyNumberFormat="1" applyFont="1" applyFill="1" applyAlignment="1">
      <alignment vertical="center" wrapText="1"/>
    </xf>
    <xf numFmtId="170" fontId="30" fillId="4" borderId="0" xfId="2" applyNumberFormat="1" applyFont="1" applyFill="1" applyAlignment="1">
      <alignment horizontal="center" vertical="center" wrapText="1"/>
    </xf>
    <xf numFmtId="179" fontId="30" fillId="4" borderId="0" xfId="2" applyNumberFormat="1" applyFont="1" applyFill="1" applyAlignment="1">
      <alignment horizontal="center" vertical="center"/>
    </xf>
    <xf numFmtId="0" fontId="31" fillId="4" borderId="0" xfId="2" applyFont="1" applyFill="1" applyAlignment="1">
      <alignment horizontal="center" vertical="center" wrapText="1"/>
    </xf>
    <xf numFmtId="0" fontId="26" fillId="4" borderId="0" xfId="2" applyFont="1" applyFill="1" applyAlignment="1">
      <alignment horizontal="left" vertical="center"/>
    </xf>
    <xf numFmtId="0" fontId="34" fillId="12" borderId="0" xfId="2" applyFont="1" applyFill="1"/>
    <xf numFmtId="0" fontId="32" fillId="4" borderId="0" xfId="2" applyFont="1" applyFill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35" fillId="5" borderId="25" xfId="2" applyFont="1" applyFill="1" applyBorder="1" applyAlignment="1">
      <alignment horizontal="center" vertical="center" wrapText="1"/>
    </xf>
    <xf numFmtId="0" fontId="29" fillId="5" borderId="25" xfId="2" applyFont="1" applyFill="1" applyBorder="1" applyAlignment="1">
      <alignment horizontal="center" vertical="center" wrapText="1"/>
    </xf>
    <xf numFmtId="182" fontId="35" fillId="5" borderId="25" xfId="2" applyNumberFormat="1" applyFont="1" applyFill="1" applyBorder="1" applyAlignment="1">
      <alignment horizontal="center" vertical="center" wrapText="1"/>
    </xf>
    <xf numFmtId="182" fontId="29" fillId="5" borderId="25" xfId="2" applyNumberFormat="1" applyFont="1" applyFill="1" applyBorder="1" applyAlignment="1">
      <alignment horizontal="center" vertical="center" wrapText="1"/>
    </xf>
    <xf numFmtId="0" fontId="35" fillId="5" borderId="25" xfId="2" applyFont="1" applyFill="1" applyBorder="1" applyAlignment="1">
      <alignment horizontal="center" vertical="center"/>
    </xf>
    <xf numFmtId="182" fontId="29" fillId="5" borderId="18" xfId="2" applyNumberFormat="1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1" fillId="8" borderId="26" xfId="2" applyFont="1" applyFill="1" applyBorder="1" applyAlignment="1">
      <alignment horizontal="center" vertical="center" wrapText="1"/>
    </xf>
    <xf numFmtId="0" fontId="39" fillId="9" borderId="26" xfId="2" applyFont="1" applyFill="1" applyBorder="1" applyAlignment="1">
      <alignment horizontal="center" vertical="center" wrapText="1"/>
    </xf>
    <xf numFmtId="0" fontId="41" fillId="4" borderId="0" xfId="2" applyFont="1" applyFill="1" applyAlignment="1">
      <alignment horizontal="center" vertical="center"/>
    </xf>
    <xf numFmtId="0" fontId="36" fillId="4" borderId="28" xfId="2" applyFont="1" applyFill="1" applyBorder="1" applyAlignment="1">
      <alignment horizontal="center" vertical="center" wrapText="1"/>
    </xf>
    <xf numFmtId="169" fontId="40" fillId="8" borderId="29" xfId="2" applyNumberFormat="1" applyFont="1" applyFill="1" applyBorder="1" applyAlignment="1">
      <alignment horizontal="right" vertical="center" wrapText="1"/>
    </xf>
    <xf numFmtId="0" fontId="36" fillId="10" borderId="28" xfId="2" applyFont="1" applyFill="1" applyBorder="1" applyAlignment="1">
      <alignment horizontal="center" vertical="center" wrapText="1"/>
    </xf>
    <xf numFmtId="169" fontId="36" fillId="10" borderId="29" xfId="2" applyNumberFormat="1" applyFont="1" applyFill="1" applyBorder="1" applyAlignment="1">
      <alignment horizontal="right" vertical="center" wrapText="1"/>
    </xf>
    <xf numFmtId="169" fontId="36" fillId="10" borderId="27" xfId="2" applyNumberFormat="1" applyFont="1" applyFill="1" applyBorder="1" applyAlignment="1">
      <alignment horizontal="right" vertical="center" wrapText="1"/>
    </xf>
    <xf numFmtId="169" fontId="36" fillId="10" borderId="34" xfId="2" applyNumberFormat="1" applyFont="1" applyFill="1" applyBorder="1" applyAlignment="1">
      <alignment horizontal="right" vertical="center" wrapText="1"/>
    </xf>
    <xf numFmtId="0" fontId="42" fillId="4" borderId="6" xfId="2" applyFont="1" applyFill="1" applyBorder="1" applyAlignment="1">
      <alignment horizontal="center" vertical="center"/>
    </xf>
    <xf numFmtId="0" fontId="43" fillId="4" borderId="30" xfId="2" applyFont="1" applyFill="1" applyBorder="1" applyAlignment="1">
      <alignment horizontal="center" vertical="center" wrapText="1"/>
    </xf>
    <xf numFmtId="0" fontId="43" fillId="4" borderId="20" xfId="2" applyFont="1" applyFill="1" applyBorder="1" applyAlignment="1">
      <alignment horizontal="center" vertical="center" wrapText="1"/>
    </xf>
    <xf numFmtId="0" fontId="44" fillId="4" borderId="0" xfId="2" applyFont="1" applyFill="1" applyAlignment="1">
      <alignment horizontal="center" vertical="center"/>
    </xf>
    <xf numFmtId="0" fontId="14" fillId="4" borderId="0" xfId="2" applyFont="1" applyFill="1" applyAlignment="1">
      <alignment horizontal="right" vertical="center"/>
    </xf>
    <xf numFmtId="0" fontId="48" fillId="4" borderId="0" xfId="2" applyFont="1" applyFill="1" applyAlignment="1">
      <alignment horizontal="right" vertical="center" wrapText="1"/>
    </xf>
    <xf numFmtId="0" fontId="14" fillId="0" borderId="0" xfId="2" applyFont="1" applyAlignment="1">
      <alignment horizontal="right" vertical="center"/>
    </xf>
    <xf numFmtId="0" fontId="28" fillId="4" borderId="0" xfId="2" applyFont="1" applyFill="1" applyAlignment="1">
      <alignment horizontal="right" vertical="center" wrapText="1"/>
    </xf>
    <xf numFmtId="0" fontId="31" fillId="4" borderId="0" xfId="2" applyFont="1" applyFill="1" applyAlignment="1">
      <alignment horizontal="right" vertical="center"/>
    </xf>
    <xf numFmtId="0" fontId="36" fillId="8" borderId="26" xfId="2" applyFont="1" applyFill="1" applyBorder="1" applyAlignment="1">
      <alignment horizontal="center" vertical="center" wrapText="1"/>
    </xf>
    <xf numFmtId="0" fontId="45" fillId="9" borderId="23" xfId="2" applyFont="1" applyFill="1" applyBorder="1" applyAlignment="1">
      <alignment horizontal="center" vertical="center" wrapText="1"/>
    </xf>
    <xf numFmtId="169" fontId="47" fillId="13" borderId="27" xfId="2" applyNumberFormat="1" applyFont="1" applyFill="1" applyBorder="1" applyAlignment="1">
      <alignment horizontal="center" vertical="center"/>
    </xf>
    <xf numFmtId="0" fontId="46" fillId="4" borderId="0" xfId="2" applyFont="1" applyFill="1" applyAlignment="1">
      <alignment horizontal="center" vertical="center"/>
    </xf>
    <xf numFmtId="0" fontId="36" fillId="10" borderId="6" xfId="2" applyFont="1" applyFill="1" applyBorder="1" applyAlignment="1">
      <alignment horizontal="center" vertical="center" wrapText="1"/>
    </xf>
    <xf numFmtId="184" fontId="36" fillId="10" borderId="30" xfId="2" applyNumberFormat="1" applyFont="1" applyFill="1" applyBorder="1" applyAlignment="1">
      <alignment horizontal="right" vertical="center" wrapText="1"/>
    </xf>
    <xf numFmtId="183" fontId="36" fillId="10" borderId="30" xfId="2" applyNumberFormat="1" applyFont="1" applyFill="1" applyBorder="1" applyAlignment="1">
      <alignment horizontal="right" vertical="center" wrapText="1"/>
    </xf>
    <xf numFmtId="183" fontId="36" fillId="10" borderId="20" xfId="2" applyNumberFormat="1" applyFont="1" applyFill="1" applyBorder="1" applyAlignment="1">
      <alignment horizontal="right" vertical="center" wrapText="1"/>
    </xf>
    <xf numFmtId="184" fontId="31" fillId="4" borderId="0" xfId="2" applyNumberFormat="1" applyFont="1" applyFill="1" applyAlignment="1">
      <alignment horizontal="center" vertical="center"/>
    </xf>
    <xf numFmtId="183" fontId="31" fillId="4" borderId="0" xfId="2" applyNumberFormat="1" applyFont="1" applyFill="1" applyAlignment="1">
      <alignment horizontal="center" vertical="center"/>
    </xf>
    <xf numFmtId="0" fontId="29" fillId="5" borderId="18" xfId="2" applyFont="1" applyFill="1" applyBorder="1" applyAlignment="1">
      <alignment horizontal="center" vertical="center" wrapText="1"/>
    </xf>
    <xf numFmtId="3" fontId="2" fillId="0" borderId="0" xfId="2" applyNumberFormat="1"/>
    <xf numFmtId="0" fontId="36" fillId="9" borderId="23" xfId="2" applyFont="1" applyFill="1" applyBorder="1" applyAlignment="1">
      <alignment horizontal="center" vertical="center" wrapText="1"/>
    </xf>
    <xf numFmtId="169" fontId="36" fillId="9" borderId="24" xfId="2" applyNumberFormat="1" applyFont="1" applyFill="1" applyBorder="1" applyAlignment="1">
      <alignment horizontal="right" vertical="center" wrapText="1"/>
    </xf>
    <xf numFmtId="169" fontId="37" fillId="9" borderId="20" xfId="2" applyNumberFormat="1" applyFont="1" applyFill="1" applyBorder="1" applyAlignment="1">
      <alignment horizontal="right" vertical="center" wrapText="1"/>
    </xf>
    <xf numFmtId="0" fontId="44" fillId="4" borderId="0" xfId="2" applyFont="1" applyFill="1" applyAlignment="1">
      <alignment vertical="center" wrapText="1"/>
    </xf>
    <xf numFmtId="169" fontId="14" fillId="4" borderId="0" xfId="2" applyNumberFormat="1" applyFont="1" applyFill="1" applyAlignment="1">
      <alignment horizontal="right" vertical="center"/>
    </xf>
    <xf numFmtId="169" fontId="51" fillId="4" borderId="0" xfId="2" applyNumberFormat="1" applyFont="1" applyFill="1" applyAlignment="1">
      <alignment horizontal="right" vertical="center"/>
    </xf>
    <xf numFmtId="169" fontId="43" fillId="4" borderId="30" xfId="2" applyNumberFormat="1" applyFont="1" applyFill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76" fontId="30" fillId="4" borderId="0" xfId="10" applyNumberFormat="1" applyFont="1" applyFill="1" applyAlignment="1">
      <alignment horizontal="right" vertical="center" wrapText="1"/>
    </xf>
    <xf numFmtId="0" fontId="44" fillId="4" borderId="0" xfId="2" applyFont="1" applyFill="1" applyAlignment="1">
      <alignment horizontal="left" vertical="center" wrapText="1"/>
    </xf>
    <xf numFmtId="0" fontId="44" fillId="4" borderId="0" xfId="2" applyFont="1" applyFill="1" applyAlignment="1">
      <alignment horizontal="center" vertical="center" wrapText="1"/>
    </xf>
    <xf numFmtId="0" fontId="44" fillId="4" borderId="0" xfId="2" applyFont="1" applyFill="1" applyAlignment="1">
      <alignment horizontal="center" vertical="center"/>
    </xf>
    <xf numFmtId="0" fontId="14" fillId="4" borderId="14" xfId="2" applyFont="1" applyFill="1" applyBorder="1" applyAlignment="1">
      <alignment horizontal="left" vertical="center" wrapText="1"/>
    </xf>
  </cellXfs>
  <cellStyles count="64">
    <cellStyle name="Comma" xfId="15" builtinId="3"/>
    <cellStyle name="Comma 15 2" xfId="7" xr:uid="{D7F225E7-DFA8-4119-BC85-D9D6EE3076C9}"/>
    <cellStyle name="Comma 15 2 2" xfId="60" xr:uid="{41C839E1-B58C-4AE2-82FA-54D73C759992}"/>
    <cellStyle name="Comma 17" xfId="6" xr:uid="{00000000-0005-0000-0000-000001000000}"/>
    <cellStyle name="Comma 2" xfId="3" xr:uid="{00000000-0005-0000-0000-000030000000}"/>
    <cellStyle name="Comma 2 2" xfId="50" xr:uid="{B2E91CBB-DC58-40AC-9829-F35820BA316A}"/>
    <cellStyle name="Comma 3" xfId="32" xr:uid="{17550661-5FCF-4392-AC8E-7A095D42DD2E}"/>
    <cellStyle name="Currency" xfId="14" builtinId="4"/>
    <cellStyle name="Currency 2" xfId="10" xr:uid="{EE5963E8-2C16-4F7D-B12E-B82BF90862E1}"/>
    <cellStyle name="Currency 2 2" xfId="45" xr:uid="{9B3CC5D6-BDE5-4539-A699-6FA57DF8243C}"/>
    <cellStyle name="Currency 2 3" xfId="28" xr:uid="{E9E4D313-C93C-41B7-A9A5-910DE8469C08}"/>
    <cellStyle name="Currency 3" xfId="16" xr:uid="{85A03EB7-BC08-4E8E-B24B-17E102994B51}"/>
    <cellStyle name="Currency 3 2" xfId="47" xr:uid="{2C8274C2-2851-4C0F-A308-3104A59F1F05}"/>
    <cellStyle name="Currency 3 3" xfId="30" xr:uid="{936CBFFA-0411-4F34-8483-8144CA78E196}"/>
    <cellStyle name="Currency 4" xfId="34" xr:uid="{58EAE42B-C387-46FB-A42B-9487EADFF040}"/>
    <cellStyle name="Currency 4 2" xfId="52" xr:uid="{8026EDA1-F387-4D46-8284-87E5BAEDEDB5}"/>
    <cellStyle name="Currency 5" xfId="51" xr:uid="{E168734E-0583-475B-91F5-D8F85D29C2A0}"/>
    <cellStyle name="Currency 6" xfId="33" xr:uid="{571C403C-31ED-4B7D-83F5-F654218238CE}"/>
    <cellStyle name="Currency 7" xfId="61" xr:uid="{6C189A9A-E570-4406-A0CC-51549227D099}"/>
    <cellStyle name="Hyperlink 2" xfId="9" xr:uid="{1321E04C-A6DD-4BB2-89F7-69C237053E6C}"/>
    <cellStyle name="Hyperlink 2 2" xfId="23" xr:uid="{42AE61A5-D490-4953-B8F4-83278EE0FA1B}"/>
    <cellStyle name="Hyperlink 3" xfId="25" xr:uid="{C6A76CE2-D1CA-44FF-BE98-4151B829E253}"/>
    <cellStyle name="Hyperlink 3 2" xfId="43" xr:uid="{0AB9780D-9272-4ECF-8928-6F8D024CE95C}"/>
    <cellStyle name="Normal" xfId="0" builtinId="0"/>
    <cellStyle name="Normal 10" xfId="27" xr:uid="{7CBDFB1C-7187-485B-95CC-E48A55054DD4}"/>
    <cellStyle name="Normal 10 2" xfId="2" xr:uid="{00000000-0005-0000-0000-000002000000}"/>
    <cellStyle name="Normal 10 2 2" xfId="44" xr:uid="{2B9DD607-2FDB-4AA7-BE91-DB0A471CC4D4}"/>
    <cellStyle name="Normal 11" xfId="29" xr:uid="{F0B6DA45-19A0-43B9-8DBE-601A372A00E6}"/>
    <cellStyle name="Normal 11 2" xfId="46" xr:uid="{AB4CBF47-04CA-43E0-A3F7-2250B5034FB3}"/>
    <cellStyle name="Normal 12" xfId="31" xr:uid="{DE2F4222-6E9F-47BC-A20A-349376582D98}"/>
    <cellStyle name="Normal 12 2" xfId="49" xr:uid="{9C1179D8-13E0-4A89-BAC7-87A3C6EBB147}"/>
    <cellStyle name="Normal 13" xfId="36" xr:uid="{D4D6C220-28D8-4C58-9D84-3DC2ADCF0D9B}"/>
    <cellStyle name="Normal 13 2" xfId="53" xr:uid="{B3801929-30A3-4A66-9CFA-BED4B5516D4D}"/>
    <cellStyle name="Normal 14" xfId="55" xr:uid="{C7E0573F-BB19-4807-87FC-22E8DFA080BC}"/>
    <cellStyle name="Normal 15" xfId="56" xr:uid="{ECD6F258-53DA-440F-8950-65AD92EB926F}"/>
    <cellStyle name="Normal 16" xfId="57" xr:uid="{EBE3686E-50FA-4B0E-BDAF-323948092051}"/>
    <cellStyle name="Normal 17" xfId="62" xr:uid="{D253133D-6408-49E4-8554-3BD5147F213F}"/>
    <cellStyle name="Normal 17 2" xfId="13" xr:uid="{1E625B59-F3C0-41E9-B2DF-9BB98A1FE932}"/>
    <cellStyle name="Normal 18" xfId="63" xr:uid="{C936A707-9FB1-48AB-A826-B3D1289F40C9}"/>
    <cellStyle name="Normal 2" xfId="8" xr:uid="{911897BD-6A1B-416B-93BF-B22375E6AB8B}"/>
    <cellStyle name="Normal 2 2" xfId="17" xr:uid="{5E27395E-0690-4393-94E2-0F8955EA8BBB}"/>
    <cellStyle name="Normal 2 2 2" xfId="4" xr:uid="{00000000-0005-0000-0000-000004000000}"/>
    <cellStyle name="Normal 2 2 2 2" xfId="38" xr:uid="{81EE5FEE-0EA8-4A3A-AC87-C2A15858F3B4}"/>
    <cellStyle name="Normal 2 3" xfId="59" xr:uid="{A6274769-2D30-44E4-A370-FADCA9388482}"/>
    <cellStyle name="Normal 3" xfId="12" xr:uid="{0AA30DFB-F071-4921-955C-FDAA682585F1}"/>
    <cellStyle name="Normal 4" xfId="11" xr:uid="{A503A86A-437F-4768-8C66-083FC79D21D7}"/>
    <cellStyle name="Normal 4 2" xfId="22" xr:uid="{A78F776C-D229-4D3C-876E-011A2C632915}"/>
    <cellStyle name="Normal 4 3" xfId="39" xr:uid="{5EA7C794-0C8B-47C3-B9EA-31804E7E0A60}"/>
    <cellStyle name="Normal 4 4" xfId="18" xr:uid="{3ECBE4C8-09BA-46CC-87A9-0CD2CF292E59}"/>
    <cellStyle name="Normal 5" xfId="19" xr:uid="{4EF425B8-CC2A-4E5E-9A49-38068ED2EF0F}"/>
    <cellStyle name="Normal 6" xfId="20" xr:uid="{34D360D9-515A-4E61-83AC-06F0A370BEF3}"/>
    <cellStyle name="Normal 6 2" xfId="40" xr:uid="{6F029CCA-135C-44A1-A892-E1A6D8ECB19E}"/>
    <cellStyle name="Normal 7" xfId="21" xr:uid="{3B31A4A7-4042-4A52-B727-9200AE74C455}"/>
    <cellStyle name="Normal 7 2" xfId="41" xr:uid="{DCA0BF93-5810-4396-8694-8B900D519297}"/>
    <cellStyle name="Normal 8" xfId="24" xr:uid="{9E1C40E3-0D74-465B-9491-505F8947FE23}"/>
    <cellStyle name="Normal 8 2" xfId="42" xr:uid="{E2F50219-FCC8-4EEB-81AF-3EB226DA59F8}"/>
    <cellStyle name="Normal 9" xfId="26" xr:uid="{0740C1C5-B80F-4AB0-BEB2-EF9BB18DEE29}"/>
    <cellStyle name="Percent" xfId="1" builtinId="5"/>
    <cellStyle name="Percent 2" xfId="37" xr:uid="{AD89F50B-C328-4684-932B-C79E0738756F}"/>
    <cellStyle name="Percent 2 2" xfId="54" xr:uid="{BEB5BEC3-48D7-4B5C-87D9-19ACCE13B3AD}"/>
    <cellStyle name="Percent 2 3" xfId="5" xr:uid="{00000000-0005-0000-0000-000006000000}"/>
    <cellStyle name="Percent 3" xfId="48" xr:uid="{4D0A8802-3A15-44C9-80DA-0A427E810C15}"/>
    <cellStyle name="Percent 4" xfId="58" xr:uid="{4B2566B7-CDA1-4A55-A8C2-3122EE5ACC40}"/>
    <cellStyle name="TALON Orange" xfId="35" xr:uid="{35725FBF-B122-4FED-AACF-B12BB4E92CA6}"/>
  </cellStyles>
  <dxfs count="1">
    <dxf>
      <font>
        <color rgb="FFC00000"/>
      </font>
    </dxf>
  </dxfs>
  <tableStyles count="0" defaultTableStyle="TableStyleMedium2" defaultPivotStyle="PivotStyleLight16"/>
  <colors>
    <mruColors>
      <color rgb="FFDCC2B2"/>
      <color rgb="FFF6CBD7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sharedStrings" Target="sharedStrings.xml"/><Relationship Id="rId55" Type="http://schemas.openxmlformats.org/officeDocument/2006/relationships/customXml" Target="../customXml/item3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51" Type="http://schemas.microsoft.com/office/2017/10/relationships/person" Target="persons/person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haveris\LOCALS~1\Temp\C.Lotus.Notes.Data\Blank%20for%20linkin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lsar\bgt\shinobu%20kuramoto\SGProd\2002%202Half\BTQProfit02%20SK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rojects\stockvalRebuild\categories%20rebuil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AMY\2004%20BUDGET\REPORTS\AP%20FA%20PRESENT%20TCC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ISTORY\95\BUDGET\MT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edia.sharepoint.com/2017/Schedules/UK/Fragrance/(67)%20UK%202017%20Fragrance%20Weekly%20Schedule%2011.01.18%20FIN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Stock\2014\Chanel\CH%2003%20-%20March%20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venue_Tracking_Mode_08_12_TrkBeta_2_16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vid\W&amp;FJ\Management%20Accounts\PR\PR%20Watches%20Detail%20Oc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ura\Handbags\Handbags%202013%20WSSIs%20v1%2027th%20Feb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lsar\bgt\shinobu%20kuramoto\SGProd\20011H\BTQProfit01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S%20excel%20library%2016.09.083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all.Murphy\AppData\Local\Microsoft\Windows\Temporary%20Internet%20Files\Content.Outlook\NVETG04F\Schedule%20Release%20VOD%20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ur-nt-ci\&#201;changeFin\Financial%20Statements\INTERNAL%20FINANCIAL%20REPORTS\2003\10308\Financial%20Statements\Financial%20Statements%2008-200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KNCNSFILER1\PHDClients\Shared%20Documents\Talon\Investment\Business%20Update\Exchange\w.c%209th%20January%20201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nnees\R&#233;seau\Tableau%20de%20Bord%20Direction\Sales\2002\12%202002\Flash%20TCCL%20et%20WW%20SBL\WW%20Sales%20Budget%2020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petifs001\jpetish-COU\bgt\common\QMFR\08qmfr\FA\WorkSheet\BTQ%20PL%202008%20F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shboard\Consultant%20Administration\Consultants\Consultants%20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S\2010\LE9%202010\AUS\TM1%20Send%20forecast%20test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ura\Handbags%202013%20Budge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lonoutdoorltd.sharepoint.com/Shared%20Documents/Talon/PHD/Clients/Confused.com/2020/Long%20Term%20Laydown%202020/Booked%20Plan/v8.%20Confused%20Annual%20LTH%20Plan%2019.06.2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Q3%20Forecast%20and%20&amp;%202015%20Budget\2015%20Budget%20-%20NEW%20TM1\Fashion\CCBV%20-%20New%20TM1%202015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ulsar\bgt\shinobu%20kuramoto\SGProd\20021h\BTQProfit02Half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golas\manaccounts\WINNT\Profiles\mgtawoon\Desktop\My%20Briefcase\2002\MonthlySalesAnalysis\TOTHAR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golas\manaccounts\WINNT\Profiles\mgtawoon\Desktop\My%20Briefcase\2002\MonthlySalesAnalysis\TOTHT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%202003\F&amp;B%20Tax%20Free\Tax%20Free%20Income%20Statements%2020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%202003\G&amp;A-Distribution\a_Jan\January%20Expense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0%20Accounts\Fashion\h_Aug\Aug%20-%20Fashion%20Division%20I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golas\manaccounts\WINNT\Profiles\mgtawoon\Desktop\My%20Briefcase\2002\MonthlySalesAnalysis\TOTOB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gelderd\AppData\Local\Temp\Temp1_Templates.ZIP\Documents%20and%20Settings\rsebaratnam\My%20Documents\Encrypted\_Longhorn\_Longhorn%20Excel\071005%20bridg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edia.sharepoint.com/Damien%20code%20push/Remote%20Controller%20for%20Mindshare%201111_1750.xlsb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demedia.sharepoint.com/Users/Caroline.Jambren/AppData/Local/Microsoft/Windows/INetCache/Content.Outlook/VP281K3R/CHANEL%20UK%202017%20Fragrance%20AV%20Gabrielle%20Media%20Plan%20(10)%2014.12.17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%20&amp;%20MTP%20Presentations\2011%20Budget%20Presentation\Travel%20Retail\TR%20Profitabil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5%20Q1F%20and%20MTP\Fashion\5_Promotion%20-%20Q1F%202015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golas\Manaccounts\Dgach\Reserve\Prix\Comparaisons\Europe\2004\Prix%20Suisse%20depuis%20200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ma\LE4%202005%20&amp;%20MTP%202006-2008\Seminar%20Template2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ich\Reserve\Media\ETUDES%20CHIFFREES\TABLEAUX%20BUDGETAIRES\tableau%20budg&#233;taire%20LE5%20200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ich\Reserve\Media%20-%20Mktgop\Media\ETUDES%20CHIFFREES\SOV%20SOM\PROJECTION\PROJECTION%20WW\PB\Europe%20PROJECTION%20SOV%20SOM%202001%20&#224;%2020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historique%20sov%20som%20portug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rank\Prepai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jpolito\LOCALS~1\Temp\QuickPlace\FXR-P_V1%20LE9,2011%20v22Aug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gach\Reserve\Deauville\2001\1201\Brand%20Statement\Back%20Up\Currency%20Basic%20TCC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SDATA\Balrecs\Bupa\Bupa%202012%20(All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ma\LE4%202005%20&amp;%20MTP%202006-2008\Fashion%20Division%20IS%20LE4%202005%20&amp;%20MTP%202006-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gach\Reserve\Prix\Comparaisons\Europe\2004\Prix%20Suisse%20depuis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lank for linking"/>
      <sheetName val="données"/>
      <sheetName val="Customize Your Invoice"/>
      <sheetName val="??"/>
      <sheetName val="KPI_Category_Blend"/>
      <sheetName val="Code"/>
      <sheetName val="data"/>
      <sheetName val="Sheet2"/>
      <sheetName val="Sales mix"/>
      <sheetName val="Macys - Total F&amp;B"/>
      <sheetName val="List"/>
      <sheetName val="Blank_for_linking1"/>
      <sheetName val="Customize_Your_Invoice1"/>
      <sheetName val="Sales_mix1"/>
      <sheetName val="Macys_-_Total_F&amp;B1"/>
      <sheetName val="Blank_for_linking"/>
      <sheetName val="Customize_Your_Invoice"/>
      <sheetName val="Sales_mix"/>
      <sheetName val="Macys_-_Total_F&amp;B"/>
      <sheetName val="Cover Page"/>
      <sheetName val="COVER"/>
      <sheetName val="Local F&amp;BP Counters"/>
      <sheetName val="manpower"/>
      <sheetName val="PC List (Mar.2020)"/>
      <sheetName val="FC List"/>
      <sheetName val="3월 인사기안"/>
      <sheetName val="퇴사자"/>
      <sheetName val="__"/>
      <sheetName val="Sales Projections Live"/>
      <sheetName val="1 Batch - Feedback"/>
      <sheetName val="cc_total"/>
      <sheetName val="Calc"/>
      <sheetName val="Blank_for_linking2"/>
      <sheetName val="Customize_Your_Invoice2"/>
      <sheetName val="Sales_mix2"/>
      <sheetName val="Macys_-_Total_F&amp;B2"/>
      <sheetName val="Cover_Page"/>
      <sheetName val="Sales_JPY"/>
      <sheetName val="Media_JPY"/>
      <sheetName val="Promotion_JPY"/>
      <sheetName val="Local_F&amp;BP_Counters"/>
      <sheetName val="PC_List_(Mar_2020)"/>
      <sheetName val="FC_List"/>
      <sheetName val="3월_인사기안"/>
      <sheetName val="Sheet1"/>
      <sheetName val="Cntmrs-Recruit"/>
      <sheetName val="Communication Eco dev"/>
      <sheetName val="Communication Eco frf"/>
      <sheetName val="Top Products Total (RAW)"/>
      <sheetName val="定向日报表-效果转化周期"/>
      <sheetName val="DB대비"/>
      <sheetName val="단체 항목"/>
      <sheetName val="Euro Fix"/>
      <sheetName val="MARCHE"/>
      <sheetName val="Blank_for_linking16"/>
      <sheetName val="Blank_for_linking14"/>
      <sheetName val="Blank_for_linking3"/>
      <sheetName val="Blank_for_linking5"/>
      <sheetName val="Blank_for_linking4"/>
      <sheetName val="Blank_for_linking11"/>
      <sheetName val="Blank_for_linking8"/>
      <sheetName val="Blank_for_linking7"/>
      <sheetName val="Blank_for_linking6"/>
      <sheetName val="Blank_for_linking9"/>
      <sheetName val="Blank_for_linking10"/>
      <sheetName val="Blank_for_linking12"/>
      <sheetName val="Blank_for_linking13"/>
      <sheetName val="Blank_for_linking15"/>
      <sheetName val="Cntmrs"/>
      <sheetName val="原始数据"/>
      <sheetName val="D_Overview"/>
      <sheetName val="Lookups"/>
      <sheetName val="Dashboard"/>
      <sheetName val="AN32"/>
      <sheetName val="95059D"/>
      <sheetName val="Cost Center"/>
      <sheetName val="COGS movement"/>
      <sheetName val="Param"/>
      <sheetName val="PIVOT SUMMARY"/>
      <sheetName val="EXCHANGE RATES"/>
      <sheetName val="頻道"/>
      <sheetName val="数云订单数据"/>
      <sheetName val="Prix Boutique"/>
      <sheetName val="DATA-USD"/>
      <sheetName val="K"/>
      <sheetName val="SPLITLCP"/>
      <sheetName val="LCPSECT"/>
      <sheetName val="DISH"/>
      <sheetName val="FCC"/>
      <sheetName val="HSC"/>
      <sheetName val="NBD"/>
      <sheetName val="L"/>
      <sheetName val="J"/>
      <sheetName val="GENMULTI"/>
      <sheetName val="N"/>
      <sheetName val="#Lookup"/>
      <sheetName val="sbm29"/>
      <sheetName val="TOC"/>
      <sheetName val="Ref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Groups for all Material"/>
      <sheetName val="Sheet1"/>
      <sheetName val="coding"/>
      <sheetName val="List of materials"/>
      <sheetName val="CH DATA"/>
      <sheetName val="Hierarchy"/>
      <sheetName val="MaterialGroups_for_all_Material"/>
      <sheetName val="List_of_materials"/>
      <sheetName val="CH_DATA"/>
      <sheetName val="pl"/>
      <sheetName val="RptSetup"/>
      <sheetName val="MAPPING"/>
      <sheetName val="2.CEC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YPERION"/>
      <sheetName val="COVER"/>
      <sheetName val="TOC"/>
      <sheetName val="SOP"/>
      <sheetName val="EXCHANGE RATES"/>
      <sheetName val="AP (INCL FR, HK, UK)"/>
      <sheetName val="AP (EXCL FR &amp; UK)"/>
      <sheetName val="Korea Local Total"/>
      <sheetName val="Korea Local HK only"/>
      <sheetName val="Korea Local"/>
      <sheetName val="KRDF total"/>
      <sheetName val="Korea Duty Free HK ONLY"/>
      <sheetName val="KRDF"/>
      <sheetName val="Taiwan hk only"/>
      <sheetName val="TW"/>
      <sheetName val="HK total"/>
      <sheetName val="Hong Kong CHK only"/>
      <sheetName val="HK"/>
      <sheetName val="China Total"/>
      <sheetName val="China HK only"/>
      <sheetName val="CN"/>
      <sheetName val="SG Total"/>
      <sheetName val="SG HK only"/>
      <sheetName val="SG"/>
      <sheetName val="Malaysia Total"/>
      <sheetName val="Malaysia HK only"/>
      <sheetName val="Malaysia"/>
      <sheetName val="Thailand HK only"/>
      <sheetName val="Thailand"/>
      <sheetName val="AU total"/>
      <sheetName val="CONSOL IS (10)"/>
      <sheetName val="CONSOL IS (11)"/>
      <sheetName val="Australia"/>
      <sheetName val="AP LOCAL ---&gt;"/>
      <sheetName val="CONSOL IS (23)"/>
      <sheetName val="CONSOL IS (24)"/>
      <sheetName val="CONSOL IS (25)"/>
      <sheetName val="CONSOL IS (26)"/>
      <sheetName val="CONSOL IS (27)"/>
      <sheetName val="CONSOL IS (28)"/>
      <sheetName val="CONSOL IS (29)"/>
      <sheetName val="CONSOL IS (30)"/>
      <sheetName val="CONSOL IS (31)"/>
      <sheetName val="CONSOL IS (32)"/>
      <sheetName val="CONSOL IS (33)"/>
      <sheetName val="CONSOL IS (34)"/>
      <sheetName val="CONSOL IS (35)"/>
      <sheetName val="CONSOL IS (36)"/>
      <sheetName val="CONSOL IS (37)"/>
      <sheetName val="CONSOL IS (38)"/>
      <sheetName val="CONSOL IS (39)"/>
      <sheetName val="CONSOL IS (40)"/>
      <sheetName val="CONSOL IS (41)"/>
      <sheetName val="CONSOL IS (42)"/>
      <sheetName val="CONSOL IS (43)"/>
      <sheetName val="CONSOL IS (44)"/>
      <sheetName val="CONSOL IS (45)"/>
      <sheetName val="SOP with FR"/>
      <sheetName val="KRDF HK ONLY"/>
      <sheetName val="MTPSYN2000"/>
      <sheetName val="Calc"/>
      <sheetName val="Cntmrs-Recruit"/>
      <sheetName val="Prix Boutique"/>
      <sheetName val="D_Overview"/>
      <sheetName val="Data"/>
      <sheetName val="cc_total"/>
      <sheetName val="Param"/>
      <sheetName val="Admin"/>
      <sheetName val="Skincare"/>
      <sheetName val="Cntmrs"/>
      <sheetName val="données"/>
      <sheetName val="Synthèse"/>
      <sheetName val="Settings"/>
      <sheetName val="SBM29"/>
      <sheetName val="Liste Campagnes-Articles"/>
      <sheetName val="Comments"/>
      <sheetName val="NS8-T"/>
      <sheetName val="Feuil1"/>
      <sheetName val="PL"/>
      <sheetName val="Customize Your Invoice"/>
      <sheetName val="Euro Fix"/>
      <sheetName val="PropertyPreop-Budget"/>
      <sheetName val="Input"/>
      <sheetName val="数云订单数据"/>
      <sheetName val="Sheet1"/>
      <sheetName val="BB Link 30 Day"/>
      <sheetName val="FWD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M29"/>
      <sheetName val="TOC"/>
      <sheetName val="BS1"/>
      <sheetName val="CS2"/>
      <sheetName val="C3"/>
      <sheetName val="P4"/>
      <sheetName val="P5"/>
      <sheetName val="P6"/>
      <sheetName val="P7"/>
      <sheetName val="SBM8"/>
      <sheetName val="Brand9"/>
      <sheetName val="AP10"/>
      <sheetName val="Graph11"/>
      <sheetName val="Cogs12"/>
      <sheetName val="P13"/>
      <sheetName val="P14"/>
      <sheetName val="P15"/>
      <sheetName val="SBM16"/>
      <sheetName val="Brand17"/>
      <sheetName val="AP18"/>
      <sheetName val="Graph19"/>
      <sheetName val="Cogs20"/>
      <sheetName val="P21"/>
      <sheetName val="P22"/>
      <sheetName val="P23"/>
      <sheetName val="SBM24"/>
      <sheetName val="AP25"/>
      <sheetName val="Cogs26"/>
      <sheetName val="Cogs27"/>
      <sheetName val="P28"/>
      <sheetName val="List"/>
      <sheetName val="USD vs Currencies back up"/>
      <sheetName val="Prix Boutiqu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L'Eau"/>
      <sheetName val="L'Eau AV"/>
      <sheetName val="L'Eau Publishing"/>
      <sheetName val="L'Eau National Press"/>
      <sheetName val="L'Eau Digital"/>
      <sheetName val="L'Eau Social UK &amp; ROI Nov-Dec"/>
      <sheetName val="L'Eau OOH"/>
      <sheetName val="Gabrielle Xmas Taxis"/>
      <sheetName val="L'Eau Travel Retail"/>
      <sheetName val="L'Eau F3D"/>
      <sheetName val="Teads Sitelist"/>
      <sheetName val="Coco Melle"/>
      <sheetName val="Coco Melle AV"/>
      <sheetName val="Coco Melle Pub"/>
      <sheetName val="Coco Melle Dig"/>
      <sheetName val="Coco Melle Social"/>
      <sheetName val="Coco Melle OOH"/>
      <sheetName val="Coco Melle F3D"/>
      <sheetName val="Chance"/>
      <sheetName val="Chance AV"/>
      <sheetName val="Chance Digital"/>
      <sheetName val="Chance Social"/>
      <sheetName val="Chance Travel Retail"/>
      <sheetName val="Chance F3D"/>
      <sheetName val="BdC"/>
      <sheetName val="Bleu AV"/>
      <sheetName val="Bleu Press"/>
      <sheetName val="Bleu OOH"/>
      <sheetName val="Bleu Social"/>
      <sheetName val="Bleu Digital"/>
      <sheetName val="Bleu F3D"/>
      <sheetName val="Bleu Teads Sitelist"/>
      <sheetName val="Gabrielle"/>
      <sheetName val="Gabrielle AV"/>
      <sheetName val="Gabrielle Pub"/>
      <sheetName val="Gabrielle Digital"/>
      <sheetName val="Gabrielle Social Sep-Oct"/>
      <sheetName val="Gabrielle Social Nov-Dec"/>
      <sheetName val="Gabrielle Social Pop Up"/>
      <sheetName val="Jean Digital"/>
      <sheetName val="Gabrielle OOH"/>
      <sheetName val="Gabrielle OOH Research"/>
      <sheetName val="Gabrielle Travel Retail"/>
      <sheetName val="Inside Chanel Digital"/>
      <sheetName val="Gabrielle F3D"/>
      <sheetName val="Sitelists "/>
      <sheetName val="VICE"/>
      <sheetName val="Code"/>
      <sheetName val="SubTotal"/>
      <sheetName val="Work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ING"/>
      <sheetName val="Summary Chart"/>
      <sheetName val="SUMMARY"/>
      <sheetName val="Comparison 2013-14"/>
      <sheetName val="Top 20 Increased Inventory"/>
      <sheetName val="List of materials"/>
      <sheetName val="Sheet1"/>
      <sheetName val="Key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uals"/>
      <sheetName val="Hide_Protect_Ctrl"/>
      <sheetName val="Produce_Revenue_For_PL"/>
      <sheetName val="Summary"/>
      <sheetName val="Forecast"/>
      <sheetName val="Forecast_Trend"/>
      <sheetName val="Kwasi2_Search_Replace"/>
      <sheetName val="Kwasi"/>
      <sheetName val="Kwasi2"/>
      <sheetName val="Accounts_Pivot"/>
      <sheetName val="Exchange_Rates"/>
      <sheetName val="Income_Contracts_Type"/>
      <sheetName val="Fct"/>
      <sheetName val="Inc"/>
      <sheetName val="Income_Analysis"/>
      <sheetName val="Contracts"/>
      <sheetName val="VarAnalysis"/>
      <sheetName val="Income_Analysis_NameChange"/>
      <sheetName val="WalMart_3rd_Party_Issues"/>
      <sheetName val="Walmart_3rdPartyCtrl"/>
      <sheetName val="Map_Credits_Ctrl"/>
      <sheetName val="Codes_To_Exclude_From_Report"/>
      <sheetName val="Code_Change_Main"/>
      <sheetName val="Accounts_Backup_X_Pivot_Source"/>
      <sheetName val="Accounts_Backup_X_Product_Sum"/>
      <sheetName val="Accounts_Backup_X_Product_No_2"/>
      <sheetName val="Accounts_Backup_X_Product"/>
      <sheetName val="Accounts_X_Product_Pivot"/>
      <sheetName val="Accounts_Pivot_Source"/>
      <sheetName val="Mab_Credits_Mis_Match"/>
      <sheetName val="Accounts_Backup"/>
      <sheetName val="Periodicity_Mapping"/>
      <sheetName val="Forecast_Base"/>
      <sheetName val="Lookup_Table"/>
      <sheetName val="Actuals_Pie"/>
      <sheetName val="Actuals_Graph"/>
      <sheetName val="Lists"/>
      <sheetName val="Chart_Source"/>
      <sheetName val="Chart_Data"/>
      <sheetName val="Forecast_Pie"/>
      <sheetName val="Forecast_Graph"/>
      <sheetName val="Income_Actuals"/>
      <sheetName val="Income_Contracts"/>
      <sheetName val="Chart_Source_Contracts"/>
      <sheetName val="Chart_Source_Contracts_Pie"/>
      <sheetName val="Chart_Data_Contracts"/>
      <sheetName val="VarCtrlSheet"/>
      <sheetName val="Log_Sheet"/>
      <sheetName val="Workings"/>
      <sheetName val="Lists and prices"/>
      <sheetName val="List"/>
      <sheetName val="Aux"/>
      <sheetName val="LOCAL MASTER"/>
      <sheetName val="Indiv"/>
      <sheetName val="Category"/>
      <sheetName val="Revenue_Tracking_Mode_08_12_Trk"/>
      <sheetName val="Control"/>
      <sheetName val="Media Plan in 2020"/>
      <sheetName val="Local Masterdata CN"/>
      <sheetName val="Look Up"/>
      <sheetName val="Special campaigns"/>
      <sheetName val="Code"/>
      <sheetName val="Sheet1"/>
      <sheetName val="Lists_and_prices"/>
      <sheetName val="LOCAL_MASTER"/>
      <sheetName val="BDD"/>
      <sheetName val="Media_Plan_in_2020"/>
      <sheetName val="Local_Masterdata_CN"/>
      <sheetName val="Look_Up"/>
      <sheetName val="Special_campaigns"/>
      <sheetName val="csomagok_beallitasa"/>
      <sheetName val="入力規則"/>
      <sheetName val="作業領域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#REF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00V"/>
      <sheetName val="Lookups"/>
      <sheetName val="ORDERS"/>
      <sheetName val="TOTAL BOUTIQUES"/>
      <sheetName val="Old Bond Street"/>
      <sheetName val="Sloane Street"/>
      <sheetName val="Brompton Cross"/>
      <sheetName val="Harrods RTW"/>
      <sheetName val="Harrods Accessories"/>
      <sheetName val="Harrods Shoes"/>
      <sheetName val="Selfridges Ground Floor"/>
      <sheetName val="Selfridges 2nd Floor"/>
      <sheetName val="Selfridges Shoes"/>
      <sheetName val="Selfridges Manchester"/>
      <sheetName val="Heathrow T3"/>
      <sheetName val="Units Sales Data"/>
      <sheetName val="Value Sales Data"/>
      <sheetName val="Units Stock Data"/>
      <sheetName val="Value Stock Data"/>
      <sheetName val="Summary (LM)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Guidance"/>
      <sheetName val="Index"/>
      <sheetName val="PL1-1"/>
      <sheetName val="PL1-2"/>
      <sheetName val="PL1-3"/>
      <sheetName val="PL2-1"/>
      <sheetName val="PL2-2"/>
      <sheetName val="PL2-3"/>
      <sheetName val="PL3"/>
      <sheetName val="PL3-1"/>
      <sheetName val="PL3-2"/>
      <sheetName val="PL3-3"/>
      <sheetName val="PL3-4"/>
      <sheetName val="PL3-5"/>
      <sheetName val="PL3-6"/>
      <sheetName val="PL10"/>
      <sheetName val="PL11-1"/>
      <sheetName val="PL11-2"/>
      <sheetName val="PL11-3"/>
      <sheetName val="PL11-4"/>
      <sheetName val="PL12"/>
      <sheetName val="PL13-1"/>
      <sheetName val="PL13-2"/>
      <sheetName val="PL14"/>
      <sheetName val="PL15-1"/>
      <sheetName val="PL15-2"/>
      <sheetName val="PL15-3"/>
      <sheetName val="PL16-1"/>
      <sheetName val="PL16-2"/>
      <sheetName val="PL17-1"/>
      <sheetName val="PL17-2"/>
      <sheetName val="PL17-3"/>
      <sheetName val="PL18"/>
      <sheetName val="PL20-1"/>
      <sheetName val="PL20-2"/>
      <sheetName val="PL20-3"/>
      <sheetName val="PL20-4"/>
      <sheetName val="PL20-5"/>
      <sheetName val="PL20-6"/>
      <sheetName val="PL21-1"/>
      <sheetName val="PL21-2"/>
      <sheetName val="PL22"/>
      <sheetName val="PL23"/>
      <sheetName val="PL24"/>
      <sheetName val="PL30-1"/>
      <sheetName val="PL30-2"/>
      <sheetName val="PL31"/>
      <sheetName val="PL32"/>
      <sheetName val="PL33"/>
      <sheetName val="PL40"/>
      <sheetName val="PL41"/>
      <sheetName val="PL42"/>
      <sheetName val="PL43-1"/>
      <sheetName val="PL43-2"/>
      <sheetName val="PL44-1"/>
      <sheetName val="PL44-2"/>
      <sheetName val="PL45"/>
      <sheetName val="PL50-1"/>
      <sheetName val="PL50-2"/>
      <sheetName val="PL50-3"/>
      <sheetName val="PL51-1"/>
      <sheetName val="PL51-2"/>
      <sheetName val="PL51-3"/>
      <sheetName val="PL52"/>
      <sheetName val="PL53"/>
      <sheetName val="PL54"/>
      <sheetName val="PL55"/>
      <sheetName val="PL60"/>
      <sheetName val="PL61"/>
      <sheetName val="PL62"/>
      <sheetName val="CF1"/>
      <sheetName val="CF2-1"/>
      <sheetName val="CF2-2"/>
      <sheetName val="CF3"/>
      <sheetName val="CF4"/>
      <sheetName val="CF5"/>
      <sheetName val="CF6"/>
      <sheetName val="CF7"/>
      <sheetName val="CF8"/>
      <sheetName val="CF9"/>
      <sheetName val="BS1-1"/>
      <sheetName val="BS1-2"/>
      <sheetName val="BS1-3"/>
      <sheetName val="BS2"/>
      <sheetName val="BS3"/>
      <sheetName val="BS4"/>
      <sheetName val="BS5"/>
      <sheetName val="BS6"/>
      <sheetName val="BS7"/>
      <sheetName val="BS8"/>
      <sheetName val="BS9"/>
      <sheetName val="BS10"/>
      <sheetName val="WC1"/>
      <sheetName val="WC2"/>
      <sheetName val="WC3"/>
      <sheetName val="WC4-1"/>
      <sheetName val="WC4-2"/>
      <sheetName val="WC4-3"/>
      <sheetName val="WC4-4"/>
      <sheetName val="WC4-5"/>
      <sheetName val="WC4-6"/>
      <sheetName val="WC4-7"/>
      <sheetName val="WC5"/>
      <sheetName val="PN1"/>
      <sheetName val="PN2"/>
      <sheetName val="PN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edule Release new "/>
      <sheetName val="Sheet1"/>
      <sheetName val="Site Reach"/>
      <sheetName val="Total Reach"/>
      <sheetName val="STV Stats"/>
      <sheetName val="ITV Stats"/>
      <sheetName val="Videology Stats"/>
      <sheetName val="Sky TV VOD Stats"/>
      <sheetName val="Sky Go Stats"/>
      <sheetName val="Schedule_Release_new_1"/>
      <sheetName val="Site_Reach1"/>
      <sheetName val="Total_Reach1"/>
      <sheetName val="STV_Stats1"/>
      <sheetName val="ITV_Stats1"/>
      <sheetName val="Videology_Stats1"/>
      <sheetName val="Sky_TV_VOD_Stats1"/>
      <sheetName val="Sky_Go_Stats1"/>
      <sheetName val="Schedule_Release_new_"/>
      <sheetName val="Site_Reach"/>
      <sheetName val="Total_Reach"/>
      <sheetName val="STV_Stats"/>
      <sheetName val="ITV_Stats"/>
      <sheetName val="Videology_Stats"/>
      <sheetName val="Sky_TV_VOD_Stats"/>
      <sheetName val="Sky_Go_Stats"/>
      <sheetName val="Ad Format"/>
      <sheetName val="Buy Type"/>
      <sheetName val="Schedule_Release_new_2"/>
      <sheetName val="Site_Reach2"/>
      <sheetName val="Total_Reach2"/>
      <sheetName val="STV_Stats2"/>
      <sheetName val="ITV_Stats2"/>
      <sheetName val="Videology_Stats2"/>
      <sheetName val="Sky_TV_VOD_Stats2"/>
      <sheetName val="Sky_Go_Stats2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ZES"/>
      <sheetName val="FUSION DIG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l Saisie"/>
      <sheetName val="Local Historic"/>
      <sheetName val="Sales Local Currencies"/>
      <sheetName val="Sales USD"/>
      <sheetName val="USD vs Currencies"/>
      <sheetName val="USD vs Currencies update"/>
      <sheetName val="Change Rates"/>
      <sheetName val="Rates."/>
      <sheetName val="USD vs Currencies back up"/>
      <sheetName val="Sales USD Back Up"/>
      <sheetName val="D_Overview"/>
      <sheetName val="Input"/>
      <sheetName val="SBM29"/>
      <sheetName val="면세점 공문 리스트"/>
      <sheetName val="CONTROL"/>
      <sheetName val="__METADATA__"/>
      <sheetName val="辅助资料___设备型号"/>
      <sheetName val="C.301-302"/>
      <sheetName val="Sheet1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Consultants"/>
      <sheetName val="C02"/>
      <sheetName val="C04"/>
      <sheetName val="C06"/>
      <sheetName val="C08"/>
      <sheetName val="C10"/>
      <sheetName val="C12"/>
      <sheetName val="C14"/>
      <sheetName val="C18"/>
      <sheetName val="C20"/>
      <sheetName val="C28"/>
      <sheetName val="STORE LIST"/>
      <sheetName val="Ref. TABLES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tSetup"/>
      <sheetName val="Upload Template"/>
      <sheetName val="TOC"/>
      <sheetName val="Input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Boutiques by Month"/>
      <sheetName val="Total Boutiques vs LY v2"/>
      <sheetName val="Total Boutiques vs LY"/>
      <sheetName val="OBS"/>
      <sheetName val="NBS"/>
      <sheetName val="SS"/>
      <sheetName val="BX"/>
      <sheetName val="Harrods RTW"/>
      <sheetName val="Harrods Grd Flr"/>
      <sheetName val="Harrods Shoes"/>
      <sheetName val="Self Grd Flr"/>
      <sheetName val="Self Shoes"/>
      <sheetName val="Self 2nd Flr"/>
      <sheetName val="Self Man"/>
      <sheetName val="T3"/>
      <sheetName val="Quota"/>
      <sheetName val="Purchases"/>
      <sheetName val="2011 Data"/>
      <sheetName val="2012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per Format SOV"/>
      <sheetName val="Production Schedule"/>
      <sheetName val="Ink101 Production Brief"/>
      <sheetName val="2015 IC Dates"/>
      <sheetName val="LTH 2020"/>
      <sheetName val="Feb"/>
      <sheetName val="Mar"/>
      <sheetName val="Jul"/>
      <sheetName val="Aug"/>
      <sheetName val="Sept"/>
      <sheetName val="Oct "/>
      <sheetName val="Nov"/>
      <sheetName val="Posting Cycles "/>
      <sheetName val="ProductMatrix"/>
      <sheetName val="DigitalMatrix"/>
      <sheetName val="ProductionMatrix"/>
      <sheetName val="Sheet1"/>
      <sheetName val="Paper_Format_SOV"/>
      <sheetName val="Production_Schedule"/>
      <sheetName val="Ink101_Production_Brief"/>
      <sheetName val="2015_IC_Dates"/>
      <sheetName val="LTH_2020"/>
      <sheetName val="Oct_"/>
      <sheetName val="Posting_Cycles_"/>
      <sheetName val="Paper_Format_SOV1"/>
      <sheetName val="Production_Schedule1"/>
      <sheetName val="Ink101_Production_Brief1"/>
      <sheetName val="2015_IC_Dates1"/>
      <sheetName val="LTH_20201"/>
      <sheetName val="Oct_1"/>
      <sheetName val="Posting_Cycle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CBV Budget 2015 (Values)"/>
      <sheetName val="Creation"/>
      <sheetName val="Coordination"/>
      <sheetName val="Global Bran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 TOTAL UNITS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T4_TOTAL_SALES"/>
      <sheetName val="HT4_TOTAL_UNITS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Tax Free"/>
      <sheetName val="Ships"/>
      <sheetName val="Aircraft"/>
      <sheetName val="Airports"/>
      <sheetName val="Ireland Airports"/>
      <sheetName val="Tax Free Income Statements 2003"/>
      <sheetName val="Entity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DS"/>
      <sheetName val="ADMIN"/>
      <sheetName val="COVE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Fashion Division Inc Exp"/>
      <sheetName val="Total Exc Export"/>
      <sheetName val="Total RTW BTQs &amp; DF"/>
      <sheetName val="Eyewear"/>
      <sheetName val="Total RTW BTQs"/>
      <sheetName val="Bond Street"/>
      <sheetName val="Sloane Street"/>
      <sheetName val="Brompton"/>
      <sheetName val="Harrods"/>
      <sheetName val="Harrods Shoes"/>
      <sheetName val="Selfridges RTW"/>
      <sheetName val="Selfridges Shoes"/>
      <sheetName val="Selfridges Man"/>
      <sheetName val="Tax Free"/>
      <sheetName val="Terminal 3"/>
      <sheetName val="Terminal 5"/>
      <sheetName val="Total FJ Boutiques"/>
      <sheetName val="New Bond Street FJ"/>
      <sheetName val="Sloane Street FJ"/>
      <sheetName val="Selfridges FJ"/>
      <sheetName val="Harrods FJ"/>
      <sheetName val="City FJ"/>
      <sheetName val="Wholesale"/>
      <sheetName val="TOTAL EXPORT"/>
      <sheetName val="Brown Thomas"/>
      <sheetName val="Austral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_TOTAL_SALE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-up"/>
      <sheetName val="Guidance"/>
      <sheetName val="Rulebook"/>
      <sheetName val="Data"/>
      <sheetName val="sysWorkbook"/>
      <sheetName val="sysStyles"/>
      <sheetName val="PL33"/>
      <sheetName val="PL34"/>
      <sheetName val="OBS_TOTAL_SALES"/>
      <sheetName val="PropertyPreop-Budge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  <sheetName val="Change_Control"/>
      <sheetName val="Update_File"/>
      <sheetName val="Protection_Types"/>
      <sheetName val="Lists_BB"/>
      <sheetName val="Row_Changes"/>
      <sheetName val="Column_Changes"/>
      <sheetName val="Sheet_Changes"/>
      <sheetName val="Copy_Rows_and_Columns"/>
      <sheetName val="Cell_Range_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Gabrielle AV"/>
      <sheetName val="Sheet4"/>
      <sheetName val="Code"/>
      <sheetName val="SubTotal"/>
      <sheetName val="Work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bates working"/>
      <sheetName val="Sheet1 (2)"/>
      <sheetName val="Chart1"/>
      <sheetName val="Sheet3"/>
      <sheetName val="Total Travel Retail (2)"/>
      <sheetName val="Airports (2)"/>
      <sheetName val="Ships (2)"/>
      <sheetName val="Airlines (2)"/>
      <sheetName val="Irish Airports (2)"/>
      <sheetName val="COGs"/>
      <sheetName val="Sheet2 (2)"/>
      <sheetName val="TF Retail Sales"/>
      <sheetName val="Rebates"/>
      <sheetName val="Promotion"/>
      <sheetName val="TOTAL I.S"/>
      <sheetName val="UK AIRPORT I.S"/>
      <sheetName val="SHIPS I.S"/>
      <sheetName val="EIRE AIRPORT I.S"/>
      <sheetName val="AIRLINES I.S"/>
      <sheetName val="REBATE EG"/>
      <sheetName val="REBATE EVOL"/>
      <sheetName val="REBATE SUMMARY"/>
      <sheetName val="PROMO REBATE + -"/>
      <sheetName val="EXTRA REBATE IN PROMO"/>
      <sheetName val="Sheet1"/>
      <sheetName val="BUILD COST EVOL"/>
      <sheetName val="COG's"/>
      <sheetName val="WDF MONTH P&amp;L"/>
      <sheetName val="DEMO"/>
      <sheetName val="Headcount"/>
      <sheetName val="09 Ranking"/>
      <sheetName val="Fragrance Door P&amp;L"/>
      <sheetName val="Beaute Door P&amp;L"/>
      <sheetName val="UK Group P&amp;L"/>
      <sheetName val="Ships Group P&amp;L"/>
      <sheetName val="Ships P&amp;L"/>
      <sheetName val="EIRE Store P&amp;L"/>
      <sheetName val="COG's Mix"/>
      <sheetName val="SKU Analysis"/>
      <sheetName val="SIS 2009"/>
      <sheetName val="SIS 2010"/>
      <sheetName val="Top 25 SKUS"/>
      <sheetName val="Profit by Market"/>
      <sheetName val="Operator Summary"/>
      <sheetName val="Total Travel Retail"/>
      <sheetName val="Airports"/>
      <sheetName val="Ships"/>
      <sheetName val="Airlines"/>
      <sheetName val="Irish Airports"/>
      <sheetName val="Sheet2"/>
      <sheetName val="Sheet1 (3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TW"/>
      <sheetName val="Events Breakdown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x Boutique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Exc Export"/>
      <sheetName val="Assumptions"/>
      <sheetName val="Advertising"/>
      <sheetName val="Promotion"/>
      <sheetName val="Watches"/>
      <sheetName val="Display Reps"/>
      <sheetName val="Fashion Division"/>
      <sheetName val="Fashion Division Distribution"/>
      <sheetName val="BTQ Selling &amp; Ops"/>
      <sheetName val="FJ Selling &amp; Ops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 FILIALES"/>
      <sheetName val="RATIO FILIALES"/>
      <sheetName val="France"/>
      <sheetName val="Allemagne"/>
      <sheetName val="Italie"/>
      <sheetName val="Espagne"/>
      <sheetName val="Belgique"/>
      <sheetName val="Autriche"/>
      <sheetName val="Pays-Bas"/>
      <sheetName val="Portugal "/>
      <sheetName val="Suisse"/>
      <sheetName val="Grèce"/>
      <sheetName val="Moyen-Orient"/>
      <sheetName val="Russie"/>
      <sheetName val="Pan Européen"/>
      <sheetName val="Point à date"/>
      <sheetName val="MIX MEDIA"/>
      <sheetName val="Feuil2"/>
      <sheetName val="頻道"/>
      <sheetName val="USD vs Currencies back up"/>
      <sheetName val="NR_Market_Calc"/>
      <sheetName val="Index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 garde"/>
      <sheetName val="EVOL MKT"/>
      <sheetName val="evol chanel"/>
      <sheetName val="CONSO SOV FILIALES"/>
      <sheetName val="SYNTH.SOV"/>
      <sheetName val=" conso  PROJ "/>
      <sheetName val="conso MTP total 4 pays"/>
      <sheetName val="conso MTP par pys "/>
      <sheetName val="CONSO SOV 4 Pays"/>
      <sheetName val="graph mix 04 vs03"/>
      <sheetName val="mix 04 vs03 SCANDINAVIE ETC"/>
      <sheetName val="France"/>
      <sheetName val="Germany"/>
      <sheetName val="Italy"/>
      <sheetName val="Spain"/>
      <sheetName val="Austria"/>
      <sheetName val="Belgium"/>
      <sheetName val="Netherlands"/>
      <sheetName val="Portugal"/>
      <sheetName val="Russia"/>
      <sheetName val="Switzerland"/>
      <sheetName val="Greece"/>
      <sheetName val="Poland"/>
      <sheetName val="Paneuro"/>
      <sheetName val="Conso 2004"/>
      <sheetName val="Conso 2003"/>
      <sheetName val="Conso 2002"/>
      <sheetName val="Ratio filiales 04"/>
      <sheetName val="Ratio filiales 03 "/>
      <sheetName val="BASE 100"/>
      <sheetName val="Conso 2003 MO"/>
      <sheetName val="GRAPH MIX PDT 2003 "/>
      <sheetName val="MIX MEDIA"/>
      <sheetName val="budgets gestion"/>
      <sheetName val="頻道"/>
      <sheetName val="HAR TOTAL UN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ugal "/>
      <sheetName val="Feuil1"/>
      <sheetName val="Feuil2"/>
      <sheetName val="Feuil3"/>
      <sheetName val="Portugal"/>
      <sheetName val="France"/>
      <sheetName val="Input"/>
      <sheetName val="Cost Center"/>
      <sheetName val="Counter Name"/>
      <sheetName val="Cover"/>
      <sheetName val="SBM29"/>
      <sheetName val="Admin"/>
      <sheetName val="Data"/>
      <sheetName val="dept.code"/>
      <sheetName val="EXCHANGE RATES"/>
      <sheetName val="頻道"/>
      <sheetName val="Com.result"/>
      <sheetName val="Hidden"/>
      <sheetName val="SnZ"/>
      <sheetName val="Liste Campagnes-Articles"/>
      <sheetName val="General"/>
      <sheetName val="RetailExpenses-Input"/>
      <sheetName val="Fx rates"/>
      <sheetName val="Synthèse"/>
      <sheetName val="Parameters"/>
      <sheetName val="UniverseTotal"/>
      <sheetName val="Skincare"/>
      <sheetName val="報價單"/>
      <sheetName val="PL"/>
      <sheetName val="NS8-T"/>
      <sheetName val="login"/>
      <sheetName val="Vinci_Dioradmin"/>
      <sheetName val="Vinci_Corresp_Syrus"/>
      <sheetName val="Comments"/>
      <sheetName val="Guidelines"/>
      <sheetName val="Sheet1"/>
      <sheetName val="双十一进度表"/>
      <sheetName val="D_Overview"/>
      <sheetName val="Menu"/>
      <sheetName val="Settings"/>
      <sheetName val="Tank Repartition"/>
      <sheetName val="YTD"/>
      <sheetName val="SALES ANALYSIS"/>
      <sheetName val="Cntmrs"/>
      <sheetName val="报价单"/>
      <sheetName val="影院资料"/>
      <sheetName val="Flowchart"/>
      <sheetName val="données"/>
      <sheetName val="原始数据"/>
      <sheetName val="Coke"/>
      <sheetName val="Param"/>
      <sheetName val="Portugal_"/>
      <sheetName val="Portugal_1"/>
      <sheetName val="Portugal_2"/>
      <sheetName val="Portugal_3"/>
      <sheetName val="Portugal_5"/>
      <sheetName val="Portugal_4"/>
      <sheetName val="Portugal_11"/>
      <sheetName val="Portugal_8"/>
      <sheetName val="Portugal_7"/>
      <sheetName val="Portugal_6"/>
      <sheetName val="Portugal_9"/>
      <sheetName val="Portugal_10"/>
      <sheetName val="Portugal_12"/>
      <sheetName val="Portugal_13"/>
      <sheetName val="Portugal_16"/>
      <sheetName val="Portugal_14"/>
      <sheetName val="Portugal_15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其他流動資產"/>
      <sheetName val="1-Lead"/>
      <sheetName val="2-其他應收款ANALYSE"/>
      <sheetName val="3-Other Receivable明細"/>
      <sheetName val="4-預付費用ANALYSE"/>
      <sheetName val="5-預付費用明細"/>
      <sheetName val="6-遞延所得稅資產ANALYSE"/>
      <sheetName val="Links"/>
      <sheetName val="XREF"/>
      <sheetName val="Tickmarks"/>
      <sheetName val=""/>
      <sheetName val="Prepaid"/>
      <sheetName val="Hidden"/>
      <sheetName val="Cover"/>
      <sheetName val="Calendar16"/>
      <sheetName val="Launches"/>
      <sheetName val="SBL Sell In Net"/>
      <sheetName val="SBL Sell In Gross"/>
      <sheetName val="Returns"/>
      <sheetName val="SBL Sell Thru"/>
      <sheetName val="Seasonality"/>
      <sheetName val="Lotte"/>
      <sheetName val="DFS"/>
      <sheetName val="Dufry"/>
      <sheetName val="A"/>
      <sheetName val="C"/>
      <sheetName val="D"/>
      <sheetName val="E"/>
      <sheetName val="Aelia DF (LS)"/>
      <sheetName val="OperatorB"/>
      <sheetName val="OperatorC"/>
      <sheetName val="OperatorD"/>
      <sheetName val="Dist"/>
      <sheetName val="Counters"/>
      <sheetName val="HC"/>
      <sheetName val="Demo"/>
      <sheetName val="Promo Plan"/>
      <sheetName val="Promo Exp"/>
      <sheetName val="MBL"/>
      <sheetName val="APD"/>
      <sheetName val="Trans Cal"/>
      <sheetName val="Giant TP Rental Fee"/>
      <sheetName val="Competition"/>
      <sheetName val="LIST"/>
      <sheetName val="Admin"/>
      <sheetName val="Source"/>
      <sheetName val="Assumptions_HKD"/>
      <sheetName val="Assumptions_SGD"/>
      <sheetName val="UniverseTotal"/>
      <sheetName val="For Data Validation"/>
      <sheetName val="Parameters"/>
      <sheetName val="STOCK analysis_Jan 30"/>
      <sheetName val="OOS Jan 30"/>
      <sheetName val="Infos Pays_Jan 27"/>
      <sheetName val="Référentiel &amp; UF 2020 au 29 Jan"/>
      <sheetName val="Mid-Long term Jan 28"/>
      <sheetName val="UF MU_Jan 29"/>
      <sheetName val="UF F&amp;S_Master_Jan 29"/>
      <sheetName val="BM recommendation_Dec 10"/>
      <sheetName val="Mid-Long term Nov29_Email Dec 6"/>
      <sheetName val="Infos Pays_Jan 22"/>
      <sheetName val="Infos Pays_Jan 15"/>
      <sheetName val="Info Pays_Jan 6"/>
      <sheetName val="Info Pays_Dec 18"/>
      <sheetName val="Sell In units "/>
      <sheetName val="Sell Through units"/>
      <sheetName val="BO follow up - Jan 6"/>
      <sheetName val="Extraction table AX_Jan 8"/>
      <sheetName val="OOS Jan 8"/>
      <sheetName val="SOMMAIRE CAMPAGNES 17 18 19"/>
      <sheetName val="SOMMAIRE AXE 7 ($)"/>
      <sheetName val="Prévisions 2020"/>
      <sheetName val="INVENTAIRE V0"/>
      <sheetName val="Inventory Retailer"/>
      <sheetName val="IC BAY"/>
      <sheetName val="IC HOLT"/>
      <sheetName val="IC MURALE"/>
      <sheetName val="IC NDM"/>
      <sheetName val="IC SDM"/>
      <sheetName val="IC SAKS"/>
      <sheetName val="Sell In ECOM"/>
      <sheetName val="Sell In $"/>
      <sheetName val="Sell In -Promo"/>
      <sheetName val="Sell In YTD $"/>
      <sheetName val="Sell In PER RETAILER"/>
      <sheetName val="Sell through $"/>
      <sheetName val="Sell Through per retailer"/>
      <sheetName val="INVENTORY COVERAGE"/>
      <sheetName val="Inventory _Total physical"/>
      <sheetName val="Inventory _Réservé"/>
      <sheetName val="Inventory _Total physical ALL"/>
      <sheetName val="Inventory _CANQW"/>
      <sheetName val="Inventory_Total available!CANFG"/>
      <sheetName val="Inventory_Total ordered"/>
      <sheetName val="Available CANFG"/>
      <sheetName val="Inventory_CanEcom"/>
      <sheetName val="PROMO - Total physical"/>
      <sheetName val="PROMO - Total available !CANFG"/>
      <sheetName val="PROMO - Total ordered"/>
      <sheetName val="PROMO Available CANFG "/>
      <sheetName val="PROMO - CANQW"/>
      <sheetName val="MOC"/>
      <sheetName val="TOTAL INV. FEB 6"/>
      <sheetName val="Physical INV. FEB 6"/>
      <sheetName val="Available INV. FEB 6"/>
      <sheetName val="Ordered in Total INV. FEB 6"/>
      <sheetName val="Référentiel AX_FEB 6"/>
      <sheetName val="STOCK analysis_FEB 6"/>
      <sheetName val="OOS FEB 6"/>
      <sheetName val="OOS La Baie_6 Février"/>
      <sheetName val="Infos Pays_Feb 5"/>
      <sheetName val="Référentiel &amp; UF 2020_FEB 6"/>
      <sheetName val="AX Générations Prévs_FEB 1"/>
      <sheetName val="UF F&amp;S_Master_FEB 6"/>
      <sheetName val="UF MA_Master_FEB 6"/>
      <sheetName val="Distribution"/>
      <sheetName val="LFL"/>
      <sheetName val="P&amp;L Distributor"/>
      <sheetName val="Sell Out"/>
      <sheetName val="360° Approach"/>
      <sheetName val="Frag by line"/>
      <sheetName val="MU by Segment"/>
      <sheetName val="Skincare by line"/>
      <sheetName val="E-commerce"/>
      <sheetName val="eCom TM1"/>
      <sheetName val="E-commerce Tmall"/>
      <sheetName val="Tmall TM1"/>
      <sheetName val="Exchange Rate"/>
      <sheetName val="Assumption Input"/>
      <sheetName val="Job Band"/>
      <sheetName val="Instructions"/>
      <sheetName val="2019 CHK 195 (B20)"/>
      <sheetName val="Sheet1"/>
      <sheetName val="Portugal"/>
      <sheetName val="Sales by Activity"/>
      <sheetName val="Sales by FA BTQ"/>
      <sheetName val="Sales WHS - focus Watches"/>
      <sheetName val="EBI_ACTUAL"/>
      <sheetName val="EBI_BUDGET"/>
      <sheetName val="EBI_YTD"/>
      <sheetName val="Sales WHS - Basel TARGETS"/>
      <sheetName val="A &amp; P WFJ"/>
      <sheetName val="Media by PL"/>
      <sheetName val="PROMO- J12 &amp; Coco Crush"/>
      <sheetName val="PROMO - HJ"/>
      <sheetName val="Lists"/>
      <sheetName val="YTD YTG FA EX"/>
      <sheetName val="目录"/>
      <sheetName val="Parameters Sheet"/>
      <sheetName val="Total Company"/>
      <sheetName val="FBP Domestic Wholesale"/>
      <sheetName val="FBP Duty Free"/>
      <sheetName val="Beauty Boutiques"/>
      <sheetName val="Fashion Boutiques"/>
      <sheetName val="VAR"/>
      <sheetName val="3-Other_Receivable明細"/>
      <sheetName val="SBL_Sell_In_Net"/>
      <sheetName val="SBL_Sell_In_Gross"/>
      <sheetName val="SBL_Sell_Thru"/>
      <sheetName val="Aelia_DF_(LS)"/>
      <sheetName val="Promo_Plan"/>
      <sheetName val="Promo_Exp"/>
      <sheetName val="Trans_Cal"/>
      <sheetName val="Giant_TP_Rental_Fee"/>
      <sheetName val="For_Data_Validation"/>
      <sheetName val="P&amp;L_Distributor"/>
      <sheetName val="Sell_Out"/>
      <sheetName val="360°_Approach"/>
      <sheetName val="Frag_by_line"/>
      <sheetName val="MU_by_Segment"/>
      <sheetName val="Skincare_by_line"/>
      <sheetName val="eCom_TM1"/>
      <sheetName val="E-commerce_Tmall"/>
      <sheetName val="Tmall_TM1"/>
      <sheetName val="Exchange_Rate"/>
      <sheetName val="STOCK_analysis_Jan_30"/>
      <sheetName val="OOS_Jan_30"/>
      <sheetName val="Infos_Pays_Jan_27"/>
      <sheetName val="Référentiel_&amp;_UF_2020_au_29_Jan"/>
      <sheetName val="Mid-Long_term_Jan_28"/>
      <sheetName val="UF_MU_Jan_29"/>
      <sheetName val="UF_F&amp;S_Master_Jan_29"/>
      <sheetName val="BM_recommendation_Dec_10"/>
      <sheetName val="Mid-Long_term_Nov29_Email_Dec_6"/>
      <sheetName val="Infos_Pays_Jan_22"/>
      <sheetName val="Infos_Pays_Jan_15"/>
      <sheetName val="Info_Pays_Jan_6"/>
      <sheetName val="Info_Pays_Dec_18"/>
      <sheetName val="Sell_In_units_"/>
      <sheetName val="Sell_Through_units"/>
      <sheetName val="BO_follow_up_-_Jan_6"/>
      <sheetName val="Extraction_table_AX_Jan_8"/>
      <sheetName val="OOS_Jan_8"/>
      <sheetName val="Assumption_Input"/>
      <sheetName val="Job_Band"/>
      <sheetName val="2019_CHK_195_(B20)"/>
      <sheetName val="SOMMAIRE_CAMPAGNES_17_18_19"/>
      <sheetName val="SOMMAIRE_AXE_7_($)"/>
      <sheetName val="Prévisions_2020"/>
      <sheetName val="INVENTAIRE_V0"/>
      <sheetName val="Inventory_Retailer"/>
      <sheetName val="IC_BAY"/>
      <sheetName val="IC_HOLT"/>
      <sheetName val="IC_MURALE"/>
      <sheetName val="IC_NDM"/>
      <sheetName val="IC_SDM"/>
      <sheetName val="IC_SAKS"/>
      <sheetName val="Sell_In_ECOM"/>
      <sheetName val="Sell_In_$"/>
      <sheetName val="Sell_In_-Promo"/>
      <sheetName val="Sell_In_YTD_$"/>
      <sheetName val="Sell_In_PER_RETAILER"/>
      <sheetName val="Sell_through_$"/>
      <sheetName val="Sell_Through_per_retailer"/>
      <sheetName val="INVENTORY_COVERAGE"/>
      <sheetName val="Inventory__Total_physical"/>
      <sheetName val="Inventory__Réservé"/>
      <sheetName val="Inventory__Total_physical_ALL"/>
      <sheetName val="Inventory__CANQW"/>
      <sheetName val="Inventory_Total_available!CANFG"/>
      <sheetName val="Inventory_Total_ordered"/>
      <sheetName val="Available_CANFG"/>
      <sheetName val="PROMO_-_Total_physical"/>
      <sheetName val="PROMO_-_Total_available_!CANFG"/>
      <sheetName val="PROMO_-_Total_ordered"/>
      <sheetName val="PROMO_Available_CANFG_"/>
      <sheetName val="PROMO_-_CANQW"/>
      <sheetName val="TOTAL_INV__FEB_6"/>
      <sheetName val="Physical_INV__FEB_6"/>
      <sheetName val="Available_INV__FEB_6"/>
      <sheetName val="Ordered_in_Total_INV__FEB_6"/>
      <sheetName val="Référentiel_AX_FEB_6"/>
      <sheetName val="STOCK_analysis_FEB_6"/>
      <sheetName val="OOS_FEB_6"/>
      <sheetName val="OOS_La_Baie_6_Février"/>
      <sheetName val="Infos_Pays_Feb_5"/>
      <sheetName val="Référentiel_&amp;_UF_2020_FEB_6"/>
      <sheetName val="AX_Générations_Prévs_FEB_1"/>
      <sheetName val="UF_F&amp;S_Master_FEB_6"/>
      <sheetName val="UF_MA_Master_FEB_6"/>
      <sheetName val="Sales_by_Activity"/>
      <sheetName val="Sales_by_FA_BTQ"/>
      <sheetName val="Sales_WHS_-_focus_Watches"/>
      <sheetName val="Sales_WHS_-_Basel_TARGETS"/>
      <sheetName val="A_&amp;_P_WFJ"/>
      <sheetName val="Media_by_PL"/>
      <sheetName val="PROMO-_J12_&amp;_Coco_Crush"/>
      <sheetName val="PROMO_-_HJ"/>
      <sheetName val="YTD_YTG_FA_EX"/>
      <sheetName val="2022 Budget_수정"/>
      <sheetName val="RTN"/>
      <sheetName val="WorldWide_TDC,Etc."/>
      <sheetName val="T_PREVS_CH"/>
      <sheetName val="견적서데이타"/>
      <sheetName val="非映前关联表格"/>
      <sheetName val="Settings"/>
      <sheetName val="SSRs"/>
      <sheetName val="Sales analysis"/>
      <sheetName val="France"/>
      <sheetName val="OBS_TOTAL_SALES"/>
      <sheetName val="XAU_Eikon"/>
      <sheetName val="Guidelines"/>
      <sheetName val="3-Other_Receivable明細1"/>
      <sheetName val="SBL_Sell_In_Net1"/>
      <sheetName val="SBL_Sell_In_Gross1"/>
      <sheetName val="SBL_Sell_Thru1"/>
      <sheetName val="Aelia_DF_(LS)1"/>
      <sheetName val="Promo_Plan1"/>
      <sheetName val="Promo_Exp1"/>
      <sheetName val="Trans_Cal1"/>
      <sheetName val="Giant_TP_Rental_Fee1"/>
      <sheetName val="For_Data_Validation1"/>
      <sheetName val="P&amp;L_Distributor1"/>
      <sheetName val="Sell_Out1"/>
      <sheetName val="360°_Approach1"/>
      <sheetName val="Frag_by_line1"/>
      <sheetName val="MU_by_Segment1"/>
      <sheetName val="Skincare_by_line1"/>
      <sheetName val="eCom_TM11"/>
      <sheetName val="E-commerce_Tmall1"/>
      <sheetName val="Tmall_TM11"/>
      <sheetName val="Exchange_Rate1"/>
      <sheetName val="STOCK_analysis_Jan_301"/>
      <sheetName val="OOS_Jan_301"/>
      <sheetName val="Infos_Pays_Jan_271"/>
      <sheetName val="Référentiel_&amp;_UF_2020_au_29_Ja1"/>
      <sheetName val="Mid-Long_term_Jan_281"/>
      <sheetName val="UF_MU_Jan_291"/>
      <sheetName val="UF_F&amp;S_Master_Jan_291"/>
      <sheetName val="BM_recommendation_Dec_101"/>
      <sheetName val="Mid-Long_term_Nov29_Email_Dec_1"/>
      <sheetName val="Infos_Pays_Jan_221"/>
      <sheetName val="Infos_Pays_Jan_151"/>
      <sheetName val="Info_Pays_Jan_61"/>
      <sheetName val="Info_Pays_Dec_181"/>
      <sheetName val="Sell_In_units_1"/>
      <sheetName val="Sell_Through_units1"/>
      <sheetName val="BO_follow_up_-_Jan_61"/>
      <sheetName val="Extraction_table_AX_Jan_81"/>
      <sheetName val="OOS_Jan_81"/>
      <sheetName val="Assumption_Input1"/>
      <sheetName val="Job_Band1"/>
      <sheetName val="2019_CHK_195_(B20)1"/>
      <sheetName val="SOMMAIRE_CAMPAGNES_17_18_191"/>
      <sheetName val="SOMMAIRE_AXE_7_($)1"/>
      <sheetName val="Prévisions_20201"/>
      <sheetName val="INVENTAIRE_V01"/>
      <sheetName val="Inventory_Retailer1"/>
      <sheetName val="IC_BAY1"/>
      <sheetName val="IC_HOLT1"/>
      <sheetName val="IC_MURALE1"/>
      <sheetName val="IC_NDM1"/>
      <sheetName val="IC_SDM1"/>
      <sheetName val="IC_SAKS1"/>
      <sheetName val="Sell_In_ECOM1"/>
      <sheetName val="Sell_In_$1"/>
      <sheetName val="Sell_In_-Promo1"/>
      <sheetName val="Sell_In_YTD_$1"/>
      <sheetName val="Sell_In_PER_RETAILER1"/>
      <sheetName val="Sell_through_$1"/>
      <sheetName val="Sell_Through_per_retailer1"/>
      <sheetName val="INVENTORY_COVERAGE1"/>
      <sheetName val="Inventory__Total_physical1"/>
      <sheetName val="Inventory__Réservé1"/>
      <sheetName val="Inventory__Total_physical_ALL1"/>
      <sheetName val="Inventory__CANQW1"/>
      <sheetName val="Inventory_Total_available!CANF1"/>
      <sheetName val="Inventory_Total_ordered1"/>
      <sheetName val="Available_CANFG1"/>
      <sheetName val="PROMO_-_Total_physical1"/>
      <sheetName val="PROMO_-_Total_available_!CANFG1"/>
      <sheetName val="PROMO_-_Total_ordered1"/>
      <sheetName val="PROMO_Available_CANFG_1"/>
      <sheetName val="PROMO_-_CANQW1"/>
      <sheetName val="TOTAL_INV__FEB_61"/>
      <sheetName val="Physical_INV__FEB_61"/>
      <sheetName val="Available_INV__FEB_61"/>
      <sheetName val="Ordered_in_Total_INV__FEB_61"/>
      <sheetName val="Référentiel_AX_FEB_61"/>
      <sheetName val="STOCK_analysis_FEB_61"/>
      <sheetName val="OOS_FEB_61"/>
      <sheetName val="OOS_La_Baie_6_Février1"/>
      <sheetName val="Infos_Pays_Feb_51"/>
      <sheetName val="Référentiel_&amp;_UF_2020_FEB_61"/>
      <sheetName val="AX_Générations_Prévs_FEB_11"/>
      <sheetName val="UF_F&amp;S_Master_FEB_61"/>
      <sheetName val="UF_MA_Master_FEB_61"/>
      <sheetName val="Sales_by_Activity1"/>
      <sheetName val="Sales_by_FA_BTQ1"/>
      <sheetName val="Sales_WHS_-_focus_Watches1"/>
      <sheetName val="Sales_WHS_-_Basel_TARGETS1"/>
      <sheetName val="A_&amp;_P_WFJ1"/>
      <sheetName val="Media_by_PL1"/>
      <sheetName val="PROMO-_J12_&amp;_Coco_Crush1"/>
      <sheetName val="PROMO_-_HJ1"/>
      <sheetName val="YTD_YTG_FA_EX1"/>
      <sheetName val="Parameters_Sheet"/>
      <sheetName val="Total_Company"/>
      <sheetName val="FBP_Domestic_Wholesale"/>
      <sheetName val="FBP_Duty_Free"/>
      <sheetName val="Beauty_Boutiques"/>
      <sheetName val="Fashion_Boutiques"/>
      <sheetName val="2022_Budget_수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BB Link 5 Day"/>
      <sheetName val="BB Link  YTD"/>
      <sheetName val="LE9"/>
      <sheetName val="V1"/>
      <sheetName val="ANALYSIS LE"/>
      <sheetName val="ANALYSIS BUD"/>
      <sheetName val="EUR JPY Summary"/>
      <sheetName val=" Summary Expanded"/>
      <sheetName val="BB Link - 1m Avg"/>
      <sheetName val="BB Link - 3m Avg"/>
      <sheetName val="BB Link - 6m Avg"/>
      <sheetName val="Chart1"/>
      <sheetName val="BB Link - 12m Avg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-2, 2001"/>
      <sheetName val="MTP "/>
      <sheetName val="Bloomberg"/>
      <sheetName val="Euro Fix"/>
      <sheetName val="Currency Basic TCCL"/>
      <sheetName val="données"/>
      <sheetName val="報價單"/>
      <sheetName val="Currency%20Basic%20TCCL.xls"/>
      <sheetName val="DrawnCheques"/>
      <sheetName val="2020 Skincare workshop"/>
      <sheetName val="Sheet1"/>
      <sheetName val="媒体形式&amp;线路"/>
      <sheetName val="Customize Your Invoice"/>
      <sheetName val="SBM29"/>
      <sheetName val="04"/>
      <sheetName val="cc_total"/>
      <sheetName val="Cntmrs-Recruit"/>
      <sheetName val="EXCHANGE RATES"/>
      <sheetName val="Param"/>
      <sheetName val="Prix Boutique"/>
      <sheetName val="PropertyPreop-Budget"/>
      <sheetName val="Calc"/>
      <sheetName val="D_Overview"/>
      <sheetName val="USD vs Currencies back up"/>
      <sheetName val="Feuil1"/>
      <sheetName val="Com.result"/>
      <sheetName val="Lookups"/>
      <sheetName val="Dillards - Total F&amp;B"/>
      <sheetName val="Boutique Operation "/>
      <sheetName val="FA"/>
      <sheetName val="定向日报表-效果转化周期"/>
      <sheetName val="Communication Eco dev"/>
      <sheetName val="Communication Eco frf"/>
      <sheetName val="Cover"/>
      <sheetName val="Admin"/>
      <sheetName val="load"/>
      <sheetName val="Comments"/>
      <sheetName val="Data"/>
      <sheetName val="Eye Shadow"/>
      <sheetName val="DATA-USD"/>
      <sheetName val="asia"/>
      <sheetName val="Other Europe"/>
      <sheetName val="tr"/>
      <sheetName val="stores"/>
      <sheetName val="Affls"/>
      <sheetName val="COGS Interface"/>
      <sheetName val="数云订单数据"/>
      <sheetName val="K"/>
      <sheetName val="SPLITLCP"/>
      <sheetName val="LCPSECT"/>
      <sheetName val="DISH"/>
      <sheetName val="FCC"/>
      <sheetName val="HSC"/>
      <sheetName val="NBD"/>
      <sheetName val="L"/>
      <sheetName val="J"/>
      <sheetName val="GENMULTI"/>
      <sheetName val="N"/>
      <sheetName val="LE-2,_2001"/>
      <sheetName val="MTP_"/>
      <sheetName val="Euro_Fix"/>
      <sheetName val="LE-2,_20011"/>
      <sheetName val="MTP_1"/>
      <sheetName val="Euro_Fix1"/>
      <sheetName val="LE-2,_20012"/>
      <sheetName val="MTP_2"/>
      <sheetName val="Euro_Fix2"/>
      <sheetName val="LE-2,_20013"/>
      <sheetName val="MTP_3"/>
      <sheetName val="Euro_Fix3"/>
      <sheetName val="LE-2,_20015"/>
      <sheetName val="MTP_5"/>
      <sheetName val="Euro_Fix5"/>
      <sheetName val="LE-2,_20014"/>
      <sheetName val="MTP_4"/>
      <sheetName val="Euro_Fix4"/>
      <sheetName val="LE-2,_200111"/>
      <sheetName val="MTP_11"/>
      <sheetName val="Euro_Fix11"/>
      <sheetName val="LE-2,_20018"/>
      <sheetName val="MTP_8"/>
      <sheetName val="Euro_Fix8"/>
      <sheetName val="LE-2,_20017"/>
      <sheetName val="MTP_7"/>
      <sheetName val="Euro_Fix7"/>
      <sheetName val="LE-2,_20016"/>
      <sheetName val="MTP_6"/>
      <sheetName val="Euro_Fix6"/>
      <sheetName val="LE-2,_20019"/>
      <sheetName val="MTP_9"/>
      <sheetName val="Euro_Fix9"/>
      <sheetName val="LE-2,_200110"/>
      <sheetName val="MTP_10"/>
      <sheetName val="Euro_Fix10"/>
      <sheetName val="LE-2,_200112"/>
      <sheetName val="MTP_12"/>
      <sheetName val="Euro_Fix12"/>
      <sheetName val="LE-2,_200113"/>
      <sheetName val="MTP_13"/>
      <sheetName val="Euro_Fix13"/>
      <sheetName val="LE-2,_200116"/>
      <sheetName val="MTP_16"/>
      <sheetName val="Euro_Fix16"/>
      <sheetName val="LE-2,_200114"/>
      <sheetName val="MTP_14"/>
      <sheetName val="Euro_Fix14"/>
      <sheetName val="LE-2,_200115"/>
      <sheetName val="MTP_15"/>
      <sheetName val="Euro_Fix15"/>
      <sheetName val="Currency_Basic_TCCL1"/>
      <sheetName val="Currency%20Basic%20TCCL_xls1"/>
      <sheetName val="2020_Skincare_workshop1"/>
      <sheetName val="Customize_Your_Invoice1"/>
      <sheetName val="EXCHANGE_RATES1"/>
      <sheetName val="Prix_Boutique1"/>
      <sheetName val="USD_vs_Currencies_back_up1"/>
      <sheetName val="Com_result1"/>
      <sheetName val="Dillards_-_Total_F&amp;B1"/>
      <sheetName val="Boutique_Operation_1"/>
      <sheetName val="Communication_Eco_dev1"/>
      <sheetName val="Communication_Eco_frf1"/>
      <sheetName val="Eye_Shadow1"/>
      <sheetName val="Other_Europe1"/>
      <sheetName val="COGS_Interface1"/>
      <sheetName val="Currency_Basic_TCCL"/>
      <sheetName val="Currency%20Basic%20TCCL_xls"/>
      <sheetName val="2020_Skincare_workshop"/>
      <sheetName val="Customize_Your_Invoice"/>
      <sheetName val="EXCHANGE_RATES"/>
      <sheetName val="Prix_Boutique"/>
      <sheetName val="USD_vs_Currencies_back_up"/>
      <sheetName val="Com_result"/>
      <sheetName val="Dillards_-_Total_F&amp;B"/>
      <sheetName val="Boutique_Operation_"/>
      <sheetName val="Communication_Eco_dev"/>
      <sheetName val="Communication_Eco_frf"/>
      <sheetName val="Eye_Shadow"/>
      <sheetName val="Other_Europe"/>
      <sheetName val="COGS_Interface"/>
      <sheetName val="Currency_Basic_TCCL3"/>
      <sheetName val="Currency%20Basic%20TCCL_xls3"/>
      <sheetName val="2020_Skincare_workshop3"/>
      <sheetName val="Customize_Your_Invoice3"/>
      <sheetName val="EXCHANGE_RATES3"/>
      <sheetName val="Prix_Boutique3"/>
      <sheetName val="USD_vs_Currencies_back_up3"/>
      <sheetName val="Com_result3"/>
      <sheetName val="Dillards_-_Total_F&amp;B3"/>
      <sheetName val="Boutique_Operation_3"/>
      <sheetName val="Communication_Eco_dev3"/>
      <sheetName val="Communication_Eco_frf3"/>
      <sheetName val="Eye_Shadow3"/>
      <sheetName val="Other_Europe3"/>
      <sheetName val="COGS_Interface3"/>
      <sheetName val="Currency_Basic_TCCL2"/>
      <sheetName val="Currency%20Basic%20TCCL_xls2"/>
      <sheetName val="2020_Skincare_workshop2"/>
      <sheetName val="Customize_Your_Invoice2"/>
      <sheetName val="EXCHANGE_RATES2"/>
      <sheetName val="Prix_Boutique2"/>
      <sheetName val="USD_vs_Currencies_back_up2"/>
      <sheetName val="Com_result2"/>
      <sheetName val="Dillards_-_Total_F&amp;B2"/>
      <sheetName val="Boutique_Operation_2"/>
      <sheetName val="Communication_Eco_dev2"/>
      <sheetName val="Communication_Eco_frf2"/>
      <sheetName val="Eye_Shadow2"/>
      <sheetName val="Other_Europe2"/>
      <sheetName val="COGS_Interfac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el"/>
      <sheetName val="Croydon Logistics"/>
      <sheetName val="Bourjois"/>
      <sheetName val="Contributions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Fashion Division"/>
      <sheetName val="Total Exc Export"/>
      <sheetName val="Total RTW BTQ's &amp; DF"/>
      <sheetName val="Eyewear"/>
      <sheetName val="Total Exc Aus &amp; Wholesale"/>
      <sheetName val="Total RTW BTQ's"/>
      <sheetName val="Bond Street"/>
      <sheetName val="Bonza"/>
      <sheetName val="Sloane Street"/>
      <sheetName val="Harrods"/>
      <sheetName val="Harrods Shoes"/>
      <sheetName val="Brompton"/>
      <sheetName val="Selfridges"/>
      <sheetName val="Selfridges RTW"/>
      <sheetName val="Selfridges Manchester"/>
      <sheetName val="Tax Free"/>
      <sheetName val="Terminal 3"/>
      <sheetName val="Terminal 4"/>
      <sheetName val="Terminal 5"/>
      <sheetName val="Total FJ Boutiques"/>
      <sheetName val="New Bond Street FJ"/>
      <sheetName val="Sloane Street FJ"/>
      <sheetName val="Harrods Fine Jewellery "/>
      <sheetName val="Harrods FJ"/>
      <sheetName val="Wholesale Watches"/>
      <sheetName val="TOTAL EXPORT"/>
      <sheetName val="Brown Thomas"/>
      <sheetName val="Austral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x Boutique"/>
      <sheetName val="Concurrence"/>
      <sheetName val="Euro Fix"/>
      <sheetName val="List"/>
      <sheetName val="L&amp;T - Total F&amp;B"/>
      <sheetName val="donné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nny Aivo (PHD UK - London)" id="{5D114140-F9D1-4B85-AE1D-FD343D85AD83}" userId="S::manny.aivo@phdmedia.com::270f0a61-63a9-4b7d-b7ec-62ed22973b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4-09-17T16:00:51.01" personId="{5D114140-F9D1-4B85-AE1D-FD343D85AD83}" id="{C7DF21EE-1AEA-4840-9431-5D2F50D0158D}">
    <text>H1: €78,311
H2: €221,669</text>
  </threadedComment>
  <threadedComment ref="H41" dT="2024-09-17T16:01:21.57" personId="{5D114140-F9D1-4B85-AE1D-FD343D85AD83}" id="{B026E4CD-7242-4368-858D-290D7BB55379}">
    <text>H1: €88,500
H2: €211,962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50A3-704A-42AE-8F3B-31220D87A11A}">
  <sheetPr>
    <tabColor theme="9" tint="0.79998168889431442"/>
    <pageSetUpPr fitToPage="1"/>
  </sheetPr>
  <dimension ref="B1:P56"/>
  <sheetViews>
    <sheetView showZeros="0" zoomScale="91" zoomScaleNormal="80" zoomScaleSheetLayoutView="100" workbookViewId="0">
      <selection activeCell="E19" sqref="E19"/>
    </sheetView>
  </sheetViews>
  <sheetFormatPr defaultColWidth="43.85546875" defaultRowHeight="12.95"/>
  <cols>
    <col min="1" max="1" width="2.140625" style="163" customWidth="1"/>
    <col min="2" max="2" width="39.140625" style="163" customWidth="1"/>
    <col min="3" max="3" width="18.42578125" style="163" bestFit="1" customWidth="1"/>
    <col min="4" max="4" width="17.140625" style="163" bestFit="1" customWidth="1"/>
    <col min="5" max="5" width="20.85546875" style="163" customWidth="1"/>
    <col min="6" max="6" width="18.42578125" style="163" customWidth="1"/>
    <col min="7" max="7" width="17" style="163" customWidth="1"/>
    <col min="8" max="8" width="16.42578125" style="163" customWidth="1"/>
    <col min="9" max="10" width="16" style="163" customWidth="1"/>
    <col min="11" max="11" width="16.42578125" style="163" bestFit="1" customWidth="1"/>
    <col min="12" max="12" width="14.42578125" style="163" customWidth="1"/>
    <col min="13" max="13" width="16.42578125" style="163" customWidth="1"/>
    <col min="14" max="15" width="15.42578125" style="163" customWidth="1"/>
    <col min="16" max="16384" width="43.85546875" style="163"/>
  </cols>
  <sheetData>
    <row r="1" spans="2:16" ht="8.1" customHeight="1"/>
    <row r="2" spans="2:16" ht="36" customHeight="1">
      <c r="B2" s="164" t="s">
        <v>0</v>
      </c>
      <c r="C2" s="165"/>
      <c r="D2" s="166"/>
      <c r="F2" s="167"/>
      <c r="G2" s="167"/>
      <c r="H2" s="167"/>
      <c r="I2" s="166"/>
      <c r="J2" s="166"/>
      <c r="K2" s="166"/>
      <c r="L2" s="166"/>
      <c r="M2" s="168"/>
      <c r="N2" s="168"/>
    </row>
    <row r="3" spans="2:16" ht="86.1" customHeight="1" thickBot="1">
      <c r="B3" s="237" t="s">
        <v>1</v>
      </c>
      <c r="C3" s="237"/>
      <c r="D3" s="237"/>
      <c r="E3" s="237"/>
      <c r="F3" s="167"/>
      <c r="G3" s="167"/>
      <c r="H3" s="167"/>
      <c r="I3" s="167"/>
      <c r="J3" s="167"/>
      <c r="K3" s="166"/>
      <c r="L3" s="169"/>
      <c r="M3" s="168"/>
      <c r="N3" s="168"/>
    </row>
    <row r="4" spans="2:16" ht="42.6" customHeight="1">
      <c r="B4" s="170" t="s">
        <v>2</v>
      </c>
      <c r="C4" s="170" t="s">
        <v>3</v>
      </c>
      <c r="D4" s="170" t="s">
        <v>4</v>
      </c>
      <c r="E4" s="171" t="s">
        <v>5</v>
      </c>
      <c r="F4" s="171" t="s">
        <v>6</v>
      </c>
      <c r="G4" s="167"/>
      <c r="H4" s="167"/>
      <c r="I4" s="167"/>
      <c r="J4" s="167"/>
      <c r="K4" s="166"/>
      <c r="L4" s="169"/>
      <c r="M4" s="172"/>
      <c r="N4" s="172"/>
      <c r="O4" s="173"/>
    </row>
    <row r="5" spans="2:16" ht="42.6" customHeight="1" thickBot="1">
      <c r="B5" s="174" t="s">
        <v>7</v>
      </c>
      <c r="C5" s="175">
        <f>D12</f>
        <v>1014000</v>
      </c>
      <c r="D5" s="176">
        <f>K12+L12</f>
        <v>0</v>
      </c>
      <c r="E5" s="177">
        <f>M12+N12+O12</f>
        <v>0</v>
      </c>
      <c r="F5" s="178">
        <f>SUM(C5:E5)</f>
        <v>1014000</v>
      </c>
      <c r="G5" s="179"/>
      <c r="H5" s="167"/>
      <c r="I5" s="167"/>
      <c r="J5" s="167"/>
      <c r="K5" s="166"/>
      <c r="L5" s="169"/>
      <c r="M5" s="180"/>
      <c r="N5" s="180"/>
      <c r="O5" s="181"/>
    </row>
    <row r="6" spans="2:16" ht="11.1" customHeight="1">
      <c r="B6" s="182"/>
      <c r="C6" s="183"/>
      <c r="D6" s="166"/>
      <c r="F6" s="167"/>
      <c r="G6" s="167"/>
      <c r="H6" s="167"/>
      <c r="I6" s="167"/>
      <c r="J6" s="167"/>
      <c r="K6" s="169"/>
      <c r="L6" s="169"/>
      <c r="M6" s="168"/>
      <c r="N6" s="168"/>
    </row>
    <row r="7" spans="2:16" s="186" customFormat="1" ht="18.95" thickBot="1">
      <c r="B7" s="184" t="s">
        <v>8</v>
      </c>
      <c r="C7" s="185"/>
      <c r="D7" s="166"/>
      <c r="E7" s="166"/>
      <c r="F7" s="166"/>
      <c r="G7" s="166"/>
      <c r="H7" s="166"/>
      <c r="I7" s="166"/>
      <c r="J7" s="166"/>
      <c r="K7" s="154"/>
      <c r="L7" s="154"/>
      <c r="M7" s="155"/>
      <c r="N7" s="155"/>
      <c r="O7" s="163"/>
      <c r="P7" s="163"/>
    </row>
    <row r="8" spans="2:16" s="193" customFormat="1" ht="63" customHeight="1">
      <c r="B8" s="170" t="s">
        <v>9</v>
      </c>
      <c r="C8" s="187" t="s">
        <v>6</v>
      </c>
      <c r="D8" s="188" t="s">
        <v>10</v>
      </c>
      <c r="E8" s="189" t="s">
        <v>11</v>
      </c>
      <c r="F8" s="189" t="s">
        <v>12</v>
      </c>
      <c r="G8" s="190" t="s">
        <v>13</v>
      </c>
      <c r="H8" s="189" t="s">
        <v>14</v>
      </c>
      <c r="I8" s="191" t="s">
        <v>15</v>
      </c>
      <c r="J8" s="191" t="s">
        <v>16</v>
      </c>
      <c r="K8" s="190" t="s">
        <v>17</v>
      </c>
      <c r="L8" s="190" t="s">
        <v>18</v>
      </c>
      <c r="M8" s="190" t="s">
        <v>19</v>
      </c>
      <c r="N8" s="192" t="s">
        <v>20</v>
      </c>
      <c r="O8" s="192" t="s">
        <v>21</v>
      </c>
    </row>
    <row r="9" spans="2:16" s="84" customFormat="1" ht="66.75" customHeight="1">
      <c r="B9" s="194" t="s">
        <v>22</v>
      </c>
      <c r="C9" s="82">
        <f>D9+K9+L9+M9+N9+O9</f>
        <v>1014000</v>
      </c>
      <c r="D9" s="83">
        <f>SUM(E9:J9)</f>
        <v>1014000</v>
      </c>
      <c r="E9" s="83"/>
      <c r="F9" s="83"/>
      <c r="G9" s="83"/>
      <c r="H9" s="83">
        <v>1014000</v>
      </c>
      <c r="I9" s="83"/>
      <c r="J9" s="83"/>
      <c r="K9" s="83"/>
      <c r="L9" s="83"/>
      <c r="M9" s="83"/>
      <c r="N9" s="83"/>
      <c r="O9" s="141"/>
    </row>
    <row r="10" spans="2:16" s="196" customFormat="1" ht="40.700000000000003" customHeight="1">
      <c r="B10" s="195" t="s">
        <v>23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3"/>
    </row>
    <row r="11" spans="2:16" s="196" customFormat="1" ht="40.700000000000003" customHeight="1">
      <c r="B11" s="197" t="s">
        <v>24</v>
      </c>
      <c r="C11" s="198"/>
      <c r="D11" s="85"/>
      <c r="E11" s="85"/>
      <c r="F11" s="85"/>
      <c r="G11" s="85"/>
      <c r="H11" s="85"/>
      <c r="I11" s="85"/>
      <c r="J11" s="85"/>
      <c r="K11" s="85"/>
      <c r="L11" s="144"/>
      <c r="M11" s="144"/>
      <c r="N11" s="144"/>
      <c r="O11" s="145"/>
    </row>
    <row r="12" spans="2:16" ht="62.1" customHeight="1">
      <c r="B12" s="199" t="s">
        <v>25</v>
      </c>
      <c r="C12" s="200">
        <f t="shared" ref="C12:O12" si="0">C9+C11</f>
        <v>1014000</v>
      </c>
      <c r="D12" s="200">
        <f t="shared" si="0"/>
        <v>1014000</v>
      </c>
      <c r="E12" s="200">
        <f t="shared" si="0"/>
        <v>0</v>
      </c>
      <c r="F12" s="200">
        <f t="shared" si="0"/>
        <v>0</v>
      </c>
      <c r="G12" s="200">
        <f t="shared" si="0"/>
        <v>0</v>
      </c>
      <c r="H12" s="200">
        <f t="shared" si="0"/>
        <v>1014000</v>
      </c>
      <c r="I12" s="200">
        <f t="shared" si="0"/>
        <v>0</v>
      </c>
      <c r="J12" s="200">
        <f t="shared" si="0"/>
        <v>0</v>
      </c>
      <c r="K12" s="200">
        <f t="shared" si="0"/>
        <v>0</v>
      </c>
      <c r="L12" s="201">
        <f t="shared" si="0"/>
        <v>0</v>
      </c>
      <c r="M12" s="201">
        <f t="shared" si="0"/>
        <v>0</v>
      </c>
      <c r="N12" s="201">
        <f t="shared" si="0"/>
        <v>0</v>
      </c>
      <c r="O12" s="202">
        <f t="shared" si="0"/>
        <v>0</v>
      </c>
    </row>
    <row r="13" spans="2:16" s="206" customFormat="1" ht="14.1" thickBot="1">
      <c r="B13" s="203" t="s">
        <v>26</v>
      </c>
      <c r="C13" s="230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5"/>
      <c r="O13" s="205"/>
    </row>
    <row r="14" spans="2:16" ht="20.100000000000001" customHeight="1">
      <c r="C14" s="228"/>
      <c r="D14" s="229"/>
      <c r="E14" s="228"/>
      <c r="F14" s="228"/>
      <c r="G14" s="207"/>
      <c r="H14" s="207"/>
      <c r="I14" s="207"/>
      <c r="J14" s="207"/>
      <c r="K14" s="207"/>
      <c r="L14" s="207"/>
      <c r="M14" s="208"/>
      <c r="N14" s="208"/>
    </row>
    <row r="15" spans="2:16" ht="13.35" customHeight="1" thickBot="1">
      <c r="C15" s="207"/>
      <c r="D15" s="207"/>
      <c r="E15" s="207"/>
      <c r="F15" s="207"/>
      <c r="G15" s="207"/>
      <c r="H15" s="207"/>
      <c r="I15" s="207"/>
      <c r="J15" s="207"/>
      <c r="K15" s="209"/>
      <c r="L15" s="207"/>
      <c r="M15" s="210"/>
      <c r="N15" s="210"/>
    </row>
    <row r="16" spans="2:16" s="193" customFormat="1" ht="42" customHeight="1">
      <c r="B16" s="170" t="s">
        <v>27</v>
      </c>
      <c r="C16" s="187" t="s">
        <v>6</v>
      </c>
      <c r="D16" s="188" t="s">
        <v>10</v>
      </c>
      <c r="E16" s="189" t="s">
        <v>11</v>
      </c>
      <c r="F16" s="189" t="s">
        <v>12</v>
      </c>
      <c r="G16" s="189" t="s">
        <v>13</v>
      </c>
      <c r="H16" s="189" t="s">
        <v>14</v>
      </c>
      <c r="I16" s="191" t="s">
        <v>15</v>
      </c>
      <c r="J16" s="191" t="s">
        <v>16</v>
      </c>
      <c r="K16" s="192" t="s">
        <v>17</v>
      </c>
      <c r="L16" s="211"/>
      <c r="M16" s="211"/>
      <c r="N16" s="211"/>
    </row>
    <row r="17" spans="2:15" s="90" customFormat="1" ht="66.75" customHeight="1">
      <c r="B17" s="212" t="s">
        <v>28</v>
      </c>
      <c r="C17" s="86">
        <f>D17+K17</f>
        <v>0</v>
      </c>
      <c r="D17" s="87">
        <f>SUM(E17:J17)</f>
        <v>0</v>
      </c>
      <c r="E17" s="87"/>
      <c r="F17" s="87"/>
      <c r="G17" s="87"/>
      <c r="H17" s="87"/>
      <c r="I17" s="87"/>
      <c r="J17" s="87"/>
      <c r="K17" s="88"/>
      <c r="L17" s="233"/>
      <c r="M17" s="233"/>
      <c r="N17" s="89"/>
    </row>
    <row r="18" spans="2:15" s="215" customFormat="1" ht="30" customHeight="1" thickBot="1">
      <c r="B18" s="213" t="s">
        <v>29</v>
      </c>
      <c r="C18" s="91">
        <f>C17/100*10</f>
        <v>0</v>
      </c>
      <c r="D18" s="142" t="s">
        <v>30</v>
      </c>
      <c r="E18" s="142" t="s">
        <v>30</v>
      </c>
      <c r="F18" s="142" t="s">
        <v>30</v>
      </c>
      <c r="G18" s="142" t="s">
        <v>30</v>
      </c>
      <c r="H18" s="142" t="s">
        <v>30</v>
      </c>
      <c r="I18" s="142" t="s">
        <v>30</v>
      </c>
      <c r="J18" s="214" t="s">
        <v>30</v>
      </c>
      <c r="K18" s="142" t="s">
        <v>30</v>
      </c>
      <c r="L18" s="92"/>
      <c r="M18" s="92"/>
      <c r="N18" s="92"/>
    </row>
    <row r="19" spans="2:15" s="173" customFormat="1" ht="30" customHeight="1">
      <c r="B19" s="197" t="s">
        <v>24</v>
      </c>
      <c r="C19" s="93"/>
      <c r="D19" s="93"/>
      <c r="E19" s="93"/>
      <c r="F19" s="93"/>
      <c r="G19" s="156"/>
      <c r="H19" s="93"/>
      <c r="I19" s="93"/>
      <c r="J19" s="93"/>
      <c r="K19" s="94"/>
      <c r="L19" s="90"/>
      <c r="M19" s="90"/>
      <c r="N19" s="90"/>
    </row>
    <row r="20" spans="2:15" ht="41.1" customHeight="1" thickBot="1">
      <c r="B20" s="216" t="s">
        <v>25</v>
      </c>
      <c r="C20" s="217">
        <f>SUM(C17,C19)</f>
        <v>0</v>
      </c>
      <c r="D20" s="218">
        <f t="shared" ref="D20:K20" si="1">D17+D19</f>
        <v>0</v>
      </c>
      <c r="E20" s="218">
        <f t="shared" si="1"/>
        <v>0</v>
      </c>
      <c r="F20" s="218">
        <f t="shared" si="1"/>
        <v>0</v>
      </c>
      <c r="G20" s="218">
        <f t="shared" si="1"/>
        <v>0</v>
      </c>
      <c r="H20" s="218">
        <f t="shared" si="1"/>
        <v>0</v>
      </c>
      <c r="I20" s="218">
        <f t="shared" si="1"/>
        <v>0</v>
      </c>
      <c r="J20" s="218">
        <f t="shared" si="1"/>
        <v>0</v>
      </c>
      <c r="K20" s="219">
        <f t="shared" si="1"/>
        <v>0</v>
      </c>
      <c r="L20" s="90"/>
      <c r="M20" s="90"/>
      <c r="N20" s="90"/>
      <c r="O20" s="173"/>
    </row>
    <row r="21" spans="2:15" s="193" customFormat="1" ht="27" customHeight="1" thickBot="1">
      <c r="D21" s="220"/>
      <c r="E21" s="221"/>
      <c r="F21" s="221"/>
      <c r="G21" s="221"/>
      <c r="H21" s="221"/>
    </row>
    <row r="22" spans="2:15" s="193" customFormat="1" ht="17.100000000000001">
      <c r="B22" s="170" t="s">
        <v>31</v>
      </c>
      <c r="C22" s="187" t="s">
        <v>6</v>
      </c>
      <c r="D22" s="222" t="s">
        <v>10</v>
      </c>
      <c r="F22" s="223"/>
      <c r="H22" s="221"/>
    </row>
    <row r="23" spans="2:15" s="193" customFormat="1" ht="33.950000000000003">
      <c r="B23" s="194" t="s">
        <v>28</v>
      </c>
      <c r="C23" s="95">
        <f>D23</f>
        <v>0</v>
      </c>
      <c r="D23" s="96"/>
      <c r="F23" s="221"/>
    </row>
    <row r="24" spans="2:15" s="193" customFormat="1" ht="18" thickBot="1">
      <c r="B24" s="224" t="s">
        <v>29</v>
      </c>
      <c r="C24" s="225" t="s">
        <v>32</v>
      </c>
      <c r="D24" s="226" t="s">
        <v>32</v>
      </c>
    </row>
    <row r="26" spans="2:15" ht="39.6" customHeight="1">
      <c r="B26" s="234"/>
      <c r="C26" s="234"/>
    </row>
    <row r="27" spans="2:15">
      <c r="B27" s="206"/>
    </row>
    <row r="28" spans="2:15" ht="40.5" customHeight="1">
      <c r="B28" s="235"/>
      <c r="C28" s="235"/>
    </row>
    <row r="29" spans="2:15" ht="34.35" customHeight="1">
      <c r="B29" s="206"/>
    </row>
    <row r="30" spans="2:15">
      <c r="B30" s="206"/>
    </row>
    <row r="31" spans="2:15">
      <c r="B31" s="206"/>
    </row>
    <row r="32" spans="2:15">
      <c r="B32" s="206"/>
    </row>
    <row r="33" spans="2:3">
      <c r="B33" s="236"/>
      <c r="C33" s="236"/>
    </row>
    <row r="34" spans="2:3">
      <c r="B34" s="206"/>
    </row>
    <row r="35" spans="2:3">
      <c r="B35" s="206"/>
    </row>
    <row r="36" spans="2:3" ht="15" customHeight="1">
      <c r="B36" s="206"/>
    </row>
    <row r="37" spans="2:3" ht="15" customHeight="1">
      <c r="B37" s="206"/>
      <c r="C37" s="227"/>
    </row>
    <row r="38" spans="2:3">
      <c r="B38" s="206"/>
      <c r="C38" s="227"/>
    </row>
    <row r="39" spans="2:3">
      <c r="B39" s="206"/>
      <c r="C39" s="227"/>
    </row>
    <row r="40" spans="2:3">
      <c r="B40" s="206"/>
      <c r="C40" s="227"/>
    </row>
    <row r="41" spans="2:3">
      <c r="B41" s="206"/>
      <c r="C41" s="227"/>
    </row>
    <row r="42" spans="2:3">
      <c r="B42" s="206"/>
    </row>
    <row r="43" spans="2:3">
      <c r="B43" s="206"/>
    </row>
    <row r="44" spans="2:3">
      <c r="B44" s="206"/>
    </row>
    <row r="45" spans="2:3">
      <c r="B45" s="206"/>
    </row>
    <row r="46" spans="2:3">
      <c r="B46" s="206"/>
    </row>
    <row r="47" spans="2:3">
      <c r="B47" s="206"/>
    </row>
    <row r="48" spans="2:3">
      <c r="B48" s="206"/>
    </row>
    <row r="49" spans="2:2">
      <c r="B49" s="206"/>
    </row>
    <row r="52" spans="2:2">
      <c r="B52" s="206"/>
    </row>
    <row r="53" spans="2:2">
      <c r="B53" s="206"/>
    </row>
    <row r="54" spans="2:2">
      <c r="B54" s="206"/>
    </row>
    <row r="55" spans="2:2">
      <c r="B55" s="206"/>
    </row>
    <row r="56" spans="2:2">
      <c r="B56" s="206"/>
    </row>
  </sheetData>
  <mergeCells count="5">
    <mergeCell ref="L17:M17"/>
    <mergeCell ref="B26:C26"/>
    <mergeCell ref="B28:C28"/>
    <mergeCell ref="B33:C33"/>
    <mergeCell ref="B3:E3"/>
  </mergeCells>
  <printOptions horizontalCentered="1"/>
  <pageMargins left="0.25" right="0.25" top="0.75" bottom="0.75" header="0.3" footer="0.3"/>
  <pageSetup paperSize="9" scale="29" orientation="landscape" r:id="rId1"/>
  <headerFooter alignWithMargins="0">
    <oddFooter xml:space="preserve">&amp;L&amp;"HelveticaNeue Extended,Regular"&amp;F   / &amp;A
&amp;D &amp;T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C858-E929-4B8B-BF7C-E32206D5E5C9}">
  <sheetPr>
    <tabColor theme="9" tint="0.39997558519241921"/>
  </sheetPr>
  <dimension ref="B1:S68"/>
  <sheetViews>
    <sheetView showGridLines="0" tabSelected="1" zoomScale="80" zoomScaleNormal="80" workbookViewId="0">
      <selection activeCell="J53" sqref="J53"/>
    </sheetView>
  </sheetViews>
  <sheetFormatPr defaultColWidth="8.85546875" defaultRowHeight="18" customHeight="1"/>
  <cols>
    <col min="1" max="1" width="4" style="1" customWidth="1"/>
    <col min="2" max="2" width="27.28515625" style="1" bestFit="1" customWidth="1"/>
    <col min="3" max="3" width="24.140625" style="1" bestFit="1" customWidth="1"/>
    <col min="4" max="4" width="21.85546875" style="1" bestFit="1" customWidth="1"/>
    <col min="5" max="5" width="24.140625" style="1" bestFit="1" customWidth="1"/>
    <col min="6" max="6" width="18.85546875" style="1" bestFit="1" customWidth="1"/>
    <col min="7" max="7" width="25.42578125" style="1" customWidth="1"/>
    <col min="8" max="8" width="29.42578125" style="1" customWidth="1"/>
    <col min="9" max="9" width="37.140625" style="1" customWidth="1"/>
    <col min="10" max="10" width="132.85546875" style="1" customWidth="1"/>
    <col min="11" max="11" width="38.42578125" style="1" customWidth="1"/>
    <col min="12" max="12" width="34.7109375" style="1" customWidth="1"/>
    <col min="13" max="13" width="20.42578125" style="53" customWidth="1"/>
    <col min="14" max="14" width="28" style="1" customWidth="1"/>
    <col min="15" max="15" width="15.42578125" style="1" customWidth="1"/>
    <col min="16" max="16" width="16.140625" style="1" customWidth="1"/>
    <col min="17" max="17" width="21.85546875" style="1" customWidth="1"/>
    <col min="18" max="18" width="21.42578125" style="1" customWidth="1"/>
    <col min="19" max="19" width="12.85546875" style="1" bestFit="1" customWidth="1"/>
    <col min="20" max="25" width="12.42578125" style="1" customWidth="1"/>
    <col min="26" max="26" width="12.140625" style="1" customWidth="1"/>
    <col min="27" max="27" width="9.140625" style="1" bestFit="1" customWidth="1"/>
    <col min="28" max="28" width="10" style="1" customWidth="1"/>
    <col min="29" max="29" width="10.42578125" style="1" customWidth="1"/>
    <col min="30" max="16384" width="8.85546875" style="1"/>
  </cols>
  <sheetData>
    <row r="1" spans="2:19" ht="6" customHeight="1">
      <c r="C1" s="2"/>
      <c r="D1" s="2"/>
      <c r="E1" s="2"/>
      <c r="F1" s="2"/>
      <c r="G1" s="2"/>
      <c r="H1" s="2"/>
      <c r="I1" s="2"/>
      <c r="J1" s="2"/>
      <c r="K1" s="2"/>
      <c r="L1" s="2"/>
      <c r="M1" s="35"/>
      <c r="N1" s="2"/>
    </row>
    <row r="2" spans="2:19" ht="21">
      <c r="B2" s="52">
        <v>2024</v>
      </c>
      <c r="C2" s="160" t="s">
        <v>33</v>
      </c>
      <c r="D2" s="3"/>
      <c r="J2" s="99"/>
      <c r="K2" s="2"/>
      <c r="L2" s="2"/>
      <c r="M2" s="35"/>
      <c r="N2" s="2"/>
    </row>
    <row r="3" spans="2:19" ht="21.95" thickBot="1">
      <c r="B3" s="5" t="s">
        <v>34</v>
      </c>
      <c r="C3" s="2"/>
      <c r="D3" s="3"/>
      <c r="J3" s="147"/>
      <c r="K3" s="2"/>
      <c r="L3" s="71"/>
      <c r="M3" s="72"/>
      <c r="N3" s="71"/>
      <c r="O3" s="73"/>
    </row>
    <row r="4" spans="2:19" ht="50.25">
      <c r="B4" s="26" t="s">
        <v>35</v>
      </c>
      <c r="C4" s="100" t="s">
        <v>36</v>
      </c>
      <c r="D4" s="28" t="s">
        <v>37</v>
      </c>
      <c r="E4" s="29" t="s">
        <v>38</v>
      </c>
      <c r="F4" s="104" t="s">
        <v>39</v>
      </c>
      <c r="G4" s="27" t="s">
        <v>40</v>
      </c>
      <c r="H4" s="27" t="s">
        <v>41</v>
      </c>
      <c r="I4" s="79" t="s">
        <v>42</v>
      </c>
      <c r="J4" s="29" t="s">
        <v>43</v>
      </c>
      <c r="K4" s="29" t="s">
        <v>44</v>
      </c>
      <c r="L4" s="71"/>
      <c r="M4" s="74"/>
      <c r="N4" s="73"/>
      <c r="O4" s="73"/>
    </row>
    <row r="5" spans="2:19" ht="18.75">
      <c r="B5" s="7" t="s">
        <v>45</v>
      </c>
      <c r="C5" s="101">
        <v>1000200</v>
      </c>
      <c r="D5" s="97">
        <v>2000</v>
      </c>
      <c r="E5" s="132">
        <f>SUM(C5:D5)</f>
        <v>1002200</v>
      </c>
      <c r="F5" s="105">
        <v>480000</v>
      </c>
      <c r="G5" s="148">
        <v>320650</v>
      </c>
      <c r="H5" s="80">
        <f>SUM(F5+G5)</f>
        <v>800650</v>
      </c>
      <c r="I5" s="127">
        <f>C5-H5</f>
        <v>199550</v>
      </c>
      <c r="J5" s="232" t="s">
        <v>32</v>
      </c>
      <c r="K5" s="55"/>
      <c r="L5" s="55"/>
      <c r="N5" s="75"/>
      <c r="O5" s="75"/>
      <c r="R5" s="68"/>
    </row>
    <row r="6" spans="2:19" ht="18.75">
      <c r="B6" s="7" t="s">
        <v>46</v>
      </c>
      <c r="C6" s="101">
        <v>768000</v>
      </c>
      <c r="D6" s="97">
        <v>2699</v>
      </c>
      <c r="E6" s="132">
        <f t="shared" ref="E6:E10" si="0">SUM(C6:D6)</f>
        <v>770699</v>
      </c>
      <c r="F6" s="105">
        <v>600000</v>
      </c>
      <c r="G6" s="148">
        <v>23000</v>
      </c>
      <c r="H6" s="80">
        <f t="shared" ref="H6:H10" si="1">SUM(F6+G6)</f>
        <v>623000</v>
      </c>
      <c r="I6" s="127">
        <f t="shared" ref="I6:I10" si="2">C6-H6</f>
        <v>145000</v>
      </c>
      <c r="J6" s="232" t="s">
        <v>32</v>
      </c>
      <c r="K6" s="55"/>
      <c r="L6" s="56"/>
      <c r="N6" s="75"/>
      <c r="O6" s="73"/>
      <c r="Q6" s="67"/>
      <c r="R6" s="67"/>
      <c r="S6" s="67"/>
    </row>
    <row r="7" spans="2:19" ht="18.75">
      <c r="B7" s="7" t="s">
        <v>47</v>
      </c>
      <c r="C7" s="101">
        <v>900000</v>
      </c>
      <c r="D7" s="97">
        <v>1340</v>
      </c>
      <c r="E7" s="132">
        <f t="shared" si="0"/>
        <v>901340</v>
      </c>
      <c r="F7" s="105">
        <v>230000</v>
      </c>
      <c r="G7" s="148">
        <v>440000</v>
      </c>
      <c r="H7" s="80">
        <f>SUM(F7+G7)</f>
        <v>670000</v>
      </c>
      <c r="I7" s="127">
        <f t="shared" si="2"/>
        <v>230000</v>
      </c>
      <c r="J7" s="232" t="s">
        <v>32</v>
      </c>
      <c r="K7" s="56"/>
      <c r="L7" s="56"/>
      <c r="N7" s="75"/>
      <c r="O7" s="73"/>
      <c r="Q7" s="67"/>
      <c r="R7" s="67"/>
      <c r="S7" s="67"/>
    </row>
    <row r="8" spans="2:19" ht="18.75">
      <c r="B8" s="7" t="s">
        <v>48</v>
      </c>
      <c r="C8" s="101">
        <f>'UK &amp; EIRE Budget Overview v14'!H9</f>
        <v>1014000</v>
      </c>
      <c r="D8" s="97">
        <v>200</v>
      </c>
      <c r="E8" s="132">
        <f t="shared" si="0"/>
        <v>1014200</v>
      </c>
      <c r="F8" s="105">
        <v>800000</v>
      </c>
      <c r="G8" s="148">
        <v>200000</v>
      </c>
      <c r="H8" s="80">
        <f t="shared" si="1"/>
        <v>1000000</v>
      </c>
      <c r="I8" s="127">
        <f t="shared" si="2"/>
        <v>14000</v>
      </c>
      <c r="J8" s="232" t="s">
        <v>32</v>
      </c>
      <c r="K8" s="56"/>
      <c r="L8" s="56"/>
      <c r="N8" s="75"/>
      <c r="O8" s="73"/>
      <c r="Q8" s="67"/>
      <c r="R8" s="67"/>
      <c r="S8" s="67"/>
    </row>
    <row r="9" spans="2:19" ht="18.75">
      <c r="B9" s="7" t="s">
        <v>49</v>
      </c>
      <c r="C9" s="101">
        <v>1200000</v>
      </c>
      <c r="D9" s="97">
        <v>1250</v>
      </c>
      <c r="E9" s="132">
        <f t="shared" si="0"/>
        <v>1201250</v>
      </c>
      <c r="F9" s="105">
        <v>200</v>
      </c>
      <c r="G9" s="148">
        <v>1000000</v>
      </c>
      <c r="H9" s="80">
        <f t="shared" si="1"/>
        <v>1000200</v>
      </c>
      <c r="I9" s="127">
        <f t="shared" si="2"/>
        <v>199800</v>
      </c>
      <c r="J9" s="232" t="s">
        <v>32</v>
      </c>
      <c r="K9" s="56"/>
      <c r="L9" s="56"/>
      <c r="N9" s="75"/>
      <c r="O9" s="73"/>
      <c r="Q9" s="67"/>
      <c r="R9" s="67"/>
      <c r="S9" s="67"/>
    </row>
    <row r="10" spans="2:19" ht="18.75">
      <c r="B10" s="31" t="s">
        <v>50</v>
      </c>
      <c r="C10" s="102">
        <v>800000</v>
      </c>
      <c r="D10" s="98">
        <v>450</v>
      </c>
      <c r="E10" s="133">
        <f t="shared" si="0"/>
        <v>800450</v>
      </c>
      <c r="F10" s="106">
        <v>78966</v>
      </c>
      <c r="G10" s="148">
        <v>200000</v>
      </c>
      <c r="H10" s="78">
        <f t="shared" si="1"/>
        <v>278966</v>
      </c>
      <c r="I10" s="128">
        <f t="shared" si="2"/>
        <v>521034</v>
      </c>
      <c r="J10" s="232" t="s">
        <v>32</v>
      </c>
      <c r="K10" s="55"/>
      <c r="L10" s="55"/>
      <c r="M10" s="57"/>
      <c r="N10" s="75"/>
      <c r="O10" s="73"/>
      <c r="S10" s="67"/>
    </row>
    <row r="11" spans="2:19" ht="18.75">
      <c r="B11" s="69" t="s">
        <v>3</v>
      </c>
      <c r="C11" s="103">
        <f>SUM(C5:C10)</f>
        <v>5682200</v>
      </c>
      <c r="D11" s="70">
        <f>SUM(D5:D10)</f>
        <v>7939</v>
      </c>
      <c r="E11" s="70">
        <f>SUM(E5:E10)</f>
        <v>5690139</v>
      </c>
      <c r="F11" s="103">
        <f>SUM(F5:F10)</f>
        <v>2189166</v>
      </c>
      <c r="G11" s="70">
        <f>SUM(G5:G10)</f>
        <v>2183650</v>
      </c>
      <c r="H11" s="81">
        <f>SUM(F11+G11)</f>
        <v>4372816</v>
      </c>
      <c r="I11" s="107">
        <f>C11-H11</f>
        <v>1309384</v>
      </c>
      <c r="J11" s="232" t="s">
        <v>32</v>
      </c>
      <c r="K11" s="55"/>
      <c r="L11" s="55"/>
    </row>
    <row r="12" spans="2:19" ht="18.75">
      <c r="B12" s="14"/>
      <c r="C12" s="33"/>
      <c r="D12" s="33"/>
      <c r="E12" s="33"/>
      <c r="F12" s="33"/>
      <c r="G12" s="33"/>
      <c r="H12" s="33"/>
      <c r="I12" s="33"/>
      <c r="J12" s="77"/>
      <c r="K12" s="55"/>
      <c r="L12" s="56"/>
    </row>
    <row r="13" spans="2:19" ht="50.25">
      <c r="B13" s="26" t="s">
        <v>51</v>
      </c>
      <c r="C13" s="100" t="s">
        <v>36</v>
      </c>
      <c r="D13" s="28" t="s">
        <v>37</v>
      </c>
      <c r="E13" s="29" t="s">
        <v>38</v>
      </c>
      <c r="F13" s="104" t="s">
        <v>39</v>
      </c>
      <c r="G13" s="27" t="s">
        <v>40</v>
      </c>
      <c r="H13" s="27" t="s">
        <v>41</v>
      </c>
      <c r="I13" s="79" t="s">
        <v>42</v>
      </c>
      <c r="J13" s="29" t="s">
        <v>43</v>
      </c>
      <c r="K13" s="56"/>
      <c r="L13" s="56"/>
    </row>
    <row r="14" spans="2:19" ht="18.75">
      <c r="B14" s="6" t="s">
        <v>51</v>
      </c>
      <c r="C14" s="102">
        <v>670000</v>
      </c>
      <c r="D14" s="98">
        <v>420</v>
      </c>
      <c r="E14" s="133">
        <f t="shared" ref="E14" si="3">SUM(C14:D14)</f>
        <v>670420</v>
      </c>
      <c r="F14" s="106">
        <v>234588</v>
      </c>
      <c r="G14" s="148">
        <v>350000</v>
      </c>
      <c r="H14" s="78">
        <f t="shared" ref="H14" si="4">SUM(F14+G14)</f>
        <v>584588</v>
      </c>
      <c r="I14" s="127">
        <f>C14-H14</f>
        <v>85412</v>
      </c>
      <c r="J14" s="232" t="s">
        <v>32</v>
      </c>
      <c r="K14" s="56"/>
      <c r="L14" s="56"/>
    </row>
    <row r="15" spans="2:19" ht="18.75">
      <c r="B15" s="15" t="s">
        <v>51</v>
      </c>
      <c r="C15" s="110">
        <f>C14</f>
        <v>670000</v>
      </c>
      <c r="D15" s="16">
        <f>SUM(D14)</f>
        <v>420</v>
      </c>
      <c r="E15" s="16">
        <f>SUM(E14)</f>
        <v>670420</v>
      </c>
      <c r="F15" s="110">
        <f>SUM(F14)</f>
        <v>234588</v>
      </c>
      <c r="G15" s="16">
        <f>G14</f>
        <v>350000</v>
      </c>
      <c r="H15" s="18">
        <f>G15+D15+F15</f>
        <v>585008</v>
      </c>
      <c r="I15" s="129">
        <f>C15-H15</f>
        <v>84992</v>
      </c>
      <c r="J15" s="232" t="s">
        <v>32</v>
      </c>
      <c r="K15" s="56"/>
      <c r="L15" s="56"/>
    </row>
    <row r="16" spans="2:19" ht="18.75">
      <c r="B16" s="13"/>
      <c r="C16" s="14"/>
      <c r="D16" s="14"/>
      <c r="E16" s="14"/>
      <c r="F16" s="14"/>
      <c r="G16" s="14"/>
      <c r="H16" s="14"/>
      <c r="I16" s="14"/>
      <c r="J16" s="14"/>
      <c r="K16" s="55"/>
      <c r="L16" s="55"/>
      <c r="M16" s="57"/>
    </row>
    <row r="17" spans="2:14" ht="35.1" thickBot="1">
      <c r="B17" s="26" t="s">
        <v>35</v>
      </c>
      <c r="C17" s="100" t="s">
        <v>36</v>
      </c>
      <c r="D17" s="28" t="s">
        <v>37</v>
      </c>
      <c r="E17" s="27" t="s">
        <v>38</v>
      </c>
      <c r="F17" s="100" t="s">
        <v>52</v>
      </c>
      <c r="G17" s="27" t="s">
        <v>40</v>
      </c>
      <c r="H17" s="27" t="s">
        <v>41</v>
      </c>
      <c r="I17" s="79" t="s">
        <v>53</v>
      </c>
      <c r="J17" s="29" t="s">
        <v>43</v>
      </c>
      <c r="K17" s="56"/>
      <c r="L17" s="56"/>
    </row>
    <row r="18" spans="2:14" ht="20.100000000000001" customHeight="1">
      <c r="B18" s="44" t="s">
        <v>54</v>
      </c>
      <c r="C18" s="118">
        <v>1000000</v>
      </c>
      <c r="D18" s="12">
        <v>250</v>
      </c>
      <c r="E18" s="134">
        <f>SUM(C18:D18)</f>
        <v>1000250</v>
      </c>
      <c r="F18" s="118">
        <v>200000</v>
      </c>
      <c r="G18" s="148">
        <v>350000</v>
      </c>
      <c r="H18" s="80">
        <f t="shared" ref="H18:H19" si="5">SUM(F18+G18)</f>
        <v>550000</v>
      </c>
      <c r="I18" s="127">
        <f>(C18-H18)-F18</f>
        <v>250000</v>
      </c>
      <c r="J18" s="232" t="s">
        <v>32</v>
      </c>
      <c r="K18" s="55"/>
      <c r="L18" s="55"/>
      <c r="M18" s="57"/>
    </row>
    <row r="19" spans="2:14" ht="20.100000000000001" customHeight="1">
      <c r="B19" s="45" t="s">
        <v>55</v>
      </c>
      <c r="C19" s="119">
        <v>1000340</v>
      </c>
      <c r="D19" s="40">
        <v>4000</v>
      </c>
      <c r="E19" s="134">
        <f>SUM(C19:D19)</f>
        <v>1004340</v>
      </c>
      <c r="F19" s="119">
        <v>175000</v>
      </c>
      <c r="G19" s="148">
        <v>500000</v>
      </c>
      <c r="H19" s="80">
        <f t="shared" si="5"/>
        <v>675000</v>
      </c>
      <c r="I19" s="128">
        <f>(C19-H19)-F19</f>
        <v>150340</v>
      </c>
      <c r="J19" s="232" t="s">
        <v>32</v>
      </c>
      <c r="K19" s="55"/>
      <c r="L19" s="55"/>
      <c r="M19" s="57"/>
      <c r="N19" s="58"/>
    </row>
    <row r="20" spans="2:14" ht="21" customHeight="1">
      <c r="B20" s="46" t="s">
        <v>56</v>
      </c>
      <c r="C20" s="108">
        <f t="shared" ref="C20:G20" si="6">SUM(C18:C19)</f>
        <v>2000340</v>
      </c>
      <c r="D20" s="47">
        <f t="shared" si="6"/>
        <v>4250</v>
      </c>
      <c r="E20" s="47">
        <f t="shared" si="6"/>
        <v>2004590</v>
      </c>
      <c r="F20" s="108">
        <f>SUM(F18:F19)</f>
        <v>375000</v>
      </c>
      <c r="G20" s="48">
        <f t="shared" si="6"/>
        <v>850000</v>
      </c>
      <c r="H20" s="18">
        <f>F20+G20</f>
        <v>1225000</v>
      </c>
      <c r="I20" s="107">
        <f>C20-H20</f>
        <v>775340</v>
      </c>
      <c r="J20" s="232" t="s">
        <v>32</v>
      </c>
      <c r="K20" s="56"/>
      <c r="L20" s="56"/>
      <c r="N20" s="58"/>
    </row>
    <row r="21" spans="2:14" ht="20.45" customHeight="1">
      <c r="B21" s="14"/>
      <c r="C21" s="33"/>
      <c r="D21" s="33"/>
      <c r="E21" s="33"/>
      <c r="F21" s="33"/>
      <c r="G21" s="33"/>
      <c r="H21" s="4"/>
      <c r="I21" s="33"/>
      <c r="J21" s="11"/>
      <c r="K21" s="56"/>
      <c r="L21" s="56"/>
    </row>
    <row r="22" spans="2:14" ht="50.25">
      <c r="B22" s="26" t="s">
        <v>35</v>
      </c>
      <c r="C22" s="100" t="s">
        <v>36</v>
      </c>
      <c r="D22" s="28" t="s">
        <v>37</v>
      </c>
      <c r="E22" s="29" t="s">
        <v>38</v>
      </c>
      <c r="F22" s="104" t="s">
        <v>39</v>
      </c>
      <c r="G22" s="27" t="s">
        <v>40</v>
      </c>
      <c r="H22" s="27" t="s">
        <v>41</v>
      </c>
      <c r="I22" s="79" t="s">
        <v>42</v>
      </c>
      <c r="J22" s="29" t="s">
        <v>43</v>
      </c>
      <c r="K22" s="56"/>
      <c r="L22" s="56"/>
    </row>
    <row r="23" spans="2:14" ht="18.75">
      <c r="B23" s="6" t="s">
        <v>57</v>
      </c>
      <c r="C23" s="119">
        <v>800000</v>
      </c>
      <c r="D23" s="40">
        <v>200</v>
      </c>
      <c r="E23" s="134">
        <f>SUM(C23:D23)</f>
        <v>800200</v>
      </c>
      <c r="F23" s="119">
        <v>200000</v>
      </c>
      <c r="G23" s="148">
        <v>100000</v>
      </c>
      <c r="H23" s="80">
        <f t="shared" ref="H23" si="7">SUM(F23+G23)</f>
        <v>300000</v>
      </c>
      <c r="I23" s="128">
        <f>(C23-H23)-F23</f>
        <v>300000</v>
      </c>
      <c r="J23" s="232" t="s">
        <v>32</v>
      </c>
      <c r="K23" s="56"/>
      <c r="L23" s="56"/>
      <c r="M23" s="59"/>
    </row>
    <row r="24" spans="2:14" ht="21" customHeight="1">
      <c r="B24" s="15" t="s">
        <v>56</v>
      </c>
      <c r="C24" s="110">
        <f>C23</f>
        <v>800000</v>
      </c>
      <c r="D24" s="16">
        <f>SUM(D23:D23)</f>
        <v>200</v>
      </c>
      <c r="E24" s="16">
        <f>SUM(E23:E23)</f>
        <v>800200</v>
      </c>
      <c r="F24" s="110">
        <f>SUM(F23:F23)</f>
        <v>200000</v>
      </c>
      <c r="G24" s="16">
        <f>G23</f>
        <v>100000</v>
      </c>
      <c r="H24" s="18">
        <f>SUM(F24+G24)</f>
        <v>300000</v>
      </c>
      <c r="I24" s="107">
        <f>C24-H24</f>
        <v>500000</v>
      </c>
      <c r="J24" s="232" t="s">
        <v>32</v>
      </c>
      <c r="K24" s="56"/>
      <c r="L24" s="56"/>
    </row>
    <row r="25" spans="2:14" ht="18.75">
      <c r="B25" s="9"/>
      <c r="D25" s="10"/>
      <c r="E25" s="10"/>
      <c r="F25" s="10"/>
      <c r="G25" s="11"/>
      <c r="H25" s="11"/>
      <c r="I25" s="11"/>
      <c r="J25" s="11"/>
      <c r="K25" s="37"/>
      <c r="L25" s="37"/>
      <c r="M25" s="36"/>
    </row>
    <row r="26" spans="2:14" ht="50.25">
      <c r="B26" s="26" t="s">
        <v>35</v>
      </c>
      <c r="C26" s="100" t="s">
        <v>36</v>
      </c>
      <c r="D26" s="28" t="s">
        <v>37</v>
      </c>
      <c r="E26" s="29" t="s">
        <v>38</v>
      </c>
      <c r="F26" s="104" t="s">
        <v>39</v>
      </c>
      <c r="G26" s="27" t="s">
        <v>40</v>
      </c>
      <c r="H26" s="27" t="s">
        <v>41</v>
      </c>
      <c r="I26" s="79" t="s">
        <v>42</v>
      </c>
      <c r="J26" s="29" t="s">
        <v>43</v>
      </c>
      <c r="K26" s="56"/>
      <c r="L26" s="56"/>
      <c r="N26" s="58"/>
    </row>
    <row r="27" spans="2:14" ht="58.5" customHeight="1">
      <c r="B27" s="7" t="s">
        <v>58</v>
      </c>
      <c r="C27" s="109">
        <v>1500000</v>
      </c>
      <c r="D27" s="4">
        <v>200</v>
      </c>
      <c r="E27" s="132">
        <f>SUM(C27:D27)</f>
        <v>1500200</v>
      </c>
      <c r="F27" s="4">
        <v>98000</v>
      </c>
      <c r="G27" s="148">
        <v>1276000</v>
      </c>
      <c r="H27" s="80">
        <f t="shared" ref="H27" si="8">SUM(F27+G27)</f>
        <v>1374000</v>
      </c>
      <c r="I27" s="127">
        <f>C27-H27</f>
        <v>126000</v>
      </c>
      <c r="J27" s="232" t="s">
        <v>32</v>
      </c>
      <c r="K27" s="55"/>
      <c r="L27" s="55"/>
      <c r="M27" s="57"/>
      <c r="N27" s="58"/>
    </row>
    <row r="28" spans="2:14" ht="21" customHeight="1">
      <c r="B28" s="15" t="s">
        <v>58</v>
      </c>
      <c r="C28" s="110">
        <f t="shared" ref="C28:H28" si="9">C27</f>
        <v>1500000</v>
      </c>
      <c r="D28" s="16">
        <f t="shared" si="9"/>
        <v>200</v>
      </c>
      <c r="E28" s="16">
        <f t="shared" si="9"/>
        <v>1500200</v>
      </c>
      <c r="F28" s="16">
        <f t="shared" si="9"/>
        <v>98000</v>
      </c>
      <c r="G28" s="16">
        <f t="shared" si="9"/>
        <v>1276000</v>
      </c>
      <c r="H28" s="18">
        <f t="shared" si="9"/>
        <v>1374000</v>
      </c>
      <c r="I28" s="129">
        <f>C28-H28</f>
        <v>126000</v>
      </c>
      <c r="J28" s="232" t="s">
        <v>32</v>
      </c>
      <c r="K28" s="56"/>
      <c r="L28" s="56"/>
      <c r="N28" s="58"/>
    </row>
    <row r="29" spans="2:14" ht="18.75">
      <c r="B29" s="14"/>
      <c r="C29" s="19"/>
      <c r="D29" s="41"/>
      <c r="E29" s="41"/>
      <c r="F29" s="41"/>
      <c r="G29" s="11"/>
      <c r="H29" s="11"/>
      <c r="I29" s="11"/>
      <c r="J29" s="11"/>
      <c r="K29" s="11"/>
      <c r="L29" s="11"/>
    </row>
    <row r="30" spans="2:14" ht="50.25">
      <c r="B30" s="26" t="s">
        <v>35</v>
      </c>
      <c r="C30" s="100" t="s">
        <v>36</v>
      </c>
      <c r="D30" s="28" t="s">
        <v>37</v>
      </c>
      <c r="E30" s="29" t="s">
        <v>38</v>
      </c>
      <c r="F30" s="104" t="s">
        <v>39</v>
      </c>
      <c r="G30" s="27" t="s">
        <v>40</v>
      </c>
      <c r="H30" s="27" t="s">
        <v>41</v>
      </c>
      <c r="I30" s="79" t="s">
        <v>42</v>
      </c>
      <c r="J30" s="29" t="s">
        <v>43</v>
      </c>
      <c r="K30" s="56"/>
      <c r="L30" s="56"/>
    </row>
    <row r="31" spans="2:14" ht="35.1" customHeight="1">
      <c r="B31" s="32" t="s">
        <v>59</v>
      </c>
      <c r="C31" s="120">
        <v>400000</v>
      </c>
      <c r="D31" s="17">
        <v>1560</v>
      </c>
      <c r="E31" s="132">
        <f>SUM(C31:D31)</f>
        <v>401560</v>
      </c>
      <c r="F31" s="121">
        <v>200</v>
      </c>
      <c r="G31" s="231">
        <v>275000</v>
      </c>
      <c r="H31" s="80">
        <f t="shared" ref="H31" si="10">SUM(F31+G31)</f>
        <v>275200</v>
      </c>
      <c r="I31" s="157">
        <f>C31-H31</f>
        <v>124800</v>
      </c>
      <c r="J31" s="232" t="s">
        <v>32</v>
      </c>
      <c r="K31" s="55"/>
      <c r="L31" s="55"/>
      <c r="M31" s="57"/>
    </row>
    <row r="32" spans="2:14" ht="21" customHeight="1">
      <c r="B32" s="15" t="s">
        <v>59</v>
      </c>
      <c r="C32" s="110">
        <f>SUM(C31)</f>
        <v>400000</v>
      </c>
      <c r="D32" s="16">
        <f>D31</f>
        <v>1560</v>
      </c>
      <c r="E32" s="16">
        <f>E31</f>
        <v>401560</v>
      </c>
      <c r="F32" s="110">
        <f>F31</f>
        <v>200</v>
      </c>
      <c r="G32" s="16">
        <f>G31</f>
        <v>275000</v>
      </c>
      <c r="H32" s="18">
        <f t="shared" ref="H32" si="11">H31</f>
        <v>275200</v>
      </c>
      <c r="I32" s="107">
        <f>C32-H32</f>
        <v>124800</v>
      </c>
      <c r="J32" s="232" t="s">
        <v>32</v>
      </c>
      <c r="K32" s="56"/>
      <c r="L32" s="56"/>
      <c r="M32" s="60"/>
    </row>
    <row r="33" spans="2:17" ht="18.75">
      <c r="B33" s="14"/>
      <c r="C33" s="20"/>
      <c r="D33" s="20"/>
      <c r="E33" s="20"/>
      <c r="F33" s="20"/>
      <c r="G33" s="42"/>
      <c r="H33" s="11"/>
      <c r="I33" s="11"/>
      <c r="J33" s="11"/>
      <c r="K33" s="37"/>
      <c r="L33" s="37"/>
      <c r="M33" s="49"/>
    </row>
    <row r="34" spans="2:17" ht="96.95" customHeight="1">
      <c r="B34" s="50" t="s">
        <v>60</v>
      </c>
      <c r="C34" s="122">
        <f>SUM(C28,C32)</f>
        <v>1900000</v>
      </c>
      <c r="D34" s="51">
        <f t="shared" ref="D34:G34" si="12">SUM(D28,D32)</f>
        <v>1760</v>
      </c>
      <c r="E34" s="139">
        <f>SUM(E28,E32)</f>
        <v>1901760</v>
      </c>
      <c r="F34" s="108">
        <f t="shared" si="12"/>
        <v>98200</v>
      </c>
      <c r="G34" s="140">
        <f t="shared" si="12"/>
        <v>1551000</v>
      </c>
      <c r="H34" s="80">
        <f t="shared" ref="H34" si="13">SUM(F34+G34)</f>
        <v>1649200</v>
      </c>
      <c r="I34" s="107">
        <f>C34-H34</f>
        <v>250800</v>
      </c>
      <c r="J34" s="232" t="s">
        <v>32</v>
      </c>
    </row>
    <row r="35" spans="2:17">
      <c r="C35" s="54"/>
      <c r="G35" s="54"/>
      <c r="H35" s="54"/>
      <c r="I35" s="54"/>
    </row>
    <row r="36" spans="2:17" ht="14.25" customHeight="1" thickBot="1">
      <c r="B36" s="21" t="s">
        <v>61</v>
      </c>
      <c r="C36" s="19"/>
      <c r="D36" s="19"/>
      <c r="E36" s="19"/>
      <c r="F36" s="19"/>
      <c r="G36" s="43"/>
      <c r="H36" s="19"/>
      <c r="I36" s="19"/>
      <c r="J36" s="19"/>
      <c r="K36" s="38"/>
      <c r="L36" s="38"/>
      <c r="M36" s="39"/>
    </row>
    <row r="37" spans="2:17" ht="50.25">
      <c r="B37" s="26" t="s">
        <v>62</v>
      </c>
      <c r="C37" s="100" t="s">
        <v>36</v>
      </c>
      <c r="D37" s="28" t="s">
        <v>37</v>
      </c>
      <c r="E37" s="29" t="s">
        <v>38</v>
      </c>
      <c r="F37" s="104" t="s">
        <v>39</v>
      </c>
      <c r="G37" s="27" t="s">
        <v>40</v>
      </c>
      <c r="H37" s="146" t="s">
        <v>41</v>
      </c>
      <c r="I37" s="79" t="s">
        <v>42</v>
      </c>
      <c r="J37" s="29" t="s">
        <v>43</v>
      </c>
      <c r="K37" s="56"/>
      <c r="L37" s="76"/>
      <c r="M37" s="39"/>
    </row>
    <row r="38" spans="2:17" ht="18.75">
      <c r="B38" s="7" t="s">
        <v>63</v>
      </c>
      <c r="C38" s="101">
        <v>650000</v>
      </c>
      <c r="D38" s="97">
        <v>1250</v>
      </c>
      <c r="E38" s="135">
        <f>SUM(C38:D38)</f>
        <v>651250</v>
      </c>
      <c r="F38" s="123">
        <v>150000</v>
      </c>
      <c r="G38" s="149">
        <v>450000</v>
      </c>
      <c r="H38" s="125">
        <f>SUM(F38+G38)</f>
        <v>600000</v>
      </c>
      <c r="I38" s="158">
        <f>C38-H38</f>
        <v>50000</v>
      </c>
      <c r="J38" s="232" t="s">
        <v>32</v>
      </c>
      <c r="K38" s="61"/>
      <c r="M38" s="39"/>
    </row>
    <row r="39" spans="2:17" ht="18.600000000000001" customHeight="1">
      <c r="B39" s="7" t="s">
        <v>46</v>
      </c>
      <c r="C39" s="101">
        <v>436000</v>
      </c>
      <c r="D39" s="97">
        <v>2699</v>
      </c>
      <c r="E39" s="135">
        <f t="shared" ref="E39:E44" si="14">SUM(C39:D39)</f>
        <v>438699</v>
      </c>
      <c r="F39" s="123">
        <v>23000</v>
      </c>
      <c r="G39" s="150">
        <v>400000</v>
      </c>
      <c r="H39" s="125">
        <f>SUM(F39+G39)</f>
        <v>423000</v>
      </c>
      <c r="I39" s="158">
        <f>C39-H39</f>
        <v>13000</v>
      </c>
      <c r="J39" s="232" t="s">
        <v>32</v>
      </c>
      <c r="K39" s="67"/>
      <c r="L39" s="67"/>
      <c r="M39" s="39"/>
      <c r="Q39" s="67"/>
    </row>
    <row r="40" spans="2:17" ht="18.600000000000001" customHeight="1">
      <c r="B40" s="7" t="s">
        <v>47</v>
      </c>
      <c r="C40" s="101">
        <v>600000</v>
      </c>
      <c r="D40" s="97">
        <v>1340</v>
      </c>
      <c r="E40" s="135">
        <f t="shared" si="14"/>
        <v>601340</v>
      </c>
      <c r="F40" s="123">
        <v>200000</v>
      </c>
      <c r="G40" s="150">
        <v>375000</v>
      </c>
      <c r="H40" s="125">
        <f t="shared" ref="H40:H43" si="15">SUM(F40+G40)</f>
        <v>575000</v>
      </c>
      <c r="I40" s="158">
        <f>C40-H40</f>
        <v>25000</v>
      </c>
      <c r="J40" s="232" t="s">
        <v>32</v>
      </c>
      <c r="K40" s="67"/>
      <c r="L40" s="67"/>
      <c r="M40" s="39"/>
      <c r="Q40" s="67"/>
    </row>
    <row r="41" spans="2:17" ht="18.75">
      <c r="B41" s="7" t="s">
        <v>48</v>
      </c>
      <c r="C41" s="101">
        <v>700000</v>
      </c>
      <c r="D41" s="97">
        <v>200</v>
      </c>
      <c r="E41" s="135">
        <f t="shared" si="14"/>
        <v>700200</v>
      </c>
      <c r="F41" s="123">
        <v>500000</v>
      </c>
      <c r="G41" s="150">
        <v>120000</v>
      </c>
      <c r="H41" s="125">
        <f>SUM(F41+G41)</f>
        <v>620000</v>
      </c>
      <c r="I41" s="158">
        <f>C41-H41</f>
        <v>80000</v>
      </c>
      <c r="J41" s="232" t="s">
        <v>32</v>
      </c>
      <c r="M41" s="39"/>
    </row>
    <row r="42" spans="2:17" ht="18.600000000000001" customHeight="1">
      <c r="B42" s="7" t="s">
        <v>49</v>
      </c>
      <c r="C42" s="101">
        <v>600000</v>
      </c>
      <c r="D42" s="97">
        <v>1250</v>
      </c>
      <c r="E42" s="135">
        <f t="shared" si="14"/>
        <v>601250</v>
      </c>
      <c r="F42" s="123">
        <v>205000</v>
      </c>
      <c r="G42" s="150">
        <v>402360</v>
      </c>
      <c r="H42" s="125">
        <f t="shared" si="15"/>
        <v>607360</v>
      </c>
      <c r="I42" s="158">
        <f t="shared" ref="I42:I44" si="16">C42-H42</f>
        <v>-7360</v>
      </c>
      <c r="J42" s="232" t="s">
        <v>32</v>
      </c>
      <c r="M42" s="39"/>
    </row>
    <row r="43" spans="2:17" ht="18.75">
      <c r="B43" s="7" t="s">
        <v>50</v>
      </c>
      <c r="C43" s="102">
        <v>400000</v>
      </c>
      <c r="D43" s="98">
        <v>450</v>
      </c>
      <c r="E43" s="135">
        <f t="shared" si="14"/>
        <v>400450</v>
      </c>
      <c r="F43" s="123">
        <v>2500</v>
      </c>
      <c r="G43" s="151">
        <v>394000</v>
      </c>
      <c r="H43" s="125">
        <f t="shared" si="15"/>
        <v>396500</v>
      </c>
      <c r="I43" s="130">
        <f t="shared" si="16"/>
        <v>3500</v>
      </c>
      <c r="J43" s="232" t="s">
        <v>32</v>
      </c>
      <c r="M43" s="39"/>
    </row>
    <row r="44" spans="2:17" ht="18.75">
      <c r="B44" s="8" t="s">
        <v>3</v>
      </c>
      <c r="C44" s="124">
        <f t="shared" ref="C44:D44" si="17">SUM(C38:C43)</f>
        <v>3386000</v>
      </c>
      <c r="D44" s="114">
        <f t="shared" si="17"/>
        <v>7189</v>
      </c>
      <c r="E44" s="126">
        <f t="shared" si="14"/>
        <v>3393189</v>
      </c>
      <c r="F44" s="124">
        <f>SUM(F38:F43)</f>
        <v>1080500</v>
      </c>
      <c r="G44" s="114">
        <f>SUM(G38:G43)</f>
        <v>2141360</v>
      </c>
      <c r="H44" s="114">
        <f>SUM(H38:H43)</f>
        <v>3221860</v>
      </c>
      <c r="I44" s="131">
        <f t="shared" si="16"/>
        <v>164140</v>
      </c>
      <c r="J44" s="232" t="s">
        <v>32</v>
      </c>
    </row>
    <row r="45" spans="2:17" ht="21.75" customHeight="1">
      <c r="C45" s="115"/>
      <c r="D45" s="116"/>
      <c r="E45" s="116"/>
      <c r="F45" s="116"/>
      <c r="G45" s="117"/>
      <c r="H45" s="115"/>
      <c r="I45" s="22"/>
      <c r="J45" s="22"/>
      <c r="O45" s="67"/>
      <c r="P45" s="67"/>
    </row>
    <row r="46" spans="2:17" ht="50.25">
      <c r="B46" s="26" t="s">
        <v>62</v>
      </c>
      <c r="C46" s="100" t="s">
        <v>36</v>
      </c>
      <c r="D46" s="28" t="s">
        <v>37</v>
      </c>
      <c r="E46" s="29" t="s">
        <v>38</v>
      </c>
      <c r="F46" s="104" t="s">
        <v>39</v>
      </c>
      <c r="G46" s="27" t="s">
        <v>40</v>
      </c>
      <c r="H46" s="29" t="s">
        <v>41</v>
      </c>
      <c r="I46" s="27" t="s">
        <v>42</v>
      </c>
      <c r="J46" s="79" t="s">
        <v>43</v>
      </c>
      <c r="K46" s="159"/>
      <c r="N46" s="61"/>
    </row>
    <row r="47" spans="2:17" ht="18.75">
      <c r="B47" s="15" t="s">
        <v>58</v>
      </c>
      <c r="C47" s="136">
        <v>800000</v>
      </c>
      <c r="D47" s="112">
        <v>200</v>
      </c>
      <c r="E47" s="137">
        <f>SUM(C47:D47)</f>
        <v>800200</v>
      </c>
      <c r="F47" s="138">
        <v>150000</v>
      </c>
      <c r="G47" s="152">
        <v>578000</v>
      </c>
      <c r="H47" s="161">
        <f>SUM(F47+G47)</f>
        <v>728000</v>
      </c>
      <c r="I47" s="162">
        <f>C47-H47</f>
        <v>72000</v>
      </c>
      <c r="J47" s="232" t="s">
        <v>32</v>
      </c>
      <c r="N47" s="61"/>
    </row>
    <row r="48" spans="2:17" ht="18.75">
      <c r="B48" s="24"/>
      <c r="C48" s="19"/>
      <c r="D48" s="25"/>
      <c r="E48" s="25"/>
      <c r="F48" s="25"/>
      <c r="G48" s="25"/>
      <c r="H48" s="19"/>
      <c r="I48" s="19"/>
      <c r="N48" s="61"/>
    </row>
    <row r="49" spans="2:14" ht="50.25">
      <c r="B49" s="26" t="s">
        <v>35</v>
      </c>
      <c r="C49" s="100" t="s">
        <v>36</v>
      </c>
      <c r="D49" s="28" t="s">
        <v>37</v>
      </c>
      <c r="E49" s="29" t="s">
        <v>38</v>
      </c>
      <c r="F49" s="104" t="s">
        <v>39</v>
      </c>
      <c r="G49" s="27" t="s">
        <v>40</v>
      </c>
      <c r="H49" s="29" t="s">
        <v>41</v>
      </c>
      <c r="I49" s="27" t="s">
        <v>42</v>
      </c>
      <c r="J49" s="79" t="s">
        <v>43</v>
      </c>
      <c r="N49" s="61"/>
    </row>
    <row r="50" spans="2:14" ht="18.75">
      <c r="B50" s="15" t="s">
        <v>24</v>
      </c>
      <c r="C50" s="16">
        <v>2000000</v>
      </c>
      <c r="D50" s="17">
        <v>1500</v>
      </c>
      <c r="E50" s="16">
        <f>SUM(C50,D50)</f>
        <v>2001500</v>
      </c>
      <c r="F50" s="17">
        <v>1750000</v>
      </c>
      <c r="G50" s="153">
        <v>150000</v>
      </c>
      <c r="H50" s="30">
        <f>G50+D50+F50</f>
        <v>1901500</v>
      </c>
      <c r="I50" s="18">
        <f>C50-H50</f>
        <v>98500</v>
      </c>
      <c r="J50" s="232" t="s">
        <v>32</v>
      </c>
      <c r="N50" s="61"/>
    </row>
    <row r="51" spans="2:14">
      <c r="C51" s="54"/>
      <c r="D51" s="54"/>
      <c r="E51" s="54"/>
      <c r="F51" s="54"/>
      <c r="G51" s="54"/>
      <c r="H51" s="54"/>
      <c r="I51" s="54"/>
    </row>
    <row r="52" spans="2:14" ht="50.25">
      <c r="B52" s="26" t="s">
        <v>62</v>
      </c>
      <c r="C52" s="100" t="s">
        <v>36</v>
      </c>
      <c r="D52" s="28" t="s">
        <v>37</v>
      </c>
      <c r="E52" s="29" t="s">
        <v>38</v>
      </c>
      <c r="F52" s="104" t="s">
        <v>39</v>
      </c>
      <c r="G52" s="27" t="s">
        <v>40</v>
      </c>
      <c r="H52" s="29" t="s">
        <v>41</v>
      </c>
      <c r="I52" s="27" t="s">
        <v>42</v>
      </c>
      <c r="J52" s="79" t="s">
        <v>43</v>
      </c>
    </row>
    <row r="53" spans="2:14" ht="18.75">
      <c r="B53" s="15" t="s">
        <v>24</v>
      </c>
      <c r="C53" s="111">
        <v>600000</v>
      </c>
      <c r="D53" s="112">
        <v>2000</v>
      </c>
      <c r="E53" s="112">
        <f>SUM(C53, D53)</f>
        <v>602000</v>
      </c>
      <c r="F53" s="112">
        <v>450000</v>
      </c>
      <c r="G53" s="152">
        <v>130500</v>
      </c>
      <c r="H53" s="113">
        <f>G53+D53+F53</f>
        <v>582500</v>
      </c>
      <c r="I53" s="23">
        <f>C53-H53</f>
        <v>17500</v>
      </c>
      <c r="J53" s="232" t="s">
        <v>32</v>
      </c>
    </row>
    <row r="54" spans="2:14">
      <c r="H54" s="62"/>
      <c r="I54" s="63"/>
    </row>
    <row r="56" spans="2:14" ht="14.1">
      <c r="C56" s="64"/>
    </row>
    <row r="57" spans="2:14" ht="14.1">
      <c r="H57" s="65"/>
      <c r="I57" s="65"/>
    </row>
    <row r="58" spans="2:14" ht="14.1">
      <c r="C58" s="64"/>
    </row>
    <row r="59" spans="2:14" ht="14.1">
      <c r="C59" s="34"/>
      <c r="D59" s="34"/>
      <c r="E59" s="66"/>
      <c r="F59" s="66"/>
      <c r="H59" s="65"/>
    </row>
    <row r="60" spans="2:14" ht="14.1">
      <c r="H60" s="65"/>
    </row>
    <row r="62" spans="2:14" ht="14.1">
      <c r="H62" s="65"/>
    </row>
    <row r="66" spans="9:9" ht="14.1">
      <c r="I66" s="58"/>
    </row>
    <row r="67" spans="9:9" ht="14.1">
      <c r="I67" s="58"/>
    </row>
    <row r="68" spans="9:9" ht="14.1">
      <c r="I68" s="58"/>
    </row>
  </sheetData>
  <conditionalFormatting sqref="I47:I48 I53">
    <cfRule type="cellIs" dxfId="0" priority="1" operator="lessThan">
      <formula>0</formula>
    </cfRule>
  </conditionalFormatting>
  <pageMargins left="0.7" right="0.7" top="0.75" bottom="0.75" header="0.3" footer="0.3"/>
  <pageSetup paperSize="9" scale="50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7e9b94-6272-497f-ae9c-673b0de9accc">
      <Terms xmlns="http://schemas.microsoft.com/office/infopath/2007/PartnerControls"/>
    </lcf76f155ced4ddcb4097134ff3c332f>
    <TaxCatchAll xmlns="497d6e4d-6d4c-431e-92a9-cc7c63410f7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E94DBC7177A446B19D4AA841D88B6B" ma:contentTypeVersion="13" ma:contentTypeDescription="Create a new document." ma:contentTypeScope="" ma:versionID="00e5de03ae728f951dbd618a4fd94e10">
  <xsd:schema xmlns:xsd="http://www.w3.org/2001/XMLSchema" xmlns:xs="http://www.w3.org/2001/XMLSchema" xmlns:p="http://schemas.microsoft.com/office/2006/metadata/properties" xmlns:ns2="837e9b94-6272-497f-ae9c-673b0de9accc" xmlns:ns3="497d6e4d-6d4c-431e-92a9-cc7c63410f7e" targetNamespace="http://schemas.microsoft.com/office/2006/metadata/properties" ma:root="true" ma:fieldsID="1f7a3cadd12afa1badc188c98cf679ef" ns2:_="" ns3:_="">
    <xsd:import namespace="837e9b94-6272-497f-ae9c-673b0de9accc"/>
    <xsd:import namespace="497d6e4d-6d4c-431e-92a9-cc7c63410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e9b94-6272-497f-ae9c-673b0de9a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14c03f44-609f-4f34-b459-e29cc97aa3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d6e4d-6d4c-431e-92a9-cc7c63410f7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caddd93-be18-4db1-ba0b-3740e3011849}" ma:internalName="TaxCatchAll" ma:showField="CatchAllData" ma:web="497d6e4d-6d4c-431e-92a9-cc7c63410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1D275-2685-4ED7-B64F-DAEE6B2C3ED9}"/>
</file>

<file path=customXml/itemProps2.xml><?xml version="1.0" encoding="utf-8"?>
<ds:datastoreItem xmlns:ds="http://schemas.openxmlformats.org/officeDocument/2006/customXml" ds:itemID="{04A6BF4C-6472-45AA-AAE9-C59A8C223597}"/>
</file>

<file path=customXml/itemProps3.xml><?xml version="1.0" encoding="utf-8"?>
<ds:datastoreItem xmlns:ds="http://schemas.openxmlformats.org/officeDocument/2006/customXml" ds:itemID="{04EDAB27-DCEC-4DB6-AE0D-0AD8D98D6733}"/>
</file>

<file path=docMetadata/LabelInfo.xml><?xml version="1.0" encoding="utf-8"?>
<clbl:labelList xmlns:clbl="http://schemas.microsoft.com/office/2020/mipLabelMetadata">
  <clbl:label id="{9159a9ad-1d34-46f0-b351-248565129c3e}" enabled="1" method="Privileged" siteId="{e6cbec2f-2f23-43ca-82c4-51a7c9b71e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Laughton</dc:creator>
  <cp:keywords/>
  <dc:description/>
  <cp:lastModifiedBy>Palmer, Daren</cp:lastModifiedBy>
  <cp:revision/>
  <dcterms:created xsi:type="dcterms:W3CDTF">2017-11-07T16:24:07Z</dcterms:created>
  <dcterms:modified xsi:type="dcterms:W3CDTF">2025-03-10T21:20:33Z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0x01010073E94DBC7177A446B19D4AA841D88B6B</vt:lpwstr>
  </property>
  <property fmtid="{D5CDD505-2E9C-101B-9397-08002B2CF9AE}" pid="3" name="MediaServiceImageTags">
    <vt:lpwstr/>
  </property>
  <property fmtid="{D5CDD505-2E9C-101B-9397-08002B2CF9AE}" pid="4" name="MSIP_Label_8e19d756-792e-42a1-bcad-4cb9051ddd2d_Enabled">
    <vt:lpwstr>true</vt:lpwstr>
  </property>
  <property fmtid="{D5CDD505-2E9C-101B-9397-08002B2CF9AE}" pid="5" name="MSIP_Label_8e19d756-792e-42a1-bcad-4cb9051ddd2d_SetDate">
    <vt:lpwstr>2024-08-15T11:47:40Z</vt:lpwstr>
  </property>
  <property fmtid="{D5CDD505-2E9C-101B-9397-08002B2CF9AE}" pid="6" name="MSIP_Label_8e19d756-792e-42a1-bcad-4cb9051ddd2d_Method">
    <vt:lpwstr>Standard</vt:lpwstr>
  </property>
  <property fmtid="{D5CDD505-2E9C-101B-9397-08002B2CF9AE}" pid="7" name="MSIP_Label_8e19d756-792e-42a1-bcad-4cb9051ddd2d_Name">
    <vt:lpwstr>Confidential</vt:lpwstr>
  </property>
  <property fmtid="{D5CDD505-2E9C-101B-9397-08002B2CF9AE}" pid="8" name="MSIP_Label_8e19d756-792e-42a1-bcad-4cb9051ddd2d_SiteId">
    <vt:lpwstr>41eb501a-f671-4ce0-a5bf-b64168c3705f</vt:lpwstr>
  </property>
  <property fmtid="{D5CDD505-2E9C-101B-9397-08002B2CF9AE}" pid="9" name="MSIP_Label_8e19d756-792e-42a1-bcad-4cb9051ddd2d_ActionId">
    <vt:lpwstr>76e6c42a-376e-457f-b939-ee8cd8f6d22b</vt:lpwstr>
  </property>
  <property fmtid="{D5CDD505-2E9C-101B-9397-08002B2CF9AE}" pid="10" name="MSIP_Label_8e19d756-792e-42a1-bcad-4cb9051ddd2d_ContentBits">
    <vt:lpwstr>2</vt:lpwstr>
  </property>
</Properties>
</file>