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\Desktop\Ivac 3\"/>
    </mc:Choice>
  </mc:AlternateContent>
  <xr:revisionPtr revIDLastSave="0" documentId="8_{A3418811-EED7-49BB-8B34-73D4E70616B6}" xr6:coauthVersionLast="40" xr6:coauthVersionMax="40" xr10:uidLastSave="{00000000-0000-0000-0000-000000000000}"/>
  <bookViews>
    <workbookView xWindow="0" yWindow="0" windowWidth="21570" windowHeight="7995" xr2:uid="{6C21BD08-62FC-422C-B807-677FB1B77F0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4" i="1"/>
  <c r="D5" i="1"/>
  <c r="D6" i="1"/>
  <c r="D7" i="1"/>
  <c r="D8" i="1"/>
  <c r="D9" i="1"/>
  <c r="D10" i="1"/>
  <c r="D11" i="1"/>
  <c r="D12" i="1"/>
  <c r="E12" i="1" s="1"/>
  <c r="F12" i="1" s="1"/>
  <c r="D13" i="1"/>
  <c r="D14" i="1"/>
  <c r="D15" i="1"/>
  <c r="D16" i="1"/>
  <c r="D17" i="1"/>
  <c r="D18" i="1"/>
  <c r="D19" i="1"/>
  <c r="D20" i="1"/>
  <c r="E20" i="1" s="1"/>
  <c r="F20" i="1" s="1"/>
  <c r="D21" i="1"/>
  <c r="D22" i="1"/>
  <c r="D23" i="1"/>
  <c r="D24" i="1"/>
  <c r="D25" i="1"/>
  <c r="D26" i="1"/>
  <c r="D27" i="1"/>
  <c r="D28" i="1"/>
  <c r="E28" i="1" s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E52" i="1" s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J72" i="1" s="1"/>
  <c r="D73" i="1"/>
  <c r="D74" i="1"/>
  <c r="D75" i="1"/>
  <c r="D76" i="1"/>
  <c r="J76" i="1" s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J100" i="1" s="1"/>
  <c r="D101" i="1"/>
  <c r="D102" i="1"/>
  <c r="D103" i="1"/>
  <c r="D104" i="1"/>
  <c r="D105" i="1"/>
  <c r="D106" i="1"/>
  <c r="D107" i="1"/>
  <c r="D108" i="1"/>
  <c r="J108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E164" i="1" s="1"/>
  <c r="D165" i="1"/>
  <c r="D166" i="1"/>
  <c r="D167" i="1"/>
  <c r="D168" i="1"/>
  <c r="E168" i="1" s="1"/>
  <c r="D169" i="1"/>
  <c r="D170" i="1"/>
  <c r="D171" i="1"/>
  <c r="D172" i="1"/>
  <c r="E172" i="1" s="1"/>
  <c r="D173" i="1"/>
  <c r="D174" i="1"/>
  <c r="D175" i="1"/>
  <c r="D176" i="1"/>
  <c r="E176" i="1" s="1"/>
  <c r="D177" i="1"/>
  <c r="D178" i="1"/>
  <c r="D179" i="1"/>
  <c r="D180" i="1"/>
  <c r="D181" i="1"/>
  <c r="D182" i="1"/>
  <c r="D183" i="1"/>
  <c r="D184" i="1"/>
  <c r="J184" i="1" s="1"/>
  <c r="D185" i="1"/>
  <c r="D186" i="1"/>
  <c r="D187" i="1"/>
  <c r="D188" i="1"/>
  <c r="D189" i="1"/>
  <c r="D190" i="1"/>
  <c r="D191" i="1"/>
  <c r="D192" i="1"/>
  <c r="E192" i="1" s="1"/>
  <c r="D193" i="1"/>
  <c r="D194" i="1"/>
  <c r="D195" i="1"/>
  <c r="D196" i="1"/>
  <c r="J196" i="1" s="1"/>
  <c r="M196" i="1" s="1"/>
  <c r="D197" i="1"/>
  <c r="D198" i="1"/>
  <c r="D199" i="1"/>
  <c r="D200" i="1"/>
  <c r="J200" i="1" s="1"/>
  <c r="M200" i="1" s="1"/>
  <c r="D201" i="1"/>
  <c r="D202" i="1"/>
  <c r="D203" i="1"/>
  <c r="D204" i="1"/>
  <c r="J204" i="1" s="1"/>
  <c r="M204" i="1" s="1"/>
  <c r="D205" i="1"/>
  <c r="D206" i="1"/>
  <c r="D207" i="1"/>
  <c r="D208" i="1"/>
  <c r="J208" i="1" s="1"/>
  <c r="M208" i="1" s="1"/>
  <c r="D209" i="1"/>
  <c r="D210" i="1"/>
  <c r="D211" i="1"/>
  <c r="D212" i="1"/>
  <c r="J212" i="1" s="1"/>
  <c r="M212" i="1" s="1"/>
  <c r="D213" i="1"/>
  <c r="D214" i="1"/>
  <c r="D215" i="1"/>
  <c r="D216" i="1"/>
  <c r="J216" i="1" s="1"/>
  <c r="M216" i="1" s="1"/>
  <c r="D217" i="1"/>
  <c r="D218" i="1"/>
  <c r="D219" i="1"/>
  <c r="D220" i="1"/>
  <c r="E220" i="1" s="1"/>
  <c r="D221" i="1"/>
  <c r="D222" i="1"/>
  <c r="D223" i="1"/>
  <c r="D224" i="1"/>
  <c r="J224" i="1" s="1"/>
  <c r="M224" i="1" s="1"/>
  <c r="D225" i="1"/>
  <c r="D226" i="1"/>
  <c r="D227" i="1"/>
  <c r="D228" i="1"/>
  <c r="E228" i="1" s="1"/>
  <c r="D229" i="1"/>
  <c r="D230" i="1"/>
  <c r="D231" i="1"/>
  <c r="D232" i="1"/>
  <c r="J232" i="1" s="1"/>
  <c r="M232" i="1" s="1"/>
  <c r="D233" i="1"/>
  <c r="D234" i="1"/>
  <c r="D235" i="1"/>
  <c r="D236" i="1"/>
  <c r="E236" i="1" s="1"/>
  <c r="D237" i="1"/>
  <c r="D238" i="1"/>
  <c r="D239" i="1"/>
  <c r="D240" i="1"/>
  <c r="D241" i="1"/>
  <c r="D242" i="1"/>
  <c r="D243" i="1"/>
  <c r="D244" i="1"/>
  <c r="E244" i="1" s="1"/>
  <c r="G244" i="1" s="1"/>
  <c r="D245" i="1"/>
  <c r="D246" i="1"/>
  <c r="D247" i="1"/>
  <c r="D248" i="1"/>
  <c r="D249" i="1"/>
  <c r="D250" i="1"/>
  <c r="D251" i="1"/>
  <c r="D252" i="1"/>
  <c r="E252" i="1" s="1"/>
  <c r="G252" i="1" s="1"/>
  <c r="D253" i="1"/>
  <c r="D254" i="1"/>
  <c r="D255" i="1"/>
  <c r="D256" i="1"/>
  <c r="D257" i="1"/>
  <c r="D258" i="1"/>
  <c r="D259" i="1"/>
  <c r="D260" i="1"/>
  <c r="E260" i="1" s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J324" i="1" s="1"/>
  <c r="D325" i="1"/>
  <c r="D326" i="1"/>
  <c r="D327" i="1"/>
  <c r="D328" i="1"/>
  <c r="J328" i="1" s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E376" i="1" s="1"/>
  <c r="G376" i="1" s="1"/>
  <c r="D377" i="1"/>
  <c r="D378" i="1"/>
  <c r="D379" i="1"/>
  <c r="D380" i="1"/>
  <c r="D381" i="1"/>
  <c r="D382" i="1"/>
  <c r="D383" i="1"/>
  <c r="D384" i="1"/>
  <c r="D4" i="1"/>
  <c r="C5" i="1"/>
  <c r="C6" i="1"/>
  <c r="E6" i="1"/>
  <c r="C7" i="1"/>
  <c r="E7" i="1"/>
  <c r="J7" i="1"/>
  <c r="C8" i="1"/>
  <c r="C9" i="1"/>
  <c r="C10" i="1"/>
  <c r="C11" i="1"/>
  <c r="C12" i="1"/>
  <c r="C13" i="1"/>
  <c r="C14" i="1"/>
  <c r="E14" i="1"/>
  <c r="C15" i="1"/>
  <c r="E15" i="1"/>
  <c r="J15" i="1"/>
  <c r="C16" i="1"/>
  <c r="C17" i="1"/>
  <c r="C18" i="1"/>
  <c r="C19" i="1"/>
  <c r="C20" i="1"/>
  <c r="C21" i="1"/>
  <c r="C22" i="1"/>
  <c r="E22" i="1"/>
  <c r="H22" i="1" s="1"/>
  <c r="F22" i="1"/>
  <c r="G22" i="1"/>
  <c r="J22" i="1"/>
  <c r="M22" i="1" s="1"/>
  <c r="L22" i="1"/>
  <c r="C23" i="1"/>
  <c r="E23" i="1"/>
  <c r="H23" i="1" s="1"/>
  <c r="C24" i="1"/>
  <c r="C25" i="1"/>
  <c r="E25" i="1"/>
  <c r="C26" i="1"/>
  <c r="E26" i="1"/>
  <c r="G26" i="1" s="1"/>
  <c r="J26" i="1"/>
  <c r="L26" i="1" s="1"/>
  <c r="C27" i="1"/>
  <c r="E27" i="1"/>
  <c r="C28" i="1"/>
  <c r="C29" i="1"/>
  <c r="C30" i="1"/>
  <c r="E30" i="1"/>
  <c r="H30" i="1" s="1"/>
  <c r="J30" i="1"/>
  <c r="M30" i="1" s="1"/>
  <c r="C31" i="1"/>
  <c r="C32" i="1"/>
  <c r="C33" i="1"/>
  <c r="E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J49" i="1"/>
  <c r="L49" i="1" s="1"/>
  <c r="C50" i="1"/>
  <c r="J50" i="1"/>
  <c r="M50" i="1" s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J73" i="1"/>
  <c r="C74" i="1"/>
  <c r="J74" i="1"/>
  <c r="K74" i="1" s="1"/>
  <c r="E74" i="1"/>
  <c r="C75" i="1"/>
  <c r="C76" i="1"/>
  <c r="C77" i="1"/>
  <c r="J77" i="1"/>
  <c r="M77" i="1" s="1"/>
  <c r="C78" i="1"/>
  <c r="E78" i="1"/>
  <c r="J78" i="1"/>
  <c r="C79" i="1"/>
  <c r="C80" i="1"/>
  <c r="C81" i="1"/>
  <c r="E81" i="1"/>
  <c r="J81" i="1"/>
  <c r="K81" i="1" s="1"/>
  <c r="C82" i="1"/>
  <c r="E82" i="1"/>
  <c r="J82" i="1"/>
  <c r="C83" i="1"/>
  <c r="C84" i="1"/>
  <c r="C85" i="1"/>
  <c r="E85" i="1"/>
  <c r="J85" i="1"/>
  <c r="C86" i="1"/>
  <c r="E86" i="1"/>
  <c r="J86" i="1"/>
  <c r="C87" i="1"/>
  <c r="J87" i="1"/>
  <c r="K87" i="1" s="1"/>
  <c r="E87" i="1"/>
  <c r="C88" i="1"/>
  <c r="C89" i="1"/>
  <c r="J89" i="1"/>
  <c r="K89" i="1" s="1"/>
  <c r="E89" i="1"/>
  <c r="C90" i="1"/>
  <c r="C91" i="1"/>
  <c r="C92" i="1"/>
  <c r="C93" i="1"/>
  <c r="E93" i="1"/>
  <c r="J93" i="1"/>
  <c r="K93" i="1" s="1"/>
  <c r="C94" i="1"/>
  <c r="C95" i="1"/>
  <c r="E95" i="1"/>
  <c r="C96" i="1"/>
  <c r="C97" i="1"/>
  <c r="C98" i="1"/>
  <c r="E98" i="1"/>
  <c r="F98" i="1" s="1"/>
  <c r="J98" i="1"/>
  <c r="C99" i="1"/>
  <c r="C100" i="1"/>
  <c r="C101" i="1"/>
  <c r="C102" i="1"/>
  <c r="C103" i="1"/>
  <c r="E103" i="1"/>
  <c r="F103" i="1" s="1"/>
  <c r="J103" i="1"/>
  <c r="C104" i="1"/>
  <c r="C105" i="1"/>
  <c r="C106" i="1"/>
  <c r="E106" i="1"/>
  <c r="F106" i="1" s="1"/>
  <c r="J106" i="1"/>
  <c r="C107" i="1"/>
  <c r="C108" i="1"/>
  <c r="E108" i="1"/>
  <c r="C109" i="1"/>
  <c r="E109" i="1"/>
  <c r="J109" i="1"/>
  <c r="C110" i="1"/>
  <c r="C111" i="1"/>
  <c r="E111" i="1"/>
  <c r="C112" i="1"/>
  <c r="C113" i="1"/>
  <c r="E113" i="1"/>
  <c r="J113" i="1"/>
  <c r="C114" i="1"/>
  <c r="C115" i="1"/>
  <c r="E115" i="1"/>
  <c r="C116" i="1"/>
  <c r="C117" i="1"/>
  <c r="E117" i="1"/>
  <c r="J117" i="1"/>
  <c r="C118" i="1"/>
  <c r="C119" i="1"/>
  <c r="E119" i="1"/>
  <c r="C120" i="1"/>
  <c r="C121" i="1"/>
  <c r="E121" i="1"/>
  <c r="J121" i="1"/>
  <c r="C122" i="1"/>
  <c r="C123" i="1"/>
  <c r="E123" i="1"/>
  <c r="C124" i="1"/>
  <c r="C125" i="1"/>
  <c r="E125" i="1"/>
  <c r="J125" i="1"/>
  <c r="C126" i="1"/>
  <c r="C127" i="1"/>
  <c r="E127" i="1"/>
  <c r="C128" i="1"/>
  <c r="C129" i="1"/>
  <c r="E129" i="1"/>
  <c r="J129" i="1"/>
  <c r="C130" i="1"/>
  <c r="C131" i="1"/>
  <c r="E131" i="1"/>
  <c r="C132" i="1"/>
  <c r="C133" i="1"/>
  <c r="E133" i="1"/>
  <c r="J133" i="1"/>
  <c r="C134" i="1"/>
  <c r="C135" i="1"/>
  <c r="E135" i="1"/>
  <c r="C136" i="1"/>
  <c r="C137" i="1"/>
  <c r="E137" i="1"/>
  <c r="J137" i="1"/>
  <c r="C138" i="1"/>
  <c r="C139" i="1"/>
  <c r="E139" i="1"/>
  <c r="C140" i="1"/>
  <c r="C141" i="1"/>
  <c r="E141" i="1"/>
  <c r="J141" i="1"/>
  <c r="C142" i="1"/>
  <c r="C143" i="1"/>
  <c r="E143" i="1"/>
  <c r="C144" i="1"/>
  <c r="C145" i="1"/>
  <c r="E145" i="1"/>
  <c r="G145" i="1" s="1"/>
  <c r="J145" i="1"/>
  <c r="C146" i="1"/>
  <c r="C147" i="1"/>
  <c r="E147" i="1"/>
  <c r="G147" i="1" s="1"/>
  <c r="C148" i="1"/>
  <c r="C149" i="1"/>
  <c r="E149" i="1"/>
  <c r="G149" i="1" s="1"/>
  <c r="J149" i="1"/>
  <c r="C150" i="1"/>
  <c r="C151" i="1"/>
  <c r="E151" i="1"/>
  <c r="G151" i="1" s="1"/>
  <c r="C152" i="1"/>
  <c r="C153" i="1"/>
  <c r="E153" i="1"/>
  <c r="G153" i="1" s="1"/>
  <c r="J153" i="1"/>
  <c r="C154" i="1"/>
  <c r="C155" i="1"/>
  <c r="E155" i="1"/>
  <c r="G155" i="1" s="1"/>
  <c r="C156" i="1"/>
  <c r="C157" i="1"/>
  <c r="E157" i="1"/>
  <c r="G157" i="1" s="1"/>
  <c r="J157" i="1"/>
  <c r="C158" i="1"/>
  <c r="C159" i="1"/>
  <c r="E159" i="1"/>
  <c r="G159" i="1" s="1"/>
  <c r="C160" i="1"/>
  <c r="C161" i="1"/>
  <c r="J161" i="1"/>
  <c r="E161" i="1"/>
  <c r="C162" i="1"/>
  <c r="E162" i="1"/>
  <c r="H162" i="1" s="1"/>
  <c r="C163" i="1"/>
  <c r="J163" i="1"/>
  <c r="E163" i="1"/>
  <c r="C164" i="1"/>
  <c r="C165" i="1"/>
  <c r="C166" i="1"/>
  <c r="E166" i="1"/>
  <c r="J166" i="1"/>
  <c r="C167" i="1"/>
  <c r="C168" i="1"/>
  <c r="C169" i="1"/>
  <c r="C170" i="1"/>
  <c r="E170" i="1"/>
  <c r="J170" i="1"/>
  <c r="C171" i="1"/>
  <c r="C172" i="1"/>
  <c r="C173" i="1"/>
  <c r="C174" i="1"/>
  <c r="C175" i="1"/>
  <c r="J175" i="1"/>
  <c r="C176" i="1"/>
  <c r="C177" i="1"/>
  <c r="C178" i="1"/>
  <c r="C179" i="1"/>
  <c r="J179" i="1"/>
  <c r="L179" i="1" s="1"/>
  <c r="C180" i="1"/>
  <c r="C181" i="1"/>
  <c r="E181" i="1"/>
  <c r="J181" i="1"/>
  <c r="C182" i="1"/>
  <c r="C183" i="1"/>
  <c r="E183" i="1"/>
  <c r="C184" i="1"/>
  <c r="E184" i="1"/>
  <c r="H184" i="1" s="1"/>
  <c r="C185" i="1"/>
  <c r="E185" i="1"/>
  <c r="H185" i="1" s="1"/>
  <c r="J185" i="1"/>
  <c r="C186" i="1"/>
  <c r="J186" i="1"/>
  <c r="C187" i="1"/>
  <c r="E187" i="1"/>
  <c r="J187" i="1"/>
  <c r="C188" i="1"/>
  <c r="C189" i="1"/>
  <c r="E189" i="1"/>
  <c r="J189" i="1"/>
  <c r="C190" i="1"/>
  <c r="C191" i="1"/>
  <c r="C192" i="1"/>
  <c r="C193" i="1"/>
  <c r="J193" i="1"/>
  <c r="E193" i="1"/>
  <c r="C194" i="1"/>
  <c r="C195" i="1"/>
  <c r="E195" i="1"/>
  <c r="J195" i="1"/>
  <c r="M195" i="1" s="1"/>
  <c r="C196" i="1"/>
  <c r="E196" i="1"/>
  <c r="C197" i="1"/>
  <c r="C198" i="1"/>
  <c r="C199" i="1"/>
  <c r="E199" i="1"/>
  <c r="J199" i="1"/>
  <c r="M199" i="1" s="1"/>
  <c r="C200" i="1"/>
  <c r="E200" i="1"/>
  <c r="C201" i="1"/>
  <c r="C202" i="1"/>
  <c r="C203" i="1"/>
  <c r="E203" i="1"/>
  <c r="J203" i="1"/>
  <c r="M203" i="1" s="1"/>
  <c r="C204" i="1"/>
  <c r="E204" i="1"/>
  <c r="C205" i="1"/>
  <c r="C206" i="1"/>
  <c r="C207" i="1"/>
  <c r="E207" i="1"/>
  <c r="J207" i="1"/>
  <c r="M207" i="1" s="1"/>
  <c r="C208" i="1"/>
  <c r="E208" i="1"/>
  <c r="C209" i="1"/>
  <c r="C210" i="1"/>
  <c r="C211" i="1"/>
  <c r="C212" i="1"/>
  <c r="C213" i="1"/>
  <c r="J213" i="1"/>
  <c r="M213" i="1" s="1"/>
  <c r="E213" i="1"/>
  <c r="C214" i="1"/>
  <c r="J214" i="1"/>
  <c r="M214" i="1" s="1"/>
  <c r="E214" i="1"/>
  <c r="C215" i="1"/>
  <c r="E215" i="1"/>
  <c r="J215" i="1"/>
  <c r="M215" i="1" s="1"/>
  <c r="C216" i="1"/>
  <c r="C217" i="1"/>
  <c r="E217" i="1"/>
  <c r="C218" i="1"/>
  <c r="C219" i="1"/>
  <c r="C220" i="1"/>
  <c r="C221" i="1"/>
  <c r="E221" i="1"/>
  <c r="C222" i="1"/>
  <c r="C223" i="1"/>
  <c r="C224" i="1"/>
  <c r="C225" i="1"/>
  <c r="C226" i="1"/>
  <c r="J226" i="1"/>
  <c r="M226" i="1" s="1"/>
  <c r="E226" i="1"/>
  <c r="C227" i="1"/>
  <c r="C228" i="1"/>
  <c r="C229" i="1"/>
  <c r="E229" i="1"/>
  <c r="J229" i="1"/>
  <c r="M229" i="1" s="1"/>
  <c r="C230" i="1"/>
  <c r="C231" i="1"/>
  <c r="C232" i="1"/>
  <c r="E232" i="1"/>
  <c r="C233" i="1"/>
  <c r="C234" i="1"/>
  <c r="J234" i="1"/>
  <c r="M234" i="1" s="1"/>
  <c r="E234" i="1"/>
  <c r="C235" i="1"/>
  <c r="C236" i="1"/>
  <c r="C237" i="1"/>
  <c r="E237" i="1"/>
  <c r="J237" i="1"/>
  <c r="M237" i="1" s="1"/>
  <c r="C238" i="1"/>
  <c r="C239" i="1"/>
  <c r="J239" i="1"/>
  <c r="M239" i="1" s="1"/>
  <c r="E239" i="1"/>
  <c r="H239" i="1" s="1"/>
  <c r="C240" i="1"/>
  <c r="C241" i="1"/>
  <c r="E241" i="1"/>
  <c r="H241" i="1" s="1"/>
  <c r="J241" i="1"/>
  <c r="L241" i="1" s="1"/>
  <c r="C242" i="1"/>
  <c r="E242" i="1"/>
  <c r="G242" i="1" s="1"/>
  <c r="C243" i="1"/>
  <c r="E243" i="1"/>
  <c r="C244" i="1"/>
  <c r="J244" i="1"/>
  <c r="L244" i="1" s="1"/>
  <c r="C245" i="1"/>
  <c r="E245" i="1"/>
  <c r="G245" i="1" s="1"/>
  <c r="C246" i="1"/>
  <c r="E246" i="1"/>
  <c r="C247" i="1"/>
  <c r="C248" i="1"/>
  <c r="C249" i="1"/>
  <c r="E249" i="1"/>
  <c r="G249" i="1" s="1"/>
  <c r="C250" i="1"/>
  <c r="E250" i="1"/>
  <c r="G250" i="1" s="1"/>
  <c r="C251" i="1"/>
  <c r="E251" i="1"/>
  <c r="C252" i="1"/>
  <c r="J252" i="1"/>
  <c r="L252" i="1" s="1"/>
  <c r="C253" i="1"/>
  <c r="E253" i="1"/>
  <c r="G253" i="1" s="1"/>
  <c r="C254" i="1"/>
  <c r="E254" i="1"/>
  <c r="C255" i="1"/>
  <c r="C256" i="1"/>
  <c r="C257" i="1"/>
  <c r="E257" i="1"/>
  <c r="F257" i="1" s="1"/>
  <c r="J257" i="1"/>
  <c r="M257" i="1" s="1"/>
  <c r="C258" i="1"/>
  <c r="C259" i="1"/>
  <c r="E259" i="1"/>
  <c r="H259" i="1" s="1"/>
  <c r="C260" i="1"/>
  <c r="C261" i="1"/>
  <c r="E261" i="1"/>
  <c r="F261" i="1" s="1"/>
  <c r="J261" i="1"/>
  <c r="M261" i="1" s="1"/>
  <c r="C262" i="1"/>
  <c r="C263" i="1"/>
  <c r="C264" i="1"/>
  <c r="C265" i="1"/>
  <c r="E265" i="1"/>
  <c r="F265" i="1" s="1"/>
  <c r="J265" i="1"/>
  <c r="K265" i="1" s="1"/>
  <c r="C266" i="1"/>
  <c r="C267" i="1"/>
  <c r="J267" i="1"/>
  <c r="E267" i="1"/>
  <c r="F267" i="1" s="1"/>
  <c r="C268" i="1"/>
  <c r="C269" i="1"/>
  <c r="E269" i="1"/>
  <c r="F269" i="1" s="1"/>
  <c r="C270" i="1"/>
  <c r="E270" i="1"/>
  <c r="F270" i="1" s="1"/>
  <c r="J270" i="1"/>
  <c r="C271" i="1"/>
  <c r="C272" i="1"/>
  <c r="C273" i="1"/>
  <c r="J273" i="1"/>
  <c r="K273" i="1" s="1"/>
  <c r="E273" i="1"/>
  <c r="F273" i="1" s="1"/>
  <c r="M273" i="1"/>
  <c r="C274" i="1"/>
  <c r="C275" i="1"/>
  <c r="J275" i="1"/>
  <c r="E275" i="1"/>
  <c r="F275" i="1" s="1"/>
  <c r="C276" i="1"/>
  <c r="C277" i="1"/>
  <c r="E277" i="1"/>
  <c r="F277" i="1" s="1"/>
  <c r="J277" i="1"/>
  <c r="C278" i="1"/>
  <c r="E278" i="1"/>
  <c r="F278" i="1" s="1"/>
  <c r="J278" i="1"/>
  <c r="C279" i="1"/>
  <c r="C280" i="1"/>
  <c r="C281" i="1"/>
  <c r="E281" i="1"/>
  <c r="J281" i="1"/>
  <c r="K281" i="1" s="1"/>
  <c r="C282" i="1"/>
  <c r="C283" i="1"/>
  <c r="J283" i="1"/>
  <c r="E283" i="1"/>
  <c r="C284" i="1"/>
  <c r="C285" i="1"/>
  <c r="E285" i="1"/>
  <c r="J285" i="1"/>
  <c r="C286" i="1"/>
  <c r="E286" i="1"/>
  <c r="J286" i="1"/>
  <c r="C287" i="1"/>
  <c r="C288" i="1"/>
  <c r="C289" i="1"/>
  <c r="J289" i="1"/>
  <c r="K289" i="1" s="1"/>
  <c r="E289" i="1"/>
  <c r="C290" i="1"/>
  <c r="C291" i="1"/>
  <c r="J291" i="1"/>
  <c r="E291" i="1"/>
  <c r="C292" i="1"/>
  <c r="C293" i="1"/>
  <c r="E293" i="1"/>
  <c r="C294" i="1"/>
  <c r="E294" i="1"/>
  <c r="J294" i="1"/>
  <c r="C295" i="1"/>
  <c r="C296" i="1"/>
  <c r="C297" i="1"/>
  <c r="E297" i="1"/>
  <c r="J297" i="1"/>
  <c r="K297" i="1" s="1"/>
  <c r="C298" i="1"/>
  <c r="C299" i="1"/>
  <c r="J299" i="1"/>
  <c r="E299" i="1"/>
  <c r="C300" i="1"/>
  <c r="C301" i="1"/>
  <c r="E301" i="1"/>
  <c r="C302" i="1"/>
  <c r="J302" i="1"/>
  <c r="C303" i="1"/>
  <c r="E303" i="1"/>
  <c r="F303" i="1" s="1"/>
  <c r="J303" i="1"/>
  <c r="C304" i="1"/>
  <c r="C305" i="1"/>
  <c r="J305" i="1"/>
  <c r="E305" i="1"/>
  <c r="F305" i="1" s="1"/>
  <c r="C306" i="1"/>
  <c r="J306" i="1"/>
  <c r="C307" i="1"/>
  <c r="E307" i="1"/>
  <c r="F307" i="1" s="1"/>
  <c r="J307" i="1"/>
  <c r="C308" i="1"/>
  <c r="C309" i="1"/>
  <c r="J309" i="1"/>
  <c r="E309" i="1"/>
  <c r="F309" i="1" s="1"/>
  <c r="C310" i="1"/>
  <c r="J310" i="1"/>
  <c r="C311" i="1"/>
  <c r="E311" i="1"/>
  <c r="F311" i="1" s="1"/>
  <c r="J311" i="1"/>
  <c r="C312" i="1"/>
  <c r="C313" i="1"/>
  <c r="J313" i="1"/>
  <c r="E313" i="1"/>
  <c r="F313" i="1" s="1"/>
  <c r="C314" i="1"/>
  <c r="J314" i="1"/>
  <c r="C315" i="1"/>
  <c r="E315" i="1"/>
  <c r="F315" i="1" s="1"/>
  <c r="J315" i="1"/>
  <c r="C316" i="1"/>
  <c r="C317" i="1"/>
  <c r="J317" i="1"/>
  <c r="C318" i="1"/>
  <c r="J318" i="1"/>
  <c r="C319" i="1"/>
  <c r="E319" i="1"/>
  <c r="F319" i="1" s="1"/>
  <c r="J319" i="1"/>
  <c r="C320" i="1"/>
  <c r="C321" i="1"/>
  <c r="J321" i="1"/>
  <c r="E321" i="1"/>
  <c r="F321" i="1" s="1"/>
  <c r="C322" i="1"/>
  <c r="J322" i="1"/>
  <c r="C323" i="1"/>
  <c r="E323" i="1"/>
  <c r="C324" i="1"/>
  <c r="C325" i="1"/>
  <c r="E325" i="1"/>
  <c r="C326" i="1"/>
  <c r="J326" i="1"/>
  <c r="C327" i="1"/>
  <c r="E327" i="1"/>
  <c r="C328" i="1"/>
  <c r="C329" i="1"/>
  <c r="E329" i="1"/>
  <c r="C330" i="1"/>
  <c r="J330" i="1"/>
  <c r="K330" i="1" s="1"/>
  <c r="C331" i="1"/>
  <c r="E331" i="1"/>
  <c r="C332" i="1"/>
  <c r="C333" i="1"/>
  <c r="E333" i="1"/>
  <c r="J333" i="1"/>
  <c r="M333" i="1" s="1"/>
  <c r="C334" i="1"/>
  <c r="C335" i="1"/>
  <c r="J335" i="1"/>
  <c r="M335" i="1" s="1"/>
  <c r="C336" i="1"/>
  <c r="C337" i="1"/>
  <c r="E337" i="1"/>
  <c r="J337" i="1"/>
  <c r="M337" i="1" s="1"/>
  <c r="C338" i="1"/>
  <c r="C339" i="1"/>
  <c r="J339" i="1"/>
  <c r="M339" i="1" s="1"/>
  <c r="E339" i="1"/>
  <c r="C340" i="1"/>
  <c r="C341" i="1"/>
  <c r="E341" i="1"/>
  <c r="J341" i="1"/>
  <c r="M341" i="1" s="1"/>
  <c r="C342" i="1"/>
  <c r="C343" i="1"/>
  <c r="J343" i="1"/>
  <c r="M343" i="1" s="1"/>
  <c r="C344" i="1"/>
  <c r="C345" i="1"/>
  <c r="E345" i="1"/>
  <c r="J345" i="1"/>
  <c r="M345" i="1" s="1"/>
  <c r="C346" i="1"/>
  <c r="C347" i="1"/>
  <c r="J347" i="1"/>
  <c r="M347" i="1" s="1"/>
  <c r="E347" i="1"/>
  <c r="C348" i="1"/>
  <c r="C349" i="1"/>
  <c r="E349" i="1"/>
  <c r="J349" i="1"/>
  <c r="M349" i="1" s="1"/>
  <c r="C350" i="1"/>
  <c r="C351" i="1"/>
  <c r="J351" i="1"/>
  <c r="M351" i="1" s="1"/>
  <c r="E351" i="1"/>
  <c r="C352" i="1"/>
  <c r="C353" i="1"/>
  <c r="E353" i="1"/>
  <c r="J353" i="1"/>
  <c r="M353" i="1" s="1"/>
  <c r="C354" i="1"/>
  <c r="C355" i="1"/>
  <c r="J355" i="1"/>
  <c r="M355" i="1" s="1"/>
  <c r="E355" i="1"/>
  <c r="C356" i="1"/>
  <c r="C357" i="1"/>
  <c r="E357" i="1"/>
  <c r="J357" i="1"/>
  <c r="M357" i="1" s="1"/>
  <c r="C358" i="1"/>
  <c r="C359" i="1"/>
  <c r="J359" i="1"/>
  <c r="M359" i="1" s="1"/>
  <c r="E359" i="1"/>
  <c r="C360" i="1"/>
  <c r="C361" i="1"/>
  <c r="E361" i="1"/>
  <c r="J361" i="1"/>
  <c r="M361" i="1" s="1"/>
  <c r="C362" i="1"/>
  <c r="E362" i="1"/>
  <c r="G362" i="1" s="1"/>
  <c r="F362" i="1"/>
  <c r="J362" i="1"/>
  <c r="M362" i="1" s="1"/>
  <c r="C363" i="1"/>
  <c r="E363" i="1"/>
  <c r="G363" i="1" s="1"/>
  <c r="J363" i="1"/>
  <c r="M363" i="1" s="1"/>
  <c r="C364" i="1"/>
  <c r="J364" i="1"/>
  <c r="M364" i="1" s="1"/>
  <c r="C365" i="1"/>
  <c r="J365" i="1"/>
  <c r="M365" i="1" s="1"/>
  <c r="E365" i="1"/>
  <c r="C366" i="1"/>
  <c r="E366" i="1"/>
  <c r="G366" i="1" s="1"/>
  <c r="C367" i="1"/>
  <c r="J367" i="1"/>
  <c r="M367" i="1" s="1"/>
  <c r="E367" i="1"/>
  <c r="C368" i="1"/>
  <c r="C369" i="1"/>
  <c r="C370" i="1"/>
  <c r="C371" i="1"/>
  <c r="E371" i="1"/>
  <c r="G371" i="1" s="1"/>
  <c r="J371" i="1"/>
  <c r="M371" i="1" s="1"/>
  <c r="C372" i="1"/>
  <c r="J372" i="1"/>
  <c r="M372" i="1" s="1"/>
  <c r="C373" i="1"/>
  <c r="E373" i="1"/>
  <c r="C374" i="1"/>
  <c r="E374" i="1"/>
  <c r="G374" i="1" s="1"/>
  <c r="C375" i="1"/>
  <c r="E375" i="1"/>
  <c r="C376" i="1"/>
  <c r="J376" i="1"/>
  <c r="M376" i="1" s="1"/>
  <c r="C377" i="1"/>
  <c r="J377" i="1"/>
  <c r="M377" i="1" s="1"/>
  <c r="E377" i="1"/>
  <c r="C378" i="1"/>
  <c r="E378" i="1"/>
  <c r="G378" i="1" s="1"/>
  <c r="C379" i="1"/>
  <c r="E379" i="1"/>
  <c r="G379" i="1" s="1"/>
  <c r="J379" i="1"/>
  <c r="M379" i="1" s="1"/>
  <c r="C380" i="1"/>
  <c r="J380" i="1"/>
  <c r="M380" i="1" s="1"/>
  <c r="C381" i="1"/>
  <c r="J381" i="1"/>
  <c r="M381" i="1" s="1"/>
  <c r="E381" i="1"/>
  <c r="C382" i="1"/>
  <c r="E382" i="1"/>
  <c r="G382" i="1" s="1"/>
  <c r="C383" i="1"/>
  <c r="E383" i="1"/>
  <c r="J383" i="1"/>
  <c r="M383" i="1" s="1"/>
  <c r="C384" i="1"/>
  <c r="C385" i="1"/>
  <c r="D385" i="1"/>
  <c r="C386" i="1"/>
  <c r="D386" i="1"/>
  <c r="C387" i="1"/>
  <c r="D387" i="1"/>
  <c r="E387" i="1" s="1"/>
  <c r="G387" i="1" s="1"/>
  <c r="C388" i="1"/>
  <c r="D388" i="1"/>
  <c r="J388" i="1" s="1"/>
  <c r="C389" i="1"/>
  <c r="D389" i="1"/>
  <c r="E389" i="1" s="1"/>
  <c r="C390" i="1"/>
  <c r="D390" i="1"/>
  <c r="E390" i="1" s="1"/>
  <c r="G390" i="1" s="1"/>
  <c r="C391" i="1"/>
  <c r="D391" i="1"/>
  <c r="E391" i="1" s="1"/>
  <c r="C392" i="1"/>
  <c r="D392" i="1"/>
  <c r="J392" i="1" s="1"/>
  <c r="C4" i="1"/>
  <c r="J4" i="1"/>
  <c r="M93" i="1" l="1"/>
  <c r="K50" i="1"/>
  <c r="K22" i="1"/>
  <c r="M297" i="1"/>
  <c r="M281" i="1"/>
  <c r="E392" i="1"/>
  <c r="G392" i="1" s="1"/>
  <c r="G391" i="1"/>
  <c r="F391" i="1"/>
  <c r="J387" i="1"/>
  <c r="L387" i="1" s="1"/>
  <c r="F392" i="1"/>
  <c r="J391" i="1"/>
  <c r="J390" i="1"/>
  <c r="M390" i="1" s="1"/>
  <c r="J389" i="1"/>
  <c r="K389" i="1" s="1"/>
  <c r="F390" i="1"/>
  <c r="K76" i="1"/>
  <c r="M76" i="1"/>
  <c r="H192" i="1"/>
  <c r="F192" i="1"/>
  <c r="F378" i="1"/>
  <c r="H250" i="1"/>
  <c r="H242" i="1"/>
  <c r="E216" i="1"/>
  <c r="H216" i="1" s="1"/>
  <c r="E212" i="1"/>
  <c r="M179" i="1"/>
  <c r="J172" i="1"/>
  <c r="L172" i="1" s="1"/>
  <c r="J168" i="1"/>
  <c r="L168" i="1" s="1"/>
  <c r="J164" i="1"/>
  <c r="K49" i="1"/>
  <c r="G30" i="1"/>
  <c r="F23" i="1"/>
  <c r="J20" i="1"/>
  <c r="E224" i="1"/>
  <c r="J220" i="1"/>
  <c r="M220" i="1" s="1"/>
  <c r="J176" i="1"/>
  <c r="M176" i="1" s="1"/>
  <c r="E100" i="1"/>
  <c r="F100" i="1" s="1"/>
  <c r="J12" i="1"/>
  <c r="M265" i="1"/>
  <c r="G259" i="1"/>
  <c r="F184" i="1"/>
  <c r="F162" i="1"/>
  <c r="L30" i="1"/>
  <c r="G375" i="1"/>
  <c r="F375" i="1"/>
  <c r="E388" i="1"/>
  <c r="F387" i="1"/>
  <c r="E380" i="1"/>
  <c r="G380" i="1" s="1"/>
  <c r="F379" i="1"/>
  <c r="J378" i="1"/>
  <c r="M378" i="1" s="1"/>
  <c r="F376" i="1"/>
  <c r="J375" i="1"/>
  <c r="M375" i="1" s="1"/>
  <c r="F366" i="1"/>
  <c r="E343" i="1"/>
  <c r="E317" i="1"/>
  <c r="H317" i="1" s="1"/>
  <c r="J301" i="1"/>
  <c r="L301" i="1" s="1"/>
  <c r="E298" i="1"/>
  <c r="J298" i="1"/>
  <c r="L298" i="1" s="1"/>
  <c r="M289" i="1"/>
  <c r="J279" i="1"/>
  <c r="K279" i="1" s="1"/>
  <c r="E279" i="1"/>
  <c r="E258" i="1"/>
  <c r="F258" i="1" s="1"/>
  <c r="J258" i="1"/>
  <c r="G251" i="1"/>
  <c r="H251" i="1"/>
  <c r="J236" i="1"/>
  <c r="M236" i="1" s="1"/>
  <c r="E233" i="1"/>
  <c r="J233" i="1"/>
  <c r="M233" i="1" s="1"/>
  <c r="J221" i="1"/>
  <c r="M221" i="1" s="1"/>
  <c r="J217" i="1"/>
  <c r="M217" i="1" s="1"/>
  <c r="E180" i="1"/>
  <c r="J180" i="1"/>
  <c r="L180" i="1" s="1"/>
  <c r="H170" i="1"/>
  <c r="F170" i="1"/>
  <c r="J159" i="1"/>
  <c r="L159" i="1" s="1"/>
  <c r="J151" i="1"/>
  <c r="M151" i="1" s="1"/>
  <c r="J143" i="1"/>
  <c r="J135" i="1"/>
  <c r="J127" i="1"/>
  <c r="L127" i="1" s="1"/>
  <c r="J119" i="1"/>
  <c r="L119" i="1" s="1"/>
  <c r="J111" i="1"/>
  <c r="E107" i="1"/>
  <c r="F107" i="1" s="1"/>
  <c r="J107" i="1"/>
  <c r="K107" i="1" s="1"/>
  <c r="J96" i="1"/>
  <c r="M96" i="1" s="1"/>
  <c r="E96" i="1"/>
  <c r="F96" i="1" s="1"/>
  <c r="H26" i="1"/>
  <c r="F26" i="1"/>
  <c r="E13" i="1"/>
  <c r="F13" i="1" s="1"/>
  <c r="J13" i="1"/>
  <c r="J374" i="1"/>
  <c r="M374" i="1" s="1"/>
  <c r="J373" i="1"/>
  <c r="J295" i="1"/>
  <c r="K295" i="1" s="1"/>
  <c r="E295" i="1"/>
  <c r="K277" i="1"/>
  <c r="M277" i="1"/>
  <c r="E274" i="1"/>
  <c r="F274" i="1" s="1"/>
  <c r="J274" i="1"/>
  <c r="J271" i="1"/>
  <c r="M271" i="1" s="1"/>
  <c r="E271" i="1"/>
  <c r="J230" i="1"/>
  <c r="M230" i="1" s="1"/>
  <c r="E230" i="1"/>
  <c r="J205" i="1"/>
  <c r="M205" i="1" s="1"/>
  <c r="E205" i="1"/>
  <c r="J197" i="1"/>
  <c r="M197" i="1" s="1"/>
  <c r="E197" i="1"/>
  <c r="E188" i="1"/>
  <c r="F188" i="1" s="1"/>
  <c r="J188" i="1"/>
  <c r="H181" i="1"/>
  <c r="F181" i="1"/>
  <c r="E178" i="1"/>
  <c r="H178" i="1" s="1"/>
  <c r="J178" i="1"/>
  <c r="K178" i="1" s="1"/>
  <c r="J171" i="1"/>
  <c r="K171" i="1" s="1"/>
  <c r="E171" i="1"/>
  <c r="E102" i="1"/>
  <c r="F102" i="1" s="1"/>
  <c r="J102" i="1"/>
  <c r="M102" i="1" s="1"/>
  <c r="J99" i="1"/>
  <c r="M99" i="1" s="1"/>
  <c r="E99" i="1"/>
  <c r="F99" i="1" s="1"/>
  <c r="J79" i="1"/>
  <c r="M79" i="1" s="1"/>
  <c r="E79" i="1"/>
  <c r="K73" i="1"/>
  <c r="L73" i="1"/>
  <c r="E11" i="1"/>
  <c r="G11" i="1" s="1"/>
  <c r="J11" i="1"/>
  <c r="K11" i="1" s="1"/>
  <c r="F382" i="1"/>
  <c r="F374" i="1"/>
  <c r="E372" i="1"/>
  <c r="F371" i="1"/>
  <c r="E364" i="1"/>
  <c r="G364" i="1" s="1"/>
  <c r="F363" i="1"/>
  <c r="E335" i="1"/>
  <c r="F335" i="1" s="1"/>
  <c r="J293" i="1"/>
  <c r="E290" i="1"/>
  <c r="F290" i="1" s="1"/>
  <c r="J290" i="1"/>
  <c r="J287" i="1"/>
  <c r="K287" i="1" s="1"/>
  <c r="E287" i="1"/>
  <c r="G287" i="1" s="1"/>
  <c r="J269" i="1"/>
  <c r="L269" i="1" s="1"/>
  <c r="E266" i="1"/>
  <c r="F266" i="1" s="1"/>
  <c r="J266" i="1"/>
  <c r="L266" i="1" s="1"/>
  <c r="H260" i="1"/>
  <c r="G260" i="1"/>
  <c r="G243" i="1"/>
  <c r="H243" i="1"/>
  <c r="J228" i="1"/>
  <c r="K228" i="1" s="1"/>
  <c r="E225" i="1"/>
  <c r="G225" i="1" s="1"/>
  <c r="J225" i="1"/>
  <c r="M225" i="1" s="1"/>
  <c r="J222" i="1"/>
  <c r="E222" i="1"/>
  <c r="J218" i="1"/>
  <c r="M218" i="1" s="1"/>
  <c r="E218" i="1"/>
  <c r="H189" i="1"/>
  <c r="F189" i="1"/>
  <c r="J182" i="1"/>
  <c r="K182" i="1" s="1"/>
  <c r="E182" i="1"/>
  <c r="E174" i="1"/>
  <c r="J174" i="1"/>
  <c r="M174" i="1" s="1"/>
  <c r="H166" i="1"/>
  <c r="F166" i="1"/>
  <c r="E160" i="1"/>
  <c r="H160" i="1" s="1"/>
  <c r="J160" i="1"/>
  <c r="J155" i="1"/>
  <c r="L155" i="1" s="1"/>
  <c r="J147" i="1"/>
  <c r="J139" i="1"/>
  <c r="L139" i="1" s="1"/>
  <c r="J131" i="1"/>
  <c r="J123" i="1"/>
  <c r="K123" i="1" s="1"/>
  <c r="J115" i="1"/>
  <c r="J95" i="1"/>
  <c r="K95" i="1" s="1"/>
  <c r="E94" i="1"/>
  <c r="J94" i="1"/>
  <c r="E88" i="1"/>
  <c r="J88" i="1"/>
  <c r="J27" i="1"/>
  <c r="M26" i="1"/>
  <c r="N26" i="1" s="1"/>
  <c r="K26" i="1"/>
  <c r="J25" i="1"/>
  <c r="E21" i="1"/>
  <c r="J21" i="1"/>
  <c r="L21" i="1" s="1"/>
  <c r="E5" i="1"/>
  <c r="F5" i="1" s="1"/>
  <c r="J5" i="1"/>
  <c r="L5" i="1" s="1"/>
  <c r="K285" i="1"/>
  <c r="M285" i="1"/>
  <c r="E282" i="1"/>
  <c r="J282" i="1"/>
  <c r="E263" i="1"/>
  <c r="J263" i="1"/>
  <c r="M263" i="1" s="1"/>
  <c r="E255" i="1"/>
  <c r="J255" i="1"/>
  <c r="E248" i="1"/>
  <c r="J248" i="1"/>
  <c r="L248" i="1" s="1"/>
  <c r="J238" i="1"/>
  <c r="E238" i="1"/>
  <c r="G238" i="1" s="1"/>
  <c r="J209" i="1"/>
  <c r="E209" i="1"/>
  <c r="G209" i="1" s="1"/>
  <c r="J201" i="1"/>
  <c r="M201" i="1" s="1"/>
  <c r="E201" i="1"/>
  <c r="J190" i="1"/>
  <c r="L190" i="1" s="1"/>
  <c r="E190" i="1"/>
  <c r="H190" i="1" s="1"/>
  <c r="J167" i="1"/>
  <c r="E167" i="1"/>
  <c r="J104" i="1"/>
  <c r="L104" i="1" s="1"/>
  <c r="E104" i="1"/>
  <c r="F104" i="1" s="1"/>
  <c r="K77" i="1"/>
  <c r="L77" i="1"/>
  <c r="N77" i="1" s="1"/>
  <c r="E31" i="1"/>
  <c r="J31" i="1"/>
  <c r="M31" i="1" s="1"/>
  <c r="H27" i="1"/>
  <c r="F27" i="1"/>
  <c r="F25" i="1"/>
  <c r="G25" i="1"/>
  <c r="E19" i="1"/>
  <c r="J19" i="1"/>
  <c r="K19" i="1" s="1"/>
  <c r="J259" i="1"/>
  <c r="J192" i="1"/>
  <c r="L192" i="1" s="1"/>
  <c r="J162" i="1"/>
  <c r="M49" i="1"/>
  <c r="M74" i="1"/>
  <c r="G254" i="1"/>
  <c r="F254" i="1"/>
  <c r="H254" i="1"/>
  <c r="E227" i="1"/>
  <c r="J227" i="1"/>
  <c r="L227" i="1" s="1"/>
  <c r="E126" i="1"/>
  <c r="G126" i="1" s="1"/>
  <c r="J126" i="1"/>
  <c r="G383" i="1"/>
  <c r="F383" i="1"/>
  <c r="G365" i="1"/>
  <c r="F365" i="1"/>
  <c r="G351" i="1"/>
  <c r="F351" i="1"/>
  <c r="E342" i="1"/>
  <c r="J342" i="1"/>
  <c r="K342" i="1" s="1"/>
  <c r="K324" i="1"/>
  <c r="L324" i="1"/>
  <c r="K299" i="1"/>
  <c r="M299" i="1"/>
  <c r="K290" i="1"/>
  <c r="M290" i="1"/>
  <c r="E288" i="1"/>
  <c r="J288" i="1"/>
  <c r="K283" i="1"/>
  <c r="M283" i="1"/>
  <c r="K274" i="1"/>
  <c r="M274" i="1"/>
  <c r="E272" i="1"/>
  <c r="G272" i="1" s="1"/>
  <c r="J272" i="1"/>
  <c r="K267" i="1"/>
  <c r="M267" i="1"/>
  <c r="L167" i="1"/>
  <c r="K167" i="1"/>
  <c r="M167" i="1"/>
  <c r="L137" i="1"/>
  <c r="K137" i="1"/>
  <c r="N137" i="1" s="1"/>
  <c r="M137" i="1"/>
  <c r="J368" i="1"/>
  <c r="E368" i="1"/>
  <c r="H368" i="1" s="1"/>
  <c r="E350" i="1"/>
  <c r="H350" i="1" s="1"/>
  <c r="J350" i="1"/>
  <c r="M350" i="1" s="1"/>
  <c r="G246" i="1"/>
  <c r="F246" i="1"/>
  <c r="H246" i="1"/>
  <c r="E386" i="1"/>
  <c r="J386" i="1"/>
  <c r="J384" i="1"/>
  <c r="E384" i="1"/>
  <c r="H384" i="1" s="1"/>
  <c r="E369" i="1"/>
  <c r="H369" i="1" s="1"/>
  <c r="J369" i="1"/>
  <c r="M369" i="1" s="1"/>
  <c r="E334" i="1"/>
  <c r="H334" i="1" s="1"/>
  <c r="J334" i="1"/>
  <c r="M334" i="1" s="1"/>
  <c r="L170" i="1"/>
  <c r="K170" i="1"/>
  <c r="H168" i="1"/>
  <c r="F168" i="1"/>
  <c r="E385" i="1"/>
  <c r="J385" i="1"/>
  <c r="E370" i="1"/>
  <c r="J370" i="1"/>
  <c r="M370" i="1" s="1"/>
  <c r="G359" i="1"/>
  <c r="F359" i="1"/>
  <c r="E316" i="1"/>
  <c r="J316" i="1"/>
  <c r="L316" i="1" s="1"/>
  <c r="G381" i="1"/>
  <c r="F381" i="1"/>
  <c r="G367" i="1"/>
  <c r="F367" i="1"/>
  <c r="E358" i="1"/>
  <c r="H358" i="1" s="1"/>
  <c r="J358" i="1"/>
  <c r="E158" i="1"/>
  <c r="G158" i="1" s="1"/>
  <c r="J158" i="1"/>
  <c r="G377" i="1"/>
  <c r="F377" i="1"/>
  <c r="G361" i="1"/>
  <c r="F361" i="1"/>
  <c r="J360" i="1"/>
  <c r="M360" i="1" s="1"/>
  <c r="E360" i="1"/>
  <c r="G353" i="1"/>
  <c r="F353" i="1"/>
  <c r="J352" i="1"/>
  <c r="E352" i="1"/>
  <c r="G345" i="1"/>
  <c r="F345" i="1"/>
  <c r="J344" i="1"/>
  <c r="M344" i="1" s="1"/>
  <c r="E344" i="1"/>
  <c r="G337" i="1"/>
  <c r="F337" i="1"/>
  <c r="J336" i="1"/>
  <c r="M336" i="1" s="1"/>
  <c r="E336" i="1"/>
  <c r="K322" i="1"/>
  <c r="L322" i="1"/>
  <c r="E312" i="1"/>
  <c r="F312" i="1" s="1"/>
  <c r="J312" i="1"/>
  <c r="E300" i="1"/>
  <c r="J300" i="1"/>
  <c r="L300" i="1" s="1"/>
  <c r="K286" i="1"/>
  <c r="M286" i="1"/>
  <c r="E284" i="1"/>
  <c r="J284" i="1"/>
  <c r="L284" i="1" s="1"/>
  <c r="M279" i="1"/>
  <c r="K270" i="1"/>
  <c r="M270" i="1"/>
  <c r="E268" i="1"/>
  <c r="J268" i="1"/>
  <c r="L268" i="1" s="1"/>
  <c r="M255" i="1"/>
  <c r="E223" i="1"/>
  <c r="G223" i="1" s="1"/>
  <c r="J223" i="1"/>
  <c r="E211" i="1"/>
  <c r="F211" i="1" s="1"/>
  <c r="J211" i="1"/>
  <c r="M211" i="1" s="1"/>
  <c r="E191" i="1"/>
  <c r="G191" i="1" s="1"/>
  <c r="J191" i="1"/>
  <c r="K191" i="1" s="1"/>
  <c r="H182" i="1"/>
  <c r="F182" i="1"/>
  <c r="L175" i="1"/>
  <c r="K175" i="1"/>
  <c r="M175" i="1"/>
  <c r="E169" i="1"/>
  <c r="J169" i="1"/>
  <c r="L162" i="1"/>
  <c r="K162" i="1"/>
  <c r="L161" i="1"/>
  <c r="K161" i="1"/>
  <c r="M161" i="1"/>
  <c r="E150" i="1"/>
  <c r="G150" i="1" s="1"/>
  <c r="J150" i="1"/>
  <c r="L129" i="1"/>
  <c r="K129" i="1"/>
  <c r="M129" i="1"/>
  <c r="E118" i="1"/>
  <c r="G118" i="1" s="1"/>
  <c r="J118" i="1"/>
  <c r="L108" i="1"/>
  <c r="K108" i="1"/>
  <c r="M108" i="1"/>
  <c r="E97" i="1"/>
  <c r="F97" i="1" s="1"/>
  <c r="J97" i="1"/>
  <c r="L97" i="1" s="1"/>
  <c r="J91" i="1"/>
  <c r="L91" i="1" s="1"/>
  <c r="E91" i="1"/>
  <c r="H91" i="1" s="1"/>
  <c r="G389" i="1"/>
  <c r="F389" i="1"/>
  <c r="G373" i="1"/>
  <c r="F373" i="1"/>
  <c r="G355" i="1"/>
  <c r="F355" i="1"/>
  <c r="E354" i="1"/>
  <c r="J354" i="1"/>
  <c r="M354" i="1" s="1"/>
  <c r="G347" i="1"/>
  <c r="F347" i="1"/>
  <c r="E346" i="1"/>
  <c r="J346" i="1"/>
  <c r="M346" i="1" s="1"/>
  <c r="G339" i="1"/>
  <c r="F339" i="1"/>
  <c r="E338" i="1"/>
  <c r="J338" i="1"/>
  <c r="K328" i="1"/>
  <c r="L328" i="1"/>
  <c r="E308" i="1"/>
  <c r="F308" i="1" s="1"/>
  <c r="J308" i="1"/>
  <c r="K308" i="1" s="1"/>
  <c r="K298" i="1"/>
  <c r="E296" i="1"/>
  <c r="G296" i="1" s="1"/>
  <c r="J296" i="1"/>
  <c r="K291" i="1"/>
  <c r="M291" i="1"/>
  <c r="E280" i="1"/>
  <c r="H280" i="1" s="1"/>
  <c r="J280" i="1"/>
  <c r="L280" i="1" s="1"/>
  <c r="K275" i="1"/>
  <c r="M275" i="1"/>
  <c r="M266" i="1"/>
  <c r="E264" i="1"/>
  <c r="F264" i="1" s="1"/>
  <c r="J264" i="1"/>
  <c r="L264" i="1" s="1"/>
  <c r="F255" i="1"/>
  <c r="G255" i="1"/>
  <c r="I255" i="1" s="1"/>
  <c r="H255" i="1"/>
  <c r="E247" i="1"/>
  <c r="J247" i="1"/>
  <c r="E240" i="1"/>
  <c r="J240" i="1"/>
  <c r="M240" i="1" s="1"/>
  <c r="E235" i="1"/>
  <c r="G235" i="1" s="1"/>
  <c r="J235" i="1"/>
  <c r="H193" i="1"/>
  <c r="F193" i="1"/>
  <c r="H176" i="1"/>
  <c r="F176" i="1"/>
  <c r="H172" i="1"/>
  <c r="F172" i="1"/>
  <c r="L171" i="1"/>
  <c r="L166" i="1"/>
  <c r="K166" i="1"/>
  <c r="H164" i="1"/>
  <c r="F164" i="1"/>
  <c r="L153" i="1"/>
  <c r="K153" i="1"/>
  <c r="M153" i="1"/>
  <c r="E142" i="1"/>
  <c r="H142" i="1" s="1"/>
  <c r="J142" i="1"/>
  <c r="L121" i="1"/>
  <c r="K121" i="1"/>
  <c r="M121" i="1"/>
  <c r="E110" i="1"/>
  <c r="J110" i="1"/>
  <c r="J382" i="1"/>
  <c r="M382" i="1" s="1"/>
  <c r="J366" i="1"/>
  <c r="M366" i="1" s="1"/>
  <c r="G357" i="1"/>
  <c r="F357" i="1"/>
  <c r="J356" i="1"/>
  <c r="M356" i="1" s="1"/>
  <c r="E356" i="1"/>
  <c r="G349" i="1"/>
  <c r="F349" i="1"/>
  <c r="J348" i="1"/>
  <c r="E348" i="1"/>
  <c r="G341" i="1"/>
  <c r="F341" i="1"/>
  <c r="J340" i="1"/>
  <c r="M340" i="1" s="1"/>
  <c r="E340" i="1"/>
  <c r="G333" i="1"/>
  <c r="F333" i="1"/>
  <c r="J332" i="1"/>
  <c r="M332" i="1" s="1"/>
  <c r="E332" i="1"/>
  <c r="L330" i="1"/>
  <c r="K326" i="1"/>
  <c r="L326" i="1"/>
  <c r="E320" i="1"/>
  <c r="F320" i="1" s="1"/>
  <c r="J320" i="1"/>
  <c r="L320" i="1" s="1"/>
  <c r="E304" i="1"/>
  <c r="G304" i="1" s="1"/>
  <c r="J304" i="1"/>
  <c r="K294" i="1"/>
  <c r="M294" i="1"/>
  <c r="E292" i="1"/>
  <c r="J292" i="1"/>
  <c r="M287" i="1"/>
  <c r="K278" i="1"/>
  <c r="M278" i="1"/>
  <c r="E276" i="1"/>
  <c r="F276" i="1" s="1"/>
  <c r="J276" i="1"/>
  <c r="L276" i="1" s="1"/>
  <c r="E262" i="1"/>
  <c r="J262" i="1"/>
  <c r="M262" i="1" s="1"/>
  <c r="E256" i="1"/>
  <c r="J256" i="1"/>
  <c r="E231" i="1"/>
  <c r="G231" i="1" s="1"/>
  <c r="J231" i="1"/>
  <c r="E219" i="1"/>
  <c r="J219" i="1"/>
  <c r="J210" i="1"/>
  <c r="M210" i="1" s="1"/>
  <c r="E210" i="1"/>
  <c r="F210" i="1" s="1"/>
  <c r="E202" i="1"/>
  <c r="J202" i="1"/>
  <c r="J194" i="1"/>
  <c r="L194" i="1" s="1"/>
  <c r="E194" i="1"/>
  <c r="G194" i="1" s="1"/>
  <c r="E177" i="1"/>
  <c r="J177" i="1"/>
  <c r="E173" i="1"/>
  <c r="J173" i="1"/>
  <c r="E165" i="1"/>
  <c r="J165" i="1"/>
  <c r="L145" i="1"/>
  <c r="K145" i="1"/>
  <c r="M145" i="1"/>
  <c r="E134" i="1"/>
  <c r="F134" i="1" s="1"/>
  <c r="J134" i="1"/>
  <c r="L113" i="1"/>
  <c r="K113" i="1"/>
  <c r="M113" i="1"/>
  <c r="E330" i="1"/>
  <c r="H330" i="1" s="1"/>
  <c r="E328" i="1"/>
  <c r="E326" i="1"/>
  <c r="H326" i="1" s="1"/>
  <c r="E324" i="1"/>
  <c r="H324" i="1" s="1"/>
  <c r="E322" i="1"/>
  <c r="H322" i="1" s="1"/>
  <c r="E318" i="1"/>
  <c r="F318" i="1" s="1"/>
  <c r="E314" i="1"/>
  <c r="F314" i="1" s="1"/>
  <c r="E310" i="1"/>
  <c r="F310" i="1" s="1"/>
  <c r="E306" i="1"/>
  <c r="F306" i="1" s="1"/>
  <c r="E302" i="1"/>
  <c r="F260" i="1"/>
  <c r="F259" i="1"/>
  <c r="I259" i="1" s="1"/>
  <c r="H258" i="1"/>
  <c r="F251" i="1"/>
  <c r="F250" i="1"/>
  <c r="I250" i="1" s="1"/>
  <c r="F243" i="1"/>
  <c r="F242" i="1"/>
  <c r="I242" i="1" s="1"/>
  <c r="H195" i="1"/>
  <c r="F195" i="1"/>
  <c r="E186" i="1"/>
  <c r="G186" i="1" s="1"/>
  <c r="F185" i="1"/>
  <c r="J183" i="1"/>
  <c r="K183" i="1" s="1"/>
  <c r="E179" i="1"/>
  <c r="F178" i="1"/>
  <c r="E175" i="1"/>
  <c r="H171" i="1"/>
  <c r="F171" i="1"/>
  <c r="G171" i="1"/>
  <c r="G167" i="1"/>
  <c r="H163" i="1"/>
  <c r="F163" i="1"/>
  <c r="G163" i="1"/>
  <c r="H161" i="1"/>
  <c r="F161" i="1"/>
  <c r="G161" i="1"/>
  <c r="F160" i="1"/>
  <c r="E152" i="1"/>
  <c r="G152" i="1" s="1"/>
  <c r="J152" i="1"/>
  <c r="L147" i="1"/>
  <c r="K147" i="1"/>
  <c r="M147" i="1"/>
  <c r="E144" i="1"/>
  <c r="J144" i="1"/>
  <c r="M139" i="1"/>
  <c r="E136" i="1"/>
  <c r="H136" i="1" s="1"/>
  <c r="J136" i="1"/>
  <c r="E128" i="1"/>
  <c r="H128" i="1" s="1"/>
  <c r="J128" i="1"/>
  <c r="L123" i="1"/>
  <c r="E120" i="1"/>
  <c r="J120" i="1"/>
  <c r="L115" i="1"/>
  <c r="K115" i="1"/>
  <c r="N115" i="1" s="1"/>
  <c r="M115" i="1"/>
  <c r="E112" i="1"/>
  <c r="H112" i="1" s="1"/>
  <c r="J112" i="1"/>
  <c r="M95" i="1"/>
  <c r="J83" i="1"/>
  <c r="E83" i="1"/>
  <c r="G83" i="1" s="1"/>
  <c r="E29" i="1"/>
  <c r="J29" i="1"/>
  <c r="K29" i="1" s="1"/>
  <c r="E206" i="1"/>
  <c r="J206" i="1"/>
  <c r="M206" i="1" s="1"/>
  <c r="E198" i="1"/>
  <c r="G198" i="1" s="1"/>
  <c r="J198" i="1"/>
  <c r="F190" i="1"/>
  <c r="H183" i="1"/>
  <c r="F183" i="1"/>
  <c r="K176" i="1"/>
  <c r="K168" i="1"/>
  <c r="L164" i="1"/>
  <c r="K164" i="1"/>
  <c r="L157" i="1"/>
  <c r="K157" i="1"/>
  <c r="M157" i="1"/>
  <c r="E154" i="1"/>
  <c r="G154" i="1" s="1"/>
  <c r="J154" i="1"/>
  <c r="L149" i="1"/>
  <c r="K149" i="1"/>
  <c r="M149" i="1"/>
  <c r="E146" i="1"/>
  <c r="G146" i="1" s="1"/>
  <c r="J146" i="1"/>
  <c r="L141" i="1"/>
  <c r="K141" i="1"/>
  <c r="M141" i="1"/>
  <c r="E138" i="1"/>
  <c r="G138" i="1" s="1"/>
  <c r="J138" i="1"/>
  <c r="L133" i="1"/>
  <c r="K133" i="1"/>
  <c r="N133" i="1" s="1"/>
  <c r="M133" i="1"/>
  <c r="E130" i="1"/>
  <c r="J130" i="1"/>
  <c r="L125" i="1"/>
  <c r="K125" i="1"/>
  <c r="M125" i="1"/>
  <c r="E122" i="1"/>
  <c r="J122" i="1"/>
  <c r="L117" i="1"/>
  <c r="K117" i="1"/>
  <c r="M117" i="1"/>
  <c r="E114" i="1"/>
  <c r="H114" i="1" s="1"/>
  <c r="J114" i="1"/>
  <c r="L109" i="1"/>
  <c r="K109" i="1"/>
  <c r="M109" i="1"/>
  <c r="E105" i="1"/>
  <c r="F105" i="1" s="1"/>
  <c r="J105" i="1"/>
  <c r="E92" i="1"/>
  <c r="J92" i="1"/>
  <c r="L92" i="1" s="1"/>
  <c r="E90" i="1"/>
  <c r="H90" i="1" s="1"/>
  <c r="J90" i="1"/>
  <c r="L90" i="1" s="1"/>
  <c r="K85" i="1"/>
  <c r="M85" i="1"/>
  <c r="J260" i="1"/>
  <c r="J251" i="1"/>
  <c r="M251" i="1" s="1"/>
  <c r="J243" i="1"/>
  <c r="M243" i="1" s="1"/>
  <c r="H187" i="1"/>
  <c r="F187" i="1"/>
  <c r="L163" i="1"/>
  <c r="K163" i="1"/>
  <c r="M163" i="1"/>
  <c r="E156" i="1"/>
  <c r="G156" i="1" s="1"/>
  <c r="J156" i="1"/>
  <c r="K151" i="1"/>
  <c r="E148" i="1"/>
  <c r="G148" i="1" s="1"/>
  <c r="J148" i="1"/>
  <c r="L143" i="1"/>
  <c r="K143" i="1"/>
  <c r="M143" i="1"/>
  <c r="E140" i="1"/>
  <c r="G140" i="1" s="1"/>
  <c r="J140" i="1"/>
  <c r="E132" i="1"/>
  <c r="G132" i="1" s="1"/>
  <c r="J132" i="1"/>
  <c r="K127" i="1"/>
  <c r="E124" i="1"/>
  <c r="G124" i="1" s="1"/>
  <c r="J124" i="1"/>
  <c r="M119" i="1"/>
  <c r="E116" i="1"/>
  <c r="H116" i="1" s="1"/>
  <c r="J116" i="1"/>
  <c r="L111" i="1"/>
  <c r="K111" i="1"/>
  <c r="M111" i="1"/>
  <c r="H108" i="1"/>
  <c r="F108" i="1"/>
  <c r="E101" i="1"/>
  <c r="F101" i="1" s="1"/>
  <c r="J101" i="1"/>
  <c r="M101" i="1" s="1"/>
  <c r="E80" i="1"/>
  <c r="G80" i="1" s="1"/>
  <c r="J80" i="1"/>
  <c r="E84" i="1"/>
  <c r="F84" i="1" s="1"/>
  <c r="J84" i="1"/>
  <c r="K78" i="1"/>
  <c r="M78" i="1"/>
  <c r="K72" i="1"/>
  <c r="M72" i="1"/>
  <c r="E24" i="1"/>
  <c r="J24" i="1"/>
  <c r="M24" i="1" s="1"/>
  <c r="E17" i="1"/>
  <c r="F17" i="1" s="1"/>
  <c r="J17" i="1"/>
  <c r="M17" i="1" s="1"/>
  <c r="E9" i="1"/>
  <c r="J9" i="1"/>
  <c r="M9" i="1" s="1"/>
  <c r="M89" i="1"/>
  <c r="K82" i="1"/>
  <c r="M82" i="1"/>
  <c r="M81" i="1"/>
  <c r="M87" i="1"/>
  <c r="K86" i="1"/>
  <c r="M86" i="1"/>
  <c r="F33" i="1"/>
  <c r="G33" i="1"/>
  <c r="H33" i="1"/>
  <c r="E18" i="1"/>
  <c r="J18" i="1"/>
  <c r="L18" i="1" s="1"/>
  <c r="E16" i="1"/>
  <c r="F16" i="1" s="1"/>
  <c r="J16" i="1"/>
  <c r="E10" i="1"/>
  <c r="J10" i="1"/>
  <c r="M10" i="1" s="1"/>
  <c r="E8" i="1"/>
  <c r="F8" i="1" s="1"/>
  <c r="J8" i="1"/>
  <c r="E50" i="1"/>
  <c r="E49" i="1"/>
  <c r="K30" i="1"/>
  <c r="F30" i="1"/>
  <c r="I30" i="1" s="1"/>
  <c r="J14" i="1"/>
  <c r="M14" i="1" s="1"/>
  <c r="J6" i="1"/>
  <c r="L6" i="1" s="1"/>
  <c r="L74" i="1"/>
  <c r="M73" i="1"/>
  <c r="H25" i="1"/>
  <c r="J23" i="1"/>
  <c r="L23" i="1" s="1"/>
  <c r="M391" i="1"/>
  <c r="K391" i="1"/>
  <c r="L391" i="1"/>
  <c r="M389" i="1"/>
  <c r="L389" i="1"/>
  <c r="K387" i="1"/>
  <c r="M385" i="1"/>
  <c r="K385" i="1"/>
  <c r="L385" i="1"/>
  <c r="M392" i="1"/>
  <c r="K392" i="1"/>
  <c r="L392" i="1"/>
  <c r="M388" i="1"/>
  <c r="K388" i="1"/>
  <c r="L388" i="1"/>
  <c r="M386" i="1"/>
  <c r="K386" i="1"/>
  <c r="L386" i="1"/>
  <c r="G331" i="1"/>
  <c r="H331" i="1"/>
  <c r="F331" i="1"/>
  <c r="G329" i="1"/>
  <c r="H329" i="1"/>
  <c r="F329" i="1"/>
  <c r="G327" i="1"/>
  <c r="H327" i="1"/>
  <c r="F327" i="1"/>
  <c r="G325" i="1"/>
  <c r="H325" i="1"/>
  <c r="F325" i="1"/>
  <c r="G323" i="1"/>
  <c r="H323" i="1"/>
  <c r="F323" i="1"/>
  <c r="H392" i="1"/>
  <c r="I392" i="1" s="1"/>
  <c r="H391" i="1"/>
  <c r="H390" i="1"/>
  <c r="I390" i="1" s="1"/>
  <c r="H389" i="1"/>
  <c r="H387" i="1"/>
  <c r="L384" i="1"/>
  <c r="L383" i="1"/>
  <c r="H383" i="1"/>
  <c r="H382" i="1"/>
  <c r="L381" i="1"/>
  <c r="H381" i="1"/>
  <c r="L380" i="1"/>
  <c r="L379" i="1"/>
  <c r="H379" i="1"/>
  <c r="I379" i="1" s="1"/>
  <c r="H378" i="1"/>
  <c r="I378" i="1" s="1"/>
  <c r="L377" i="1"/>
  <c r="H377" i="1"/>
  <c r="L376" i="1"/>
  <c r="H376" i="1"/>
  <c r="H375" i="1"/>
  <c r="I375" i="1" s="1"/>
  <c r="H374" i="1"/>
  <c r="I374" i="1" s="1"/>
  <c r="H373" i="1"/>
  <c r="L372" i="1"/>
  <c r="L371" i="1"/>
  <c r="H371" i="1"/>
  <c r="L370" i="1"/>
  <c r="H370" i="1"/>
  <c r="L369" i="1"/>
  <c r="L367" i="1"/>
  <c r="H367" i="1"/>
  <c r="L366" i="1"/>
  <c r="H366" i="1"/>
  <c r="I366" i="1" s="1"/>
  <c r="L365" i="1"/>
  <c r="H365" i="1"/>
  <c r="L364" i="1"/>
  <c r="L363" i="1"/>
  <c r="H363" i="1"/>
  <c r="I363" i="1" s="1"/>
  <c r="L362" i="1"/>
  <c r="H362" i="1"/>
  <c r="I362" i="1" s="1"/>
  <c r="L361" i="1"/>
  <c r="H361" i="1"/>
  <c r="L360" i="1"/>
  <c r="L359" i="1"/>
  <c r="H359" i="1"/>
  <c r="L357" i="1"/>
  <c r="H357" i="1"/>
  <c r="L356" i="1"/>
  <c r="L355" i="1"/>
  <c r="H355" i="1"/>
  <c r="H354" i="1"/>
  <c r="L353" i="1"/>
  <c r="H353" i="1"/>
  <c r="H352" i="1"/>
  <c r="L351" i="1"/>
  <c r="H351" i="1"/>
  <c r="L350" i="1"/>
  <c r="L349" i="1"/>
  <c r="H349" i="1"/>
  <c r="H348" i="1"/>
  <c r="L347" i="1"/>
  <c r="H347" i="1"/>
  <c r="H346" i="1"/>
  <c r="L345" i="1"/>
  <c r="H345" i="1"/>
  <c r="L344" i="1"/>
  <c r="H344" i="1"/>
  <c r="L343" i="1"/>
  <c r="H342" i="1"/>
  <c r="L341" i="1"/>
  <c r="H341" i="1"/>
  <c r="L340" i="1"/>
  <c r="H340" i="1"/>
  <c r="L339" i="1"/>
  <c r="H339" i="1"/>
  <c r="H338" i="1"/>
  <c r="L337" i="1"/>
  <c r="H337" i="1"/>
  <c r="L336" i="1"/>
  <c r="H336" i="1"/>
  <c r="L335" i="1"/>
  <c r="L334" i="1"/>
  <c r="L333" i="1"/>
  <c r="H333" i="1"/>
  <c r="L332" i="1"/>
  <c r="H332" i="1"/>
  <c r="K321" i="1"/>
  <c r="L321" i="1"/>
  <c r="K319" i="1"/>
  <c r="L319" i="1"/>
  <c r="K318" i="1"/>
  <c r="L318" i="1"/>
  <c r="K317" i="1"/>
  <c r="L317" i="1"/>
  <c r="K315" i="1"/>
  <c r="L315" i="1"/>
  <c r="K314" i="1"/>
  <c r="L314" i="1"/>
  <c r="K313" i="1"/>
  <c r="L313" i="1"/>
  <c r="L312" i="1"/>
  <c r="K311" i="1"/>
  <c r="L311" i="1"/>
  <c r="K310" i="1"/>
  <c r="L310" i="1"/>
  <c r="K309" i="1"/>
  <c r="L309" i="1"/>
  <c r="K307" i="1"/>
  <c r="L307" i="1"/>
  <c r="K306" i="1"/>
  <c r="L306" i="1"/>
  <c r="K305" i="1"/>
  <c r="L305" i="1"/>
  <c r="K304" i="1"/>
  <c r="L304" i="1"/>
  <c r="K303" i="1"/>
  <c r="L303" i="1"/>
  <c r="K302" i="1"/>
  <c r="L302" i="1"/>
  <c r="F298" i="1"/>
  <c r="G298" i="1"/>
  <c r="H298" i="1"/>
  <c r="H296" i="1"/>
  <c r="F294" i="1"/>
  <c r="G294" i="1"/>
  <c r="H294" i="1"/>
  <c r="H292" i="1"/>
  <c r="H290" i="1"/>
  <c r="F288" i="1"/>
  <c r="G288" i="1"/>
  <c r="H288" i="1"/>
  <c r="F286" i="1"/>
  <c r="G286" i="1"/>
  <c r="H286" i="1"/>
  <c r="F284" i="1"/>
  <c r="G284" i="1"/>
  <c r="H284" i="1"/>
  <c r="F282" i="1"/>
  <c r="G282" i="1"/>
  <c r="H282" i="1"/>
  <c r="K383" i="1"/>
  <c r="N383" i="1" s="1"/>
  <c r="K382" i="1"/>
  <c r="K381" i="1"/>
  <c r="K380" i="1"/>
  <c r="K379" i="1"/>
  <c r="K378" i="1"/>
  <c r="K377" i="1"/>
  <c r="N377" i="1" s="1"/>
  <c r="K376" i="1"/>
  <c r="K374" i="1"/>
  <c r="K372" i="1"/>
  <c r="K371" i="1"/>
  <c r="K369" i="1"/>
  <c r="N369" i="1" s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N356" i="1" s="1"/>
  <c r="K355" i="1"/>
  <c r="N355" i="1" s="1"/>
  <c r="K353" i="1"/>
  <c r="N353" i="1" s="1"/>
  <c r="K352" i="1"/>
  <c r="K351" i="1"/>
  <c r="K349" i="1"/>
  <c r="K348" i="1"/>
  <c r="K347" i="1"/>
  <c r="K345" i="1"/>
  <c r="K344" i="1"/>
  <c r="K343" i="1"/>
  <c r="K341" i="1"/>
  <c r="K340" i="1"/>
  <c r="K339" i="1"/>
  <c r="K337" i="1"/>
  <c r="K336" i="1"/>
  <c r="N336" i="1" s="1"/>
  <c r="K335" i="1"/>
  <c r="K334" i="1"/>
  <c r="K333" i="1"/>
  <c r="K332" i="1"/>
  <c r="N332" i="1" s="1"/>
  <c r="J331" i="1"/>
  <c r="M330" i="1"/>
  <c r="J329" i="1"/>
  <c r="M328" i="1"/>
  <c r="H328" i="1"/>
  <c r="J327" i="1"/>
  <c r="M326" i="1"/>
  <c r="J325" i="1"/>
  <c r="M324" i="1"/>
  <c r="J323" i="1"/>
  <c r="M322" i="1"/>
  <c r="F301" i="1"/>
  <c r="G301" i="1"/>
  <c r="H301" i="1"/>
  <c r="F299" i="1"/>
  <c r="G299" i="1"/>
  <c r="H299" i="1"/>
  <c r="F297" i="1"/>
  <c r="G297" i="1"/>
  <c r="H297" i="1"/>
  <c r="F295" i="1"/>
  <c r="G295" i="1"/>
  <c r="H295" i="1"/>
  <c r="F293" i="1"/>
  <c r="G293" i="1"/>
  <c r="H293" i="1"/>
  <c r="F291" i="1"/>
  <c r="G291" i="1"/>
  <c r="H291" i="1"/>
  <c r="F289" i="1"/>
  <c r="G289" i="1"/>
  <c r="H289" i="1"/>
  <c r="F285" i="1"/>
  <c r="G285" i="1"/>
  <c r="H285" i="1"/>
  <c r="F283" i="1"/>
  <c r="G283" i="1"/>
  <c r="H283" i="1"/>
  <c r="F281" i="1"/>
  <c r="G281" i="1"/>
  <c r="H281" i="1"/>
  <c r="F279" i="1"/>
  <c r="G279" i="1"/>
  <c r="H279" i="1"/>
  <c r="M321" i="1"/>
  <c r="G321" i="1"/>
  <c r="H321" i="1"/>
  <c r="G320" i="1"/>
  <c r="H320" i="1"/>
  <c r="M319" i="1"/>
  <c r="G319" i="1"/>
  <c r="H319" i="1"/>
  <c r="M318" i="1"/>
  <c r="G318" i="1"/>
  <c r="H318" i="1"/>
  <c r="M317" i="1"/>
  <c r="M316" i="1"/>
  <c r="M315" i="1"/>
  <c r="G315" i="1"/>
  <c r="H315" i="1"/>
  <c r="M314" i="1"/>
  <c r="G314" i="1"/>
  <c r="H314" i="1"/>
  <c r="M313" i="1"/>
  <c r="G313" i="1"/>
  <c r="H313" i="1"/>
  <c r="G312" i="1"/>
  <c r="H312" i="1"/>
  <c r="M311" i="1"/>
  <c r="G311" i="1"/>
  <c r="H311" i="1"/>
  <c r="M310" i="1"/>
  <c r="M309" i="1"/>
  <c r="G309" i="1"/>
  <c r="H309" i="1"/>
  <c r="G308" i="1"/>
  <c r="H308" i="1"/>
  <c r="M307" i="1"/>
  <c r="G307" i="1"/>
  <c r="H307" i="1"/>
  <c r="M306" i="1"/>
  <c r="M305" i="1"/>
  <c r="G305" i="1"/>
  <c r="H305" i="1"/>
  <c r="M304" i="1"/>
  <c r="M303" i="1"/>
  <c r="G303" i="1"/>
  <c r="H303" i="1"/>
  <c r="M302" i="1"/>
  <c r="H302" i="1"/>
  <c r="L299" i="1"/>
  <c r="L297" i="1"/>
  <c r="N297" i="1" s="1"/>
  <c r="L296" i="1"/>
  <c r="L294" i="1"/>
  <c r="L292" i="1"/>
  <c r="L291" i="1"/>
  <c r="L290" i="1"/>
  <c r="L289" i="1"/>
  <c r="L288" i="1"/>
  <c r="L287" i="1"/>
  <c r="N287" i="1" s="1"/>
  <c r="L286" i="1"/>
  <c r="L285" i="1"/>
  <c r="L283" i="1"/>
  <c r="N283" i="1" s="1"/>
  <c r="L281" i="1"/>
  <c r="L278" i="1"/>
  <c r="H278" i="1"/>
  <c r="L277" i="1"/>
  <c r="H277" i="1"/>
  <c r="H276" i="1"/>
  <c r="L275" i="1"/>
  <c r="H275" i="1"/>
  <c r="L274" i="1"/>
  <c r="H274" i="1"/>
  <c r="L273" i="1"/>
  <c r="N273" i="1" s="1"/>
  <c r="H273" i="1"/>
  <c r="L272" i="1"/>
  <c r="L271" i="1"/>
  <c r="L270" i="1"/>
  <c r="N270" i="1" s="1"/>
  <c r="H270" i="1"/>
  <c r="H269" i="1"/>
  <c r="L267" i="1"/>
  <c r="H267" i="1"/>
  <c r="H266" i="1"/>
  <c r="L265" i="1"/>
  <c r="H265" i="1"/>
  <c r="H264" i="1"/>
  <c r="G262" i="1"/>
  <c r="H261" i="1"/>
  <c r="H257" i="1"/>
  <c r="J253" i="1"/>
  <c r="H252" i="1"/>
  <c r="J249" i="1"/>
  <c r="J245" i="1"/>
  <c r="H244" i="1"/>
  <c r="M241" i="1"/>
  <c r="K241" i="1"/>
  <c r="F240" i="1"/>
  <c r="K239" i="1"/>
  <c r="L239" i="1"/>
  <c r="H236" i="1"/>
  <c r="G236" i="1"/>
  <c r="F236" i="1"/>
  <c r="H232" i="1"/>
  <c r="G232" i="1"/>
  <c r="F232" i="1"/>
  <c r="H228" i="1"/>
  <c r="G228" i="1"/>
  <c r="F228" i="1"/>
  <c r="H224" i="1"/>
  <c r="G224" i="1"/>
  <c r="F224" i="1"/>
  <c r="H220" i="1"/>
  <c r="G220" i="1"/>
  <c r="F220" i="1"/>
  <c r="F216" i="1"/>
  <c r="H212" i="1"/>
  <c r="G212" i="1"/>
  <c r="F212" i="1"/>
  <c r="H208" i="1"/>
  <c r="G208" i="1"/>
  <c r="F208" i="1"/>
  <c r="H204" i="1"/>
  <c r="G204" i="1"/>
  <c r="F204" i="1"/>
  <c r="G278" i="1"/>
  <c r="I278" i="1" s="1"/>
  <c r="G277" i="1"/>
  <c r="G276" i="1"/>
  <c r="G275" i="1"/>
  <c r="G273" i="1"/>
  <c r="G270" i="1"/>
  <c r="G269" i="1"/>
  <c r="G268" i="1"/>
  <c r="G267" i="1"/>
  <c r="G266" i="1"/>
  <c r="I266" i="1" s="1"/>
  <c r="G265" i="1"/>
  <c r="K262" i="1"/>
  <c r="L261" i="1"/>
  <c r="G261" i="1"/>
  <c r="L257" i="1"/>
  <c r="G257" i="1"/>
  <c r="I257" i="1" s="1"/>
  <c r="J254" i="1"/>
  <c r="H253" i="1"/>
  <c r="F252" i="1"/>
  <c r="J250" i="1"/>
  <c r="H249" i="1"/>
  <c r="J246" i="1"/>
  <c r="H245" i="1"/>
  <c r="F244" i="1"/>
  <c r="J242" i="1"/>
  <c r="K238" i="1"/>
  <c r="L238" i="1"/>
  <c r="M238" i="1"/>
  <c r="H235" i="1"/>
  <c r="H215" i="1"/>
  <c r="G215" i="1"/>
  <c r="F215" i="1"/>
  <c r="G211" i="1"/>
  <c r="H207" i="1"/>
  <c r="G207" i="1"/>
  <c r="F207" i="1"/>
  <c r="H203" i="1"/>
  <c r="G203" i="1"/>
  <c r="F203" i="1"/>
  <c r="K261" i="1"/>
  <c r="K257" i="1"/>
  <c r="F253" i="1"/>
  <c r="F249" i="1"/>
  <c r="I249" i="1" s="1"/>
  <c r="K247" i="1"/>
  <c r="F245" i="1"/>
  <c r="G241" i="1"/>
  <c r="F241" i="1"/>
  <c r="K240" i="1"/>
  <c r="L240" i="1"/>
  <c r="G239" i="1"/>
  <c r="F239" i="1"/>
  <c r="H234" i="1"/>
  <c r="G234" i="1"/>
  <c r="F234" i="1"/>
  <c r="H230" i="1"/>
  <c r="G230" i="1"/>
  <c r="F230" i="1"/>
  <c r="H226" i="1"/>
  <c r="G226" i="1"/>
  <c r="F226" i="1"/>
  <c r="H222" i="1"/>
  <c r="H218" i="1"/>
  <c r="G218" i="1"/>
  <c r="F218" i="1"/>
  <c r="H214" i="1"/>
  <c r="G214" i="1"/>
  <c r="F214" i="1"/>
  <c r="H206" i="1"/>
  <c r="M252" i="1"/>
  <c r="K252" i="1"/>
  <c r="M244" i="1"/>
  <c r="K244" i="1"/>
  <c r="H237" i="1"/>
  <c r="G237" i="1"/>
  <c r="F237" i="1"/>
  <c r="H233" i="1"/>
  <c r="H229" i="1"/>
  <c r="G229" i="1"/>
  <c r="F229" i="1"/>
  <c r="H225" i="1"/>
  <c r="H221" i="1"/>
  <c r="G221" i="1"/>
  <c r="F221" i="1"/>
  <c r="H217" i="1"/>
  <c r="G217" i="1"/>
  <c r="F217" i="1"/>
  <c r="H213" i="1"/>
  <c r="G213" i="1"/>
  <c r="F213" i="1"/>
  <c r="H209" i="1"/>
  <c r="H201" i="1"/>
  <c r="H200" i="1"/>
  <c r="G200" i="1"/>
  <c r="H199" i="1"/>
  <c r="G199" i="1"/>
  <c r="H198" i="1"/>
  <c r="H197" i="1"/>
  <c r="G197" i="1"/>
  <c r="H196" i="1"/>
  <c r="G196" i="1"/>
  <c r="G135" i="1"/>
  <c r="H135" i="1"/>
  <c r="F135" i="1"/>
  <c r="G119" i="1"/>
  <c r="H119" i="1"/>
  <c r="F119" i="1"/>
  <c r="K100" i="1"/>
  <c r="L100" i="1"/>
  <c r="M100" i="1"/>
  <c r="L96" i="1"/>
  <c r="G94" i="1"/>
  <c r="F90" i="1"/>
  <c r="G86" i="1"/>
  <c r="H86" i="1"/>
  <c r="F86" i="1"/>
  <c r="G82" i="1"/>
  <c r="H82" i="1"/>
  <c r="F82" i="1"/>
  <c r="G78" i="1"/>
  <c r="H78" i="1"/>
  <c r="F78" i="1"/>
  <c r="L237" i="1"/>
  <c r="K237" i="1"/>
  <c r="L236" i="1"/>
  <c r="K236" i="1"/>
  <c r="L234" i="1"/>
  <c r="K234" i="1"/>
  <c r="L233" i="1"/>
  <c r="L232" i="1"/>
  <c r="K232" i="1"/>
  <c r="L230" i="1"/>
  <c r="L229" i="1"/>
  <c r="K229" i="1"/>
  <c r="L226" i="1"/>
  <c r="K226" i="1"/>
  <c r="L225" i="1"/>
  <c r="K225" i="1"/>
  <c r="L224" i="1"/>
  <c r="K224" i="1"/>
  <c r="L223" i="1"/>
  <c r="L221" i="1"/>
  <c r="K221" i="1"/>
  <c r="K220" i="1"/>
  <c r="L219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L208" i="1"/>
  <c r="K208" i="1"/>
  <c r="L207" i="1"/>
  <c r="K207" i="1"/>
  <c r="L204" i="1"/>
  <c r="K204" i="1"/>
  <c r="L203" i="1"/>
  <c r="K203" i="1"/>
  <c r="L202" i="1"/>
  <c r="L201" i="1"/>
  <c r="K201" i="1"/>
  <c r="L200" i="1"/>
  <c r="K200" i="1"/>
  <c r="L199" i="1"/>
  <c r="K199" i="1"/>
  <c r="K197" i="1"/>
  <c r="L196" i="1"/>
  <c r="K196" i="1"/>
  <c r="L195" i="1"/>
  <c r="K195" i="1"/>
  <c r="L193" i="1"/>
  <c r="M193" i="1"/>
  <c r="K193" i="1"/>
  <c r="L191" i="1"/>
  <c r="L189" i="1"/>
  <c r="M189" i="1"/>
  <c r="K189" i="1"/>
  <c r="L187" i="1"/>
  <c r="M187" i="1"/>
  <c r="K187" i="1"/>
  <c r="L185" i="1"/>
  <c r="M185" i="1"/>
  <c r="K185" i="1"/>
  <c r="L183" i="1"/>
  <c r="M183" i="1"/>
  <c r="L181" i="1"/>
  <c r="M181" i="1"/>
  <c r="K181" i="1"/>
  <c r="G131" i="1"/>
  <c r="H131" i="1"/>
  <c r="F131" i="1"/>
  <c r="G115" i="1"/>
  <c r="H115" i="1"/>
  <c r="F115" i="1"/>
  <c r="E32" i="1"/>
  <c r="J32" i="1"/>
  <c r="G143" i="1"/>
  <c r="H143" i="1"/>
  <c r="F143" i="1"/>
  <c r="G127" i="1"/>
  <c r="H127" i="1"/>
  <c r="F127" i="1"/>
  <c r="G111" i="1"/>
  <c r="H111" i="1"/>
  <c r="F111" i="1"/>
  <c r="F200" i="1"/>
  <c r="F199" i="1"/>
  <c r="F198" i="1"/>
  <c r="F197" i="1"/>
  <c r="F196" i="1"/>
  <c r="K194" i="1"/>
  <c r="L186" i="1"/>
  <c r="M186" i="1"/>
  <c r="K186" i="1"/>
  <c r="L184" i="1"/>
  <c r="M184" i="1"/>
  <c r="K184" i="1"/>
  <c r="M182" i="1"/>
  <c r="K180" i="1"/>
  <c r="G139" i="1"/>
  <c r="H139" i="1"/>
  <c r="F139" i="1"/>
  <c r="G123" i="1"/>
  <c r="H123" i="1"/>
  <c r="F123" i="1"/>
  <c r="G195" i="1"/>
  <c r="I195" i="1" s="1"/>
  <c r="G193" i="1"/>
  <c r="G192" i="1"/>
  <c r="G189" i="1"/>
  <c r="I189" i="1" s="1"/>
  <c r="G187" i="1"/>
  <c r="G185" i="1"/>
  <c r="G184" i="1"/>
  <c r="I184" i="1" s="1"/>
  <c r="G183" i="1"/>
  <c r="G182" i="1"/>
  <c r="G181" i="1"/>
  <c r="G176" i="1"/>
  <c r="M172" i="1"/>
  <c r="G172" i="1"/>
  <c r="M170" i="1"/>
  <c r="G170" i="1"/>
  <c r="M168" i="1"/>
  <c r="G168" i="1"/>
  <c r="M166" i="1"/>
  <c r="G166" i="1"/>
  <c r="M164" i="1"/>
  <c r="G164" i="1"/>
  <c r="I164" i="1" s="1"/>
  <c r="M162" i="1"/>
  <c r="G162" i="1"/>
  <c r="I162" i="1" s="1"/>
  <c r="G160" i="1"/>
  <c r="I160" i="1" s="1"/>
  <c r="G142" i="1"/>
  <c r="F138" i="1"/>
  <c r="H130" i="1"/>
  <c r="H126" i="1"/>
  <c r="F126" i="1"/>
  <c r="I126" i="1" s="1"/>
  <c r="G122" i="1"/>
  <c r="H122" i="1"/>
  <c r="F122" i="1"/>
  <c r="H118" i="1"/>
  <c r="F118" i="1"/>
  <c r="G114" i="1"/>
  <c r="F114" i="1"/>
  <c r="G110" i="1"/>
  <c r="H110" i="1"/>
  <c r="F110" i="1"/>
  <c r="M105" i="1"/>
  <c r="L101" i="1"/>
  <c r="K97" i="1"/>
  <c r="M97" i="1"/>
  <c r="J65" i="1"/>
  <c r="E65" i="1"/>
  <c r="J63" i="1"/>
  <c r="E63" i="1"/>
  <c r="J61" i="1"/>
  <c r="E61" i="1"/>
  <c r="J59" i="1"/>
  <c r="E59" i="1"/>
  <c r="J57" i="1"/>
  <c r="E57" i="1"/>
  <c r="J55" i="1"/>
  <c r="E55" i="1"/>
  <c r="J53" i="1"/>
  <c r="E53" i="1"/>
  <c r="G136" i="1"/>
  <c r="H132" i="1"/>
  <c r="G128" i="1"/>
  <c r="F128" i="1"/>
  <c r="G120" i="1"/>
  <c r="H120" i="1"/>
  <c r="F120" i="1"/>
  <c r="G116" i="1"/>
  <c r="F116" i="1"/>
  <c r="G112" i="1"/>
  <c r="K103" i="1"/>
  <c r="L103" i="1"/>
  <c r="M103" i="1"/>
  <c r="L99" i="1"/>
  <c r="J68" i="1"/>
  <c r="E68" i="1"/>
  <c r="K179" i="1"/>
  <c r="N179" i="1" s="1"/>
  <c r="F179" i="1"/>
  <c r="H159" i="1"/>
  <c r="F159" i="1"/>
  <c r="H158" i="1"/>
  <c r="F158" i="1"/>
  <c r="H157" i="1"/>
  <c r="F157" i="1"/>
  <c r="F156" i="1"/>
  <c r="H155" i="1"/>
  <c r="F155" i="1"/>
  <c r="H154" i="1"/>
  <c r="F154" i="1"/>
  <c r="H153" i="1"/>
  <c r="F153" i="1"/>
  <c r="H151" i="1"/>
  <c r="F151" i="1"/>
  <c r="F150" i="1"/>
  <c r="H149" i="1"/>
  <c r="F149" i="1"/>
  <c r="H148" i="1"/>
  <c r="F148" i="1"/>
  <c r="H147" i="1"/>
  <c r="F147" i="1"/>
  <c r="F146" i="1"/>
  <c r="H145" i="1"/>
  <c r="F145" i="1"/>
  <c r="G141" i="1"/>
  <c r="H141" i="1"/>
  <c r="F141" i="1"/>
  <c r="G137" i="1"/>
  <c r="H137" i="1"/>
  <c r="F137" i="1"/>
  <c r="G133" i="1"/>
  <c r="H133" i="1"/>
  <c r="F133" i="1"/>
  <c r="G129" i="1"/>
  <c r="H129" i="1"/>
  <c r="F129" i="1"/>
  <c r="G125" i="1"/>
  <c r="H125" i="1"/>
  <c r="F125" i="1"/>
  <c r="G121" i="1"/>
  <c r="H121" i="1"/>
  <c r="F121" i="1"/>
  <c r="G117" i="1"/>
  <c r="H117" i="1"/>
  <c r="F117" i="1"/>
  <c r="G113" i="1"/>
  <c r="H113" i="1"/>
  <c r="F113" i="1"/>
  <c r="G109" i="1"/>
  <c r="H109" i="1"/>
  <c r="F109" i="1"/>
  <c r="K106" i="1"/>
  <c r="L106" i="1"/>
  <c r="M106" i="1"/>
  <c r="K98" i="1"/>
  <c r="L98" i="1"/>
  <c r="M98" i="1"/>
  <c r="G92" i="1"/>
  <c r="H92" i="1"/>
  <c r="F92" i="1"/>
  <c r="G88" i="1"/>
  <c r="H88" i="1"/>
  <c r="F88" i="1"/>
  <c r="H84" i="1"/>
  <c r="G106" i="1"/>
  <c r="H106" i="1"/>
  <c r="G105" i="1"/>
  <c r="G103" i="1"/>
  <c r="H103" i="1"/>
  <c r="G102" i="1"/>
  <c r="H102" i="1"/>
  <c r="G101" i="1"/>
  <c r="G100" i="1"/>
  <c r="H100" i="1"/>
  <c r="G99" i="1"/>
  <c r="I99" i="1" s="1"/>
  <c r="H99" i="1"/>
  <c r="G98" i="1"/>
  <c r="H98" i="1"/>
  <c r="G97" i="1"/>
  <c r="I97" i="1" s="1"/>
  <c r="H97" i="1"/>
  <c r="G96" i="1"/>
  <c r="H96" i="1"/>
  <c r="J71" i="1"/>
  <c r="E71" i="1"/>
  <c r="G108" i="1"/>
  <c r="J75" i="1"/>
  <c r="E75" i="1"/>
  <c r="G95" i="1"/>
  <c r="H95" i="1"/>
  <c r="F95" i="1"/>
  <c r="G93" i="1"/>
  <c r="H93" i="1"/>
  <c r="F93" i="1"/>
  <c r="G91" i="1"/>
  <c r="G89" i="1"/>
  <c r="H89" i="1"/>
  <c r="F89" i="1"/>
  <c r="G87" i="1"/>
  <c r="H87" i="1"/>
  <c r="F87" i="1"/>
  <c r="G85" i="1"/>
  <c r="H85" i="1"/>
  <c r="F85" i="1"/>
  <c r="G81" i="1"/>
  <c r="H81" i="1"/>
  <c r="F81" i="1"/>
  <c r="F79" i="1"/>
  <c r="F74" i="1"/>
  <c r="H74" i="1"/>
  <c r="G74" i="1"/>
  <c r="J70" i="1"/>
  <c r="E70" i="1"/>
  <c r="J66" i="1"/>
  <c r="E66" i="1"/>
  <c r="J64" i="1"/>
  <c r="E64" i="1"/>
  <c r="J62" i="1"/>
  <c r="E62" i="1"/>
  <c r="J60" i="1"/>
  <c r="E60" i="1"/>
  <c r="J58" i="1"/>
  <c r="E58" i="1"/>
  <c r="J56" i="1"/>
  <c r="E56" i="1"/>
  <c r="J54" i="1"/>
  <c r="E54" i="1"/>
  <c r="F52" i="1"/>
  <c r="G52" i="1"/>
  <c r="H52" i="1"/>
  <c r="J51" i="1"/>
  <c r="E51" i="1"/>
  <c r="L94" i="1"/>
  <c r="L93" i="1"/>
  <c r="N93" i="1" s="1"/>
  <c r="L89" i="1"/>
  <c r="N89" i="1" s="1"/>
  <c r="L87" i="1"/>
  <c r="L86" i="1"/>
  <c r="L85" i="1"/>
  <c r="L84" i="1"/>
  <c r="L83" i="1"/>
  <c r="L82" i="1"/>
  <c r="L81" i="1"/>
  <c r="L80" i="1"/>
  <c r="L78" i="1"/>
  <c r="E77" i="1"/>
  <c r="L76" i="1"/>
  <c r="N76" i="1" s="1"/>
  <c r="E73" i="1"/>
  <c r="L72" i="1"/>
  <c r="E76" i="1"/>
  <c r="E72" i="1"/>
  <c r="J69" i="1"/>
  <c r="E69" i="1"/>
  <c r="J67" i="1"/>
  <c r="E67" i="1"/>
  <c r="F50" i="1"/>
  <c r="H50" i="1"/>
  <c r="G50" i="1"/>
  <c r="G18" i="1"/>
  <c r="H18" i="1"/>
  <c r="F18" i="1"/>
  <c r="L50" i="1"/>
  <c r="N50" i="1" s="1"/>
  <c r="J47" i="1"/>
  <c r="E47" i="1"/>
  <c r="J45" i="1"/>
  <c r="E45" i="1"/>
  <c r="J43" i="1"/>
  <c r="E43" i="1"/>
  <c r="J41" i="1"/>
  <c r="E41" i="1"/>
  <c r="J39" i="1"/>
  <c r="E39" i="1"/>
  <c r="J37" i="1"/>
  <c r="E37" i="1"/>
  <c r="J35" i="1"/>
  <c r="E35" i="1"/>
  <c r="G28" i="1"/>
  <c r="H28" i="1"/>
  <c r="F28" i="1"/>
  <c r="K20" i="1"/>
  <c r="L20" i="1"/>
  <c r="M20" i="1"/>
  <c r="G14" i="1"/>
  <c r="H14" i="1"/>
  <c r="F14" i="1"/>
  <c r="N49" i="1"/>
  <c r="J48" i="1"/>
  <c r="E48" i="1"/>
  <c r="J46" i="1"/>
  <c r="E46" i="1"/>
  <c r="J44" i="1"/>
  <c r="E44" i="1"/>
  <c r="J42" i="1"/>
  <c r="E42" i="1"/>
  <c r="J40" i="1"/>
  <c r="E40" i="1"/>
  <c r="J38" i="1"/>
  <c r="E38" i="1"/>
  <c r="J36" i="1"/>
  <c r="E36" i="1"/>
  <c r="J34" i="1"/>
  <c r="E34" i="1"/>
  <c r="L24" i="1"/>
  <c r="K12" i="1"/>
  <c r="L12" i="1"/>
  <c r="M12" i="1"/>
  <c r="G6" i="1"/>
  <c r="H6" i="1"/>
  <c r="F6" i="1"/>
  <c r="J52" i="1"/>
  <c r="K31" i="1"/>
  <c r="J28" i="1"/>
  <c r="N22" i="1"/>
  <c r="L16" i="1"/>
  <c r="G10" i="1"/>
  <c r="H10" i="1"/>
  <c r="F10" i="1"/>
  <c r="G27" i="1"/>
  <c r="I27" i="1" s="1"/>
  <c r="G23" i="1"/>
  <c r="G19" i="1"/>
  <c r="H19" i="1"/>
  <c r="L17" i="1"/>
  <c r="G15" i="1"/>
  <c r="H15" i="1"/>
  <c r="K13" i="1"/>
  <c r="L13" i="1"/>
  <c r="M13" i="1"/>
  <c r="L9" i="1"/>
  <c r="G7" i="1"/>
  <c r="H7" i="1"/>
  <c r="K5" i="1"/>
  <c r="I26" i="1"/>
  <c r="I22" i="1"/>
  <c r="Q22" i="1" s="1"/>
  <c r="L19" i="1"/>
  <c r="M19" i="1"/>
  <c r="H17" i="1"/>
  <c r="K15" i="1"/>
  <c r="L15" i="1"/>
  <c r="M15" i="1"/>
  <c r="G13" i="1"/>
  <c r="K7" i="1"/>
  <c r="L7" i="1"/>
  <c r="M7" i="1"/>
  <c r="G5" i="1"/>
  <c r="H5" i="1"/>
  <c r="J33" i="1"/>
  <c r="K25" i="1"/>
  <c r="G20" i="1"/>
  <c r="H20" i="1"/>
  <c r="F19" i="1"/>
  <c r="K18" i="1"/>
  <c r="M18" i="1"/>
  <c r="F15" i="1"/>
  <c r="K14" i="1"/>
  <c r="L14" i="1"/>
  <c r="G12" i="1"/>
  <c r="H12" i="1"/>
  <c r="F11" i="1"/>
  <c r="L10" i="1"/>
  <c r="G8" i="1"/>
  <c r="F7" i="1"/>
  <c r="K6" i="1"/>
  <c r="M6" i="1"/>
  <c r="M4" i="1"/>
  <c r="L4" i="1"/>
  <c r="K4" i="1"/>
  <c r="E4" i="1"/>
  <c r="H4" i="1" s="1"/>
  <c r="I114" i="1" l="1"/>
  <c r="H306" i="1"/>
  <c r="N334" i="1"/>
  <c r="N339" i="1"/>
  <c r="N344" i="1"/>
  <c r="N349" i="1"/>
  <c r="F280" i="1"/>
  <c r="F296" i="1"/>
  <c r="K172" i="1"/>
  <c r="K10" i="1"/>
  <c r="K9" i="1"/>
  <c r="K17" i="1"/>
  <c r="K24" i="1"/>
  <c r="I14" i="1"/>
  <c r="I103" i="1"/>
  <c r="H146" i="1"/>
  <c r="N103" i="1"/>
  <c r="F132" i="1"/>
  <c r="F140" i="1"/>
  <c r="K101" i="1"/>
  <c r="G306" i="1"/>
  <c r="I314" i="1"/>
  <c r="N340" i="1"/>
  <c r="N351" i="1"/>
  <c r="K316" i="1"/>
  <c r="M387" i="1"/>
  <c r="N143" i="1"/>
  <c r="L178" i="1"/>
  <c r="N129" i="1"/>
  <c r="I251" i="1"/>
  <c r="N81" i="1"/>
  <c r="N85" i="1"/>
  <c r="H152" i="1"/>
  <c r="H156" i="1"/>
  <c r="I110" i="1"/>
  <c r="I168" i="1"/>
  <c r="M178" i="1"/>
  <c r="M191" i="1"/>
  <c r="L220" i="1"/>
  <c r="I252" i="1"/>
  <c r="N265" i="1"/>
  <c r="N281" i="1"/>
  <c r="K370" i="1"/>
  <c r="G280" i="1"/>
  <c r="N30" i="1"/>
  <c r="N111" i="1"/>
  <c r="M159" i="1"/>
  <c r="N159" i="1" s="1"/>
  <c r="N113" i="1"/>
  <c r="N161" i="1"/>
  <c r="K390" i="1"/>
  <c r="I391" i="1"/>
  <c r="L390" i="1"/>
  <c r="N390" i="1" s="1"/>
  <c r="Q390" i="1" s="1"/>
  <c r="M21" i="1"/>
  <c r="G17" i="1"/>
  <c r="I17" i="1" s="1"/>
  <c r="Q26" i="1"/>
  <c r="F83" i="1"/>
  <c r="H104" i="1"/>
  <c r="G84" i="1"/>
  <c r="I84" i="1" s="1"/>
  <c r="H150" i="1"/>
  <c r="I150" i="1" s="1"/>
  <c r="K99" i="1"/>
  <c r="F124" i="1"/>
  <c r="I122" i="1"/>
  <c r="H134" i="1"/>
  <c r="H138" i="1"/>
  <c r="I166" i="1"/>
  <c r="I181" i="1"/>
  <c r="G190" i="1"/>
  <c r="I190" i="1" s="1"/>
  <c r="M180" i="1"/>
  <c r="L182" i="1"/>
  <c r="K192" i="1"/>
  <c r="M194" i="1"/>
  <c r="N194" i="1" s="1"/>
  <c r="L197" i="1"/>
  <c r="K206" i="1"/>
  <c r="K218" i="1"/>
  <c r="G90" i="1"/>
  <c r="I90" i="1" s="1"/>
  <c r="K96" i="1"/>
  <c r="I203" i="1"/>
  <c r="H211" i="1"/>
  <c r="G216" i="1"/>
  <c r="I216" i="1" s="1"/>
  <c r="N241" i="1"/>
  <c r="L279" i="1"/>
  <c r="N299" i="1"/>
  <c r="I308" i="1"/>
  <c r="I312" i="1"/>
  <c r="I315" i="1"/>
  <c r="N333" i="1"/>
  <c r="K346" i="1"/>
  <c r="N346" i="1" s="1"/>
  <c r="K350" i="1"/>
  <c r="N350" i="1" s="1"/>
  <c r="K354" i="1"/>
  <c r="N362" i="1"/>
  <c r="N366" i="1"/>
  <c r="K375" i="1"/>
  <c r="N379" i="1"/>
  <c r="G290" i="1"/>
  <c r="L308" i="1"/>
  <c r="L346" i="1"/>
  <c r="L375" i="1"/>
  <c r="H380" i="1"/>
  <c r="I382" i="1"/>
  <c r="K119" i="1"/>
  <c r="N119" i="1" s="1"/>
  <c r="L151" i="1"/>
  <c r="N151" i="1" s="1"/>
  <c r="L176" i="1"/>
  <c r="N176" i="1" s="1"/>
  <c r="M155" i="1"/>
  <c r="F380" i="1"/>
  <c r="L263" i="1"/>
  <c r="I25" i="1"/>
  <c r="N277" i="1"/>
  <c r="L31" i="1"/>
  <c r="H83" i="1"/>
  <c r="G104" i="1"/>
  <c r="I104" i="1" s="1"/>
  <c r="F112" i="1"/>
  <c r="H124" i="1"/>
  <c r="F136" i="1"/>
  <c r="G134" i="1"/>
  <c r="I134" i="1" s="1"/>
  <c r="N162" i="1"/>
  <c r="N166" i="1"/>
  <c r="I182" i="1"/>
  <c r="I192" i="1"/>
  <c r="M192" i="1"/>
  <c r="L206" i="1"/>
  <c r="L218" i="1"/>
  <c r="F209" i="1"/>
  <c r="I209" i="1" s="1"/>
  <c r="F225" i="1"/>
  <c r="K248" i="1"/>
  <c r="F235" i="1"/>
  <c r="I235" i="1" s="1"/>
  <c r="G274" i="1"/>
  <c r="I274" i="1" s="1"/>
  <c r="L295" i="1"/>
  <c r="M308" i="1"/>
  <c r="H310" i="1"/>
  <c r="N371" i="1"/>
  <c r="I373" i="1"/>
  <c r="I327" i="1"/>
  <c r="M123" i="1"/>
  <c r="N123" i="1" s="1"/>
  <c r="K155" i="1"/>
  <c r="N155" i="1" s="1"/>
  <c r="N121" i="1"/>
  <c r="M171" i="1"/>
  <c r="M295" i="1"/>
  <c r="F364" i="1"/>
  <c r="K263" i="1"/>
  <c r="N168" i="1"/>
  <c r="G16" i="1"/>
  <c r="K21" i="1"/>
  <c r="N21" i="1" s="1"/>
  <c r="H13" i="1"/>
  <c r="I13" i="1" s="1"/>
  <c r="I23" i="1"/>
  <c r="N72" i="1"/>
  <c r="N87" i="1"/>
  <c r="H101" i="1"/>
  <c r="I101" i="1" s="1"/>
  <c r="H105" i="1"/>
  <c r="I105" i="1" s="1"/>
  <c r="I118" i="1"/>
  <c r="Q168" i="1"/>
  <c r="I187" i="1"/>
  <c r="I196" i="1"/>
  <c r="K210" i="1"/>
  <c r="K230" i="1"/>
  <c r="N230" i="1" s="1"/>
  <c r="K233" i="1"/>
  <c r="M248" i="1"/>
  <c r="I270" i="1"/>
  <c r="Q270" i="1" s="1"/>
  <c r="I275" i="1"/>
  <c r="N291" i="1"/>
  <c r="G310" i="1"/>
  <c r="N360" i="1"/>
  <c r="N364" i="1"/>
  <c r="N381" i="1"/>
  <c r="L354" i="1"/>
  <c r="I357" i="1"/>
  <c r="H364" i="1"/>
  <c r="N73" i="1"/>
  <c r="N109" i="1"/>
  <c r="N117" i="1"/>
  <c r="N125" i="1"/>
  <c r="N141" i="1"/>
  <c r="N149" i="1"/>
  <c r="N167" i="1"/>
  <c r="F268" i="1"/>
  <c r="H268" i="1"/>
  <c r="F300" i="1"/>
  <c r="G300" i="1"/>
  <c r="H300" i="1"/>
  <c r="H227" i="1"/>
  <c r="G227" i="1"/>
  <c r="F227" i="1"/>
  <c r="M259" i="1"/>
  <c r="L259" i="1"/>
  <c r="K259" i="1"/>
  <c r="H31" i="1"/>
  <c r="G31" i="1"/>
  <c r="F31" i="1"/>
  <c r="K104" i="1"/>
  <c r="M104" i="1"/>
  <c r="K190" i="1"/>
  <c r="M190" i="1"/>
  <c r="M209" i="1"/>
  <c r="L209" i="1"/>
  <c r="K209" i="1"/>
  <c r="G248" i="1"/>
  <c r="H248" i="1"/>
  <c r="F248" i="1"/>
  <c r="F263" i="1"/>
  <c r="G263" i="1"/>
  <c r="H263" i="1"/>
  <c r="G21" i="1"/>
  <c r="F21" i="1"/>
  <c r="H21" i="1"/>
  <c r="M27" i="1"/>
  <c r="K27" i="1"/>
  <c r="L27" i="1"/>
  <c r="F94" i="1"/>
  <c r="H94" i="1"/>
  <c r="M131" i="1"/>
  <c r="K131" i="1"/>
  <c r="L131" i="1"/>
  <c r="L160" i="1"/>
  <c r="K160" i="1"/>
  <c r="M160" i="1"/>
  <c r="K174" i="1"/>
  <c r="L174" i="1"/>
  <c r="G222" i="1"/>
  <c r="F222" i="1"/>
  <c r="M228" i="1"/>
  <c r="L228" i="1"/>
  <c r="F287" i="1"/>
  <c r="H287" i="1"/>
  <c r="I287" i="1" s="1"/>
  <c r="Q287" i="1" s="1"/>
  <c r="K293" i="1"/>
  <c r="M293" i="1"/>
  <c r="L293" i="1"/>
  <c r="L11" i="1"/>
  <c r="N11" i="1" s="1"/>
  <c r="M11" i="1"/>
  <c r="G79" i="1"/>
  <c r="H79" i="1"/>
  <c r="I79" i="1" s="1"/>
  <c r="K102" i="1"/>
  <c r="N102" i="1" s="1"/>
  <c r="L102" i="1"/>
  <c r="L188" i="1"/>
  <c r="M188" i="1"/>
  <c r="K188" i="1"/>
  <c r="H205" i="1"/>
  <c r="G205" i="1"/>
  <c r="F205" i="1"/>
  <c r="I205" i="1" s="1"/>
  <c r="F271" i="1"/>
  <c r="I271" i="1" s="1"/>
  <c r="H271" i="1"/>
  <c r="G271" i="1"/>
  <c r="F24" i="1"/>
  <c r="H24" i="1"/>
  <c r="F202" i="1"/>
  <c r="H202" i="1"/>
  <c r="G202" i="1"/>
  <c r="K8" i="1"/>
  <c r="L8" i="1"/>
  <c r="M8" i="1"/>
  <c r="M16" i="1"/>
  <c r="K16" i="1"/>
  <c r="K105" i="1"/>
  <c r="L105" i="1"/>
  <c r="F130" i="1"/>
  <c r="G130" i="1"/>
  <c r="G144" i="1"/>
  <c r="H144" i="1"/>
  <c r="F144" i="1"/>
  <c r="F9" i="1"/>
  <c r="H9" i="1"/>
  <c r="M198" i="1"/>
  <c r="K198" i="1"/>
  <c r="L198" i="1"/>
  <c r="H219" i="1"/>
  <c r="G219" i="1"/>
  <c r="N178" i="1"/>
  <c r="N174" i="1"/>
  <c r="F219" i="1"/>
  <c r="I5" i="1"/>
  <c r="N82" i="1"/>
  <c r="I108" i="1"/>
  <c r="I185" i="1"/>
  <c r="N279" i="1"/>
  <c r="N337" i="1"/>
  <c r="N370" i="1"/>
  <c r="H210" i="1"/>
  <c r="G210" i="1"/>
  <c r="M231" i="1"/>
  <c r="L231" i="1"/>
  <c r="K231" i="1"/>
  <c r="H167" i="1"/>
  <c r="F167" i="1"/>
  <c r="K255" i="1"/>
  <c r="L255" i="1"/>
  <c r="L135" i="1"/>
  <c r="K135" i="1"/>
  <c r="H343" i="1"/>
  <c r="G343" i="1"/>
  <c r="G388" i="1"/>
  <c r="F388" i="1"/>
  <c r="H388" i="1"/>
  <c r="I7" i="1"/>
  <c r="M5" i="1"/>
  <c r="N5" i="1" s="1"/>
  <c r="Q5" i="1" s="1"/>
  <c r="H11" i="1"/>
  <c r="I11" i="1" s="1"/>
  <c r="L79" i="1"/>
  <c r="L95" i="1"/>
  <c r="N95" i="1" s="1"/>
  <c r="F91" i="1"/>
  <c r="I91" i="1" s="1"/>
  <c r="H107" i="1"/>
  <c r="L107" i="1"/>
  <c r="H140" i="1"/>
  <c r="F142" i="1"/>
  <c r="I142" i="1" s="1"/>
  <c r="K205" i="1"/>
  <c r="K217" i="1"/>
  <c r="G258" i="1"/>
  <c r="I258" i="1" s="1"/>
  <c r="N343" i="1"/>
  <c r="N347" i="1"/>
  <c r="N359" i="1"/>
  <c r="N363" i="1"/>
  <c r="Q363" i="1" s="1"/>
  <c r="N367" i="1"/>
  <c r="I353" i="1"/>
  <c r="Q353" i="1" s="1"/>
  <c r="I376" i="1"/>
  <c r="K139" i="1"/>
  <c r="N139" i="1" s="1"/>
  <c r="I260" i="1"/>
  <c r="F292" i="1"/>
  <c r="G292" i="1"/>
  <c r="F304" i="1"/>
  <c r="H304" i="1"/>
  <c r="N171" i="1"/>
  <c r="M235" i="1"/>
  <c r="L235" i="1"/>
  <c r="K235" i="1"/>
  <c r="L247" i="1"/>
  <c r="M247" i="1"/>
  <c r="K266" i="1"/>
  <c r="N266" i="1" s="1"/>
  <c r="Q266" i="1" s="1"/>
  <c r="N108" i="1"/>
  <c r="G335" i="1"/>
  <c r="M384" i="1"/>
  <c r="K384" i="1"/>
  <c r="M342" i="1"/>
  <c r="N342" i="1" s="1"/>
  <c r="L342" i="1"/>
  <c r="M373" i="1"/>
  <c r="L373" i="1"/>
  <c r="K373" i="1"/>
  <c r="H180" i="1"/>
  <c r="F180" i="1"/>
  <c r="G180" i="1"/>
  <c r="G233" i="1"/>
  <c r="I233" i="1" s="1"/>
  <c r="F233" i="1"/>
  <c r="M258" i="1"/>
  <c r="N258" i="1" s="1"/>
  <c r="Q258" i="1" s="1"/>
  <c r="K258" i="1"/>
  <c r="F317" i="1"/>
  <c r="I317" i="1" s="1"/>
  <c r="G317" i="1"/>
  <c r="N78" i="1"/>
  <c r="N86" i="1"/>
  <c r="M107" i="1"/>
  <c r="I318" i="1"/>
  <c r="Q362" i="1"/>
  <c r="Q366" i="1"/>
  <c r="K159" i="1"/>
  <c r="F272" i="1"/>
  <c r="H272" i="1"/>
  <c r="I272" i="1" s="1"/>
  <c r="G201" i="1"/>
  <c r="F201" i="1"/>
  <c r="F238" i="1"/>
  <c r="H238" i="1"/>
  <c r="K282" i="1"/>
  <c r="L282" i="1"/>
  <c r="M282" i="1"/>
  <c r="M25" i="1"/>
  <c r="L25" i="1"/>
  <c r="K88" i="1"/>
  <c r="M88" i="1"/>
  <c r="H174" i="1"/>
  <c r="F174" i="1"/>
  <c r="M222" i="1"/>
  <c r="L222" i="1"/>
  <c r="G372" i="1"/>
  <c r="F372" i="1"/>
  <c r="H188" i="1"/>
  <c r="G188" i="1"/>
  <c r="H8" i="1"/>
  <c r="I8" i="1" s="1"/>
  <c r="H16" i="1"/>
  <c r="I16" i="1" s="1"/>
  <c r="I6" i="1"/>
  <c r="L88" i="1"/>
  <c r="Q103" i="1"/>
  <c r="G107" i="1"/>
  <c r="I107" i="1" s="1"/>
  <c r="F152" i="1"/>
  <c r="I170" i="1"/>
  <c r="G174" i="1"/>
  <c r="G178" i="1"/>
  <c r="I178" i="1" s="1"/>
  <c r="Q178" i="1" s="1"/>
  <c r="I183" i="1"/>
  <c r="L205" i="1"/>
  <c r="L217" i="1"/>
  <c r="K222" i="1"/>
  <c r="N222" i="1" s="1"/>
  <c r="I267" i="1"/>
  <c r="L258" i="1"/>
  <c r="L262" i="1"/>
  <c r="N262" i="1" s="1"/>
  <c r="N322" i="1"/>
  <c r="H335" i="1"/>
  <c r="H372" i="1"/>
  <c r="L374" i="1"/>
  <c r="N374" i="1" s="1"/>
  <c r="Q374" i="1" s="1"/>
  <c r="L378" i="1"/>
  <c r="N378" i="1" s="1"/>
  <c r="Q378" i="1" s="1"/>
  <c r="L382" i="1"/>
  <c r="N382" i="1" s="1"/>
  <c r="Q382" i="1" s="1"/>
  <c r="K79" i="1"/>
  <c r="M127" i="1"/>
  <c r="N127" i="1" s="1"/>
  <c r="M135" i="1"/>
  <c r="G206" i="1"/>
  <c r="F206" i="1"/>
  <c r="F302" i="1"/>
  <c r="G302" i="1"/>
  <c r="K271" i="1"/>
  <c r="M298" i="1"/>
  <c r="N298" i="1" s="1"/>
  <c r="M223" i="1"/>
  <c r="K223" i="1"/>
  <c r="M358" i="1"/>
  <c r="L358" i="1"/>
  <c r="F316" i="1"/>
  <c r="G316" i="1"/>
  <c r="H316" i="1"/>
  <c r="F343" i="1"/>
  <c r="I172" i="1"/>
  <c r="I176" i="1"/>
  <c r="I123" i="1"/>
  <c r="N184" i="1"/>
  <c r="Q184" i="1" s="1"/>
  <c r="N192" i="1"/>
  <c r="I198" i="1"/>
  <c r="N257" i="1"/>
  <c r="Q257" i="1" s="1"/>
  <c r="I276" i="1"/>
  <c r="N285" i="1"/>
  <c r="N289" i="1"/>
  <c r="I306" i="1"/>
  <c r="I310" i="1"/>
  <c r="N328" i="1"/>
  <c r="N335" i="1"/>
  <c r="N372" i="1"/>
  <c r="N376" i="1"/>
  <c r="N380" i="1"/>
  <c r="I349" i="1"/>
  <c r="Q349" i="1" s="1"/>
  <c r="I371" i="1"/>
  <c r="Q379" i="1"/>
  <c r="I381" i="1"/>
  <c r="Q381" i="1" s="1"/>
  <c r="I387" i="1"/>
  <c r="N74" i="1"/>
  <c r="I33" i="1"/>
  <c r="N147" i="1"/>
  <c r="I243" i="1"/>
  <c r="N263" i="1"/>
  <c r="I119" i="1"/>
  <c r="I244" i="1"/>
  <c r="I208" i="1"/>
  <c r="I224" i="1"/>
  <c r="I320" i="1"/>
  <c r="I285" i="1"/>
  <c r="I293" i="1"/>
  <c r="I301" i="1"/>
  <c r="N326" i="1"/>
  <c r="N341" i="1"/>
  <c r="N345" i="1"/>
  <c r="N357" i="1"/>
  <c r="N361" i="1"/>
  <c r="N365" i="1"/>
  <c r="I339" i="1"/>
  <c r="Q339" i="1" s="1"/>
  <c r="I361" i="1"/>
  <c r="I365" i="1"/>
  <c r="K94" i="1"/>
  <c r="M94" i="1"/>
  <c r="K269" i="1"/>
  <c r="M269" i="1"/>
  <c r="K301" i="1"/>
  <c r="M301" i="1"/>
  <c r="G356" i="1"/>
  <c r="F356" i="1"/>
  <c r="G360" i="1"/>
  <c r="F360" i="1"/>
  <c r="G9" i="1"/>
  <c r="F80" i="1"/>
  <c r="N99" i="1"/>
  <c r="Q99" i="1" s="1"/>
  <c r="I188" i="1"/>
  <c r="H356" i="1"/>
  <c r="H360" i="1"/>
  <c r="M260" i="1"/>
  <c r="K260" i="1"/>
  <c r="L260" i="1"/>
  <c r="L138" i="1"/>
  <c r="K138" i="1"/>
  <c r="M138" i="1"/>
  <c r="M348" i="1"/>
  <c r="L348" i="1"/>
  <c r="H240" i="1"/>
  <c r="G240" i="1"/>
  <c r="M338" i="1"/>
  <c r="K338" i="1"/>
  <c r="L338" i="1"/>
  <c r="K91" i="1"/>
  <c r="M91" i="1"/>
  <c r="L169" i="1"/>
  <c r="K169" i="1"/>
  <c r="M169" i="1"/>
  <c r="H191" i="1"/>
  <c r="F191" i="1"/>
  <c r="F223" i="1"/>
  <c r="H223" i="1"/>
  <c r="M352" i="1"/>
  <c r="L352" i="1"/>
  <c r="L158" i="1"/>
  <c r="K158" i="1"/>
  <c r="M158" i="1"/>
  <c r="G386" i="1"/>
  <c r="F386" i="1"/>
  <c r="H386" i="1"/>
  <c r="G350" i="1"/>
  <c r="F350" i="1"/>
  <c r="M368" i="1"/>
  <c r="L368" i="1"/>
  <c r="N348" i="1"/>
  <c r="L251" i="1"/>
  <c r="K251" i="1"/>
  <c r="N251" i="1" s="1"/>
  <c r="Q251" i="1" s="1"/>
  <c r="G385" i="1"/>
  <c r="F385" i="1"/>
  <c r="H385" i="1"/>
  <c r="I12" i="1"/>
  <c r="N15" i="1"/>
  <c r="G24" i="1"/>
  <c r="I50" i="1"/>
  <c r="Q50" i="1" s="1"/>
  <c r="I96" i="1"/>
  <c r="I98" i="1"/>
  <c r="I100" i="1"/>
  <c r="I102" i="1"/>
  <c r="I106" i="1"/>
  <c r="H80" i="1"/>
  <c r="I92" i="1"/>
  <c r="I109" i="1"/>
  <c r="Q109" i="1" s="1"/>
  <c r="I125" i="1"/>
  <c r="Q125" i="1" s="1"/>
  <c r="I141" i="1"/>
  <c r="Q141" i="1" s="1"/>
  <c r="I131" i="1"/>
  <c r="N187" i="1"/>
  <c r="Q187" i="1" s="1"/>
  <c r="N195" i="1"/>
  <c r="N197" i="1"/>
  <c r="N199" i="1"/>
  <c r="G264" i="1"/>
  <c r="I264" i="1" s="1"/>
  <c r="L136" i="1"/>
  <c r="K136" i="1"/>
  <c r="M136" i="1"/>
  <c r="H179" i="1"/>
  <c r="I179" i="1" s="1"/>
  <c r="Q179" i="1" s="1"/>
  <c r="G179" i="1"/>
  <c r="H186" i="1"/>
  <c r="F186" i="1"/>
  <c r="H231" i="1"/>
  <c r="F231" i="1"/>
  <c r="L110" i="1"/>
  <c r="K110" i="1"/>
  <c r="M110" i="1"/>
  <c r="M227" i="1"/>
  <c r="K227" i="1"/>
  <c r="Q195" i="1"/>
  <c r="N170" i="1"/>
  <c r="Q170" i="1" s="1"/>
  <c r="I20" i="1"/>
  <c r="Q30" i="1"/>
  <c r="I19" i="1"/>
  <c r="N7" i="1"/>
  <c r="Q7" i="1" s="1"/>
  <c r="N17" i="1"/>
  <c r="N31" i="1"/>
  <c r="I52" i="1"/>
  <c r="I88" i="1"/>
  <c r="Q162" i="1"/>
  <c r="Q166" i="1"/>
  <c r="I200" i="1"/>
  <c r="I213" i="1"/>
  <c r="I229" i="1"/>
  <c r="L140" i="1"/>
  <c r="K140" i="1"/>
  <c r="M140" i="1"/>
  <c r="L243" i="1"/>
  <c r="K243" i="1"/>
  <c r="L165" i="1"/>
  <c r="K165" i="1"/>
  <c r="M165" i="1"/>
  <c r="M202" i="1"/>
  <c r="K202" i="1"/>
  <c r="M219" i="1"/>
  <c r="K219" i="1"/>
  <c r="M320" i="1"/>
  <c r="K320" i="1"/>
  <c r="M312" i="1"/>
  <c r="K312" i="1"/>
  <c r="N201" i="1"/>
  <c r="N203" i="1"/>
  <c r="Q203" i="1" s="1"/>
  <c r="N205" i="1"/>
  <c r="N207" i="1"/>
  <c r="N209" i="1"/>
  <c r="N211" i="1"/>
  <c r="N213" i="1"/>
  <c r="N215" i="1"/>
  <c r="N217" i="1"/>
  <c r="N221" i="1"/>
  <c r="N225" i="1"/>
  <c r="N229" i="1"/>
  <c r="N231" i="1"/>
  <c r="N233" i="1"/>
  <c r="N237" i="1"/>
  <c r="I135" i="1"/>
  <c r="I225" i="1"/>
  <c r="N244" i="1"/>
  <c r="N252" i="1"/>
  <c r="Q252" i="1" s="1"/>
  <c r="I218" i="1"/>
  <c r="I234" i="1"/>
  <c r="I253" i="1"/>
  <c r="I215" i="1"/>
  <c r="I204" i="1"/>
  <c r="I220" i="1"/>
  <c r="I236" i="1"/>
  <c r="N274" i="1"/>
  <c r="N278" i="1"/>
  <c r="Q278" i="1" s="1"/>
  <c r="N286" i="1"/>
  <c r="N290" i="1"/>
  <c r="N294" i="1"/>
  <c r="I305" i="1"/>
  <c r="I309" i="1"/>
  <c r="I313" i="1"/>
  <c r="I321" i="1"/>
  <c r="I283" i="1"/>
  <c r="Q283" i="1" s="1"/>
  <c r="I291" i="1"/>
  <c r="Q291" i="1" s="1"/>
  <c r="I299" i="1"/>
  <c r="N324" i="1"/>
  <c r="I325" i="1"/>
  <c r="L116" i="1"/>
  <c r="K116" i="1"/>
  <c r="M116" i="1"/>
  <c r="L148" i="1"/>
  <c r="K148" i="1"/>
  <c r="M148" i="1"/>
  <c r="N163" i="1"/>
  <c r="K92" i="1"/>
  <c r="M92" i="1"/>
  <c r="L114" i="1"/>
  <c r="K114" i="1"/>
  <c r="M114" i="1"/>
  <c r="L146" i="1"/>
  <c r="K146" i="1"/>
  <c r="M146" i="1"/>
  <c r="N157" i="1"/>
  <c r="K83" i="1"/>
  <c r="M83" i="1"/>
  <c r="L112" i="1"/>
  <c r="K112" i="1"/>
  <c r="M112" i="1"/>
  <c r="L144" i="1"/>
  <c r="K144" i="1"/>
  <c r="M144" i="1"/>
  <c r="I163" i="1"/>
  <c r="I171" i="1"/>
  <c r="Q171" i="1" s="1"/>
  <c r="H175" i="1"/>
  <c r="F175" i="1"/>
  <c r="G175" i="1"/>
  <c r="G324" i="1"/>
  <c r="F324" i="1"/>
  <c r="G328" i="1"/>
  <c r="F328" i="1"/>
  <c r="H165" i="1"/>
  <c r="F165" i="1"/>
  <c r="G165" i="1"/>
  <c r="M256" i="1"/>
  <c r="L256" i="1"/>
  <c r="K256" i="1"/>
  <c r="K292" i="1"/>
  <c r="M292" i="1"/>
  <c r="G332" i="1"/>
  <c r="F332" i="1"/>
  <c r="N153" i="1"/>
  <c r="K296" i="1"/>
  <c r="M296" i="1"/>
  <c r="G338" i="1"/>
  <c r="F338" i="1"/>
  <c r="H169" i="1"/>
  <c r="F169" i="1"/>
  <c r="G169" i="1"/>
  <c r="K300" i="1"/>
  <c r="M300" i="1"/>
  <c r="G336" i="1"/>
  <c r="F336" i="1"/>
  <c r="G384" i="1"/>
  <c r="F384" i="1"/>
  <c r="I246" i="1"/>
  <c r="K288" i="1"/>
  <c r="N288" i="1" s="1"/>
  <c r="M288" i="1"/>
  <c r="I281" i="1"/>
  <c r="Q281" i="1" s="1"/>
  <c r="I289" i="1"/>
  <c r="I297" i="1"/>
  <c r="Q297" i="1" s="1"/>
  <c r="N330" i="1"/>
  <c r="I333" i="1"/>
  <c r="I335" i="1"/>
  <c r="I337" i="1"/>
  <c r="I341" i="1"/>
  <c r="I345" i="1"/>
  <c r="I347" i="1"/>
  <c r="Q347" i="1" s="1"/>
  <c r="I351" i="1"/>
  <c r="Q351" i="1" s="1"/>
  <c r="I355" i="1"/>
  <c r="Q355" i="1" s="1"/>
  <c r="I359" i="1"/>
  <c r="I367" i="1"/>
  <c r="I377" i="1"/>
  <c r="Q377" i="1" s="1"/>
  <c r="I383" i="1"/>
  <c r="Q383" i="1" s="1"/>
  <c r="I389" i="1"/>
  <c r="I323" i="1"/>
  <c r="I331" i="1"/>
  <c r="F49" i="1"/>
  <c r="H49" i="1"/>
  <c r="G49" i="1"/>
  <c r="K84" i="1"/>
  <c r="M84" i="1"/>
  <c r="L124" i="1"/>
  <c r="K124" i="1"/>
  <c r="M124" i="1"/>
  <c r="L156" i="1"/>
  <c r="K156" i="1"/>
  <c r="M156" i="1"/>
  <c r="L122" i="1"/>
  <c r="K122" i="1"/>
  <c r="M122" i="1"/>
  <c r="L154" i="1"/>
  <c r="K154" i="1"/>
  <c r="M154" i="1"/>
  <c r="M29" i="1"/>
  <c r="L29" i="1"/>
  <c r="L120" i="1"/>
  <c r="K120" i="1"/>
  <c r="M120" i="1"/>
  <c r="L152" i="1"/>
  <c r="K152" i="1"/>
  <c r="M152" i="1"/>
  <c r="I161" i="1"/>
  <c r="Q161" i="1" s="1"/>
  <c r="N145" i="1"/>
  <c r="L173" i="1"/>
  <c r="K173" i="1"/>
  <c r="M173" i="1"/>
  <c r="L177" i="1"/>
  <c r="K177" i="1"/>
  <c r="M177" i="1"/>
  <c r="H194" i="1"/>
  <c r="F194" i="1"/>
  <c r="H256" i="1"/>
  <c r="F256" i="1"/>
  <c r="G256" i="1"/>
  <c r="F262" i="1"/>
  <c r="H262" i="1"/>
  <c r="K276" i="1"/>
  <c r="M276" i="1"/>
  <c r="G340" i="1"/>
  <c r="F340" i="1"/>
  <c r="L142" i="1"/>
  <c r="K142" i="1"/>
  <c r="M142" i="1"/>
  <c r="G247" i="1"/>
  <c r="F247" i="1"/>
  <c r="H247" i="1"/>
  <c r="K280" i="1"/>
  <c r="M280" i="1"/>
  <c r="G346" i="1"/>
  <c r="F346" i="1"/>
  <c r="L118" i="1"/>
  <c r="K118" i="1"/>
  <c r="M118" i="1"/>
  <c r="K284" i="1"/>
  <c r="M284" i="1"/>
  <c r="G344" i="1"/>
  <c r="F344" i="1"/>
  <c r="G370" i="1"/>
  <c r="F370" i="1"/>
  <c r="G334" i="1"/>
  <c r="F334" i="1"/>
  <c r="K272" i="1"/>
  <c r="M272" i="1"/>
  <c r="L126" i="1"/>
  <c r="K126" i="1"/>
  <c r="M126" i="1"/>
  <c r="I138" i="1"/>
  <c r="N164" i="1"/>
  <c r="Q164" i="1" s="1"/>
  <c r="N172" i="1"/>
  <c r="I193" i="1"/>
  <c r="N196" i="1"/>
  <c r="Q196" i="1" s="1"/>
  <c r="N200" i="1"/>
  <c r="N204" i="1"/>
  <c r="N206" i="1"/>
  <c r="N208" i="1"/>
  <c r="N210" i="1"/>
  <c r="N212" i="1"/>
  <c r="N214" i="1"/>
  <c r="N216" i="1"/>
  <c r="N218" i="1"/>
  <c r="N220" i="1"/>
  <c r="N224" i="1"/>
  <c r="N226" i="1"/>
  <c r="N228" i="1"/>
  <c r="N232" i="1"/>
  <c r="N234" i="1"/>
  <c r="N236" i="1"/>
  <c r="I261" i="1"/>
  <c r="I265" i="1"/>
  <c r="Q265" i="1" s="1"/>
  <c r="I269" i="1"/>
  <c r="I273" i="1"/>
  <c r="Q273" i="1" s="1"/>
  <c r="I277" i="1"/>
  <c r="N267" i="1"/>
  <c r="Q267" i="1" s="1"/>
  <c r="N271" i="1"/>
  <c r="N275" i="1"/>
  <c r="Q275" i="1" s="1"/>
  <c r="I303" i="1"/>
  <c r="I307" i="1"/>
  <c r="I311" i="1"/>
  <c r="I319" i="1"/>
  <c r="I279" i="1"/>
  <c r="I295" i="1"/>
  <c r="I329" i="1"/>
  <c r="N385" i="1"/>
  <c r="M23" i="1"/>
  <c r="K23" i="1"/>
  <c r="K80" i="1"/>
  <c r="M80" i="1"/>
  <c r="L132" i="1"/>
  <c r="K132" i="1"/>
  <c r="M132" i="1"/>
  <c r="K90" i="1"/>
  <c r="N90" i="1" s="1"/>
  <c r="M90" i="1"/>
  <c r="L130" i="1"/>
  <c r="K130" i="1"/>
  <c r="M130" i="1"/>
  <c r="F29" i="1"/>
  <c r="G29" i="1"/>
  <c r="H29" i="1"/>
  <c r="L128" i="1"/>
  <c r="K128" i="1"/>
  <c r="M128" i="1"/>
  <c r="G322" i="1"/>
  <c r="F322" i="1"/>
  <c r="G326" i="1"/>
  <c r="F326" i="1"/>
  <c r="G330" i="1"/>
  <c r="F330" i="1"/>
  <c r="L134" i="1"/>
  <c r="K134" i="1"/>
  <c r="M134" i="1"/>
  <c r="H173" i="1"/>
  <c r="F173" i="1"/>
  <c r="G173" i="1"/>
  <c r="H177" i="1"/>
  <c r="F177" i="1"/>
  <c r="G177" i="1"/>
  <c r="G348" i="1"/>
  <c r="F348" i="1"/>
  <c r="K264" i="1"/>
  <c r="N264" i="1" s="1"/>
  <c r="M264" i="1"/>
  <c r="G354" i="1"/>
  <c r="F354" i="1"/>
  <c r="L150" i="1"/>
  <c r="K150" i="1"/>
  <c r="M150" i="1"/>
  <c r="N175" i="1"/>
  <c r="K268" i="1"/>
  <c r="N268" i="1" s="1"/>
  <c r="M268" i="1"/>
  <c r="G352" i="1"/>
  <c r="F352" i="1"/>
  <c r="G358" i="1"/>
  <c r="F358" i="1"/>
  <c r="G369" i="1"/>
  <c r="F369" i="1"/>
  <c r="G368" i="1"/>
  <c r="F368" i="1"/>
  <c r="G342" i="1"/>
  <c r="F342" i="1"/>
  <c r="I254" i="1"/>
  <c r="M38" i="1"/>
  <c r="K38" i="1"/>
  <c r="L38" i="1"/>
  <c r="M46" i="1"/>
  <c r="K46" i="1"/>
  <c r="L46" i="1"/>
  <c r="M39" i="1"/>
  <c r="L39" i="1"/>
  <c r="K39" i="1"/>
  <c r="M69" i="1"/>
  <c r="L69" i="1"/>
  <c r="K69" i="1"/>
  <c r="K64" i="1"/>
  <c r="M64" i="1"/>
  <c r="L64" i="1"/>
  <c r="K59" i="1"/>
  <c r="M59" i="1"/>
  <c r="L59" i="1"/>
  <c r="N6" i="1"/>
  <c r="Q6" i="1" s="1"/>
  <c r="N14" i="1"/>
  <c r="Q14" i="1" s="1"/>
  <c r="I15" i="1"/>
  <c r="Q15" i="1" s="1"/>
  <c r="N19" i="1"/>
  <c r="N9" i="1"/>
  <c r="N12" i="1"/>
  <c r="M36" i="1"/>
  <c r="K36" i="1"/>
  <c r="L36" i="1"/>
  <c r="M40" i="1"/>
  <c r="K40" i="1"/>
  <c r="L40" i="1"/>
  <c r="M44" i="1"/>
  <c r="K44" i="1"/>
  <c r="L44" i="1"/>
  <c r="K48" i="1"/>
  <c r="L48" i="1"/>
  <c r="M48" i="1"/>
  <c r="N20" i="1"/>
  <c r="I28" i="1"/>
  <c r="M37" i="1"/>
  <c r="L37" i="1"/>
  <c r="K37" i="1"/>
  <c r="M41" i="1"/>
  <c r="L41" i="1"/>
  <c r="K41" i="1"/>
  <c r="M45" i="1"/>
  <c r="L45" i="1"/>
  <c r="K45" i="1"/>
  <c r="I18" i="1"/>
  <c r="M67" i="1"/>
  <c r="L67" i="1"/>
  <c r="K67" i="1"/>
  <c r="F76" i="1"/>
  <c r="G76" i="1"/>
  <c r="H76" i="1"/>
  <c r="K54" i="1"/>
  <c r="M54" i="1"/>
  <c r="L54" i="1"/>
  <c r="K58" i="1"/>
  <c r="M58" i="1"/>
  <c r="L58" i="1"/>
  <c r="K62" i="1"/>
  <c r="M62" i="1"/>
  <c r="L62" i="1"/>
  <c r="M66" i="1"/>
  <c r="K66" i="1"/>
  <c r="L66" i="1"/>
  <c r="F75" i="1"/>
  <c r="G75" i="1"/>
  <c r="H75" i="1"/>
  <c r="L71" i="1"/>
  <c r="M71" i="1"/>
  <c r="K71" i="1"/>
  <c r="N98" i="1"/>
  <c r="N106" i="1"/>
  <c r="I117" i="1"/>
  <c r="I133" i="1"/>
  <c r="Q133" i="1" s="1"/>
  <c r="I112" i="1"/>
  <c r="I116" i="1"/>
  <c r="I120" i="1"/>
  <c r="I124" i="1"/>
  <c r="I128" i="1"/>
  <c r="I132" i="1"/>
  <c r="I136" i="1"/>
  <c r="I140" i="1"/>
  <c r="K53" i="1"/>
  <c r="M53" i="1"/>
  <c r="L53" i="1"/>
  <c r="K57" i="1"/>
  <c r="M57" i="1"/>
  <c r="L57" i="1"/>
  <c r="K61" i="1"/>
  <c r="M61" i="1"/>
  <c r="L61" i="1"/>
  <c r="K65" i="1"/>
  <c r="M65" i="1"/>
  <c r="L65" i="1"/>
  <c r="N180" i="1"/>
  <c r="I127" i="1"/>
  <c r="N183" i="1"/>
  <c r="Q183" i="1" s="1"/>
  <c r="N191" i="1"/>
  <c r="I78" i="1"/>
  <c r="I82" i="1"/>
  <c r="Q82" i="1" s="1"/>
  <c r="I86" i="1"/>
  <c r="Q86" i="1" s="1"/>
  <c r="I94" i="1"/>
  <c r="I221" i="1"/>
  <c r="Q221" i="1" s="1"/>
  <c r="I237" i="1"/>
  <c r="Q237" i="1" s="1"/>
  <c r="I214" i="1"/>
  <c r="Q214" i="1" s="1"/>
  <c r="I230" i="1"/>
  <c r="N240" i="1"/>
  <c r="I211" i="1"/>
  <c r="Q211" i="1" s="1"/>
  <c r="M242" i="1"/>
  <c r="K242" i="1"/>
  <c r="L242" i="1"/>
  <c r="I232" i="1"/>
  <c r="M253" i="1"/>
  <c r="K253" i="1"/>
  <c r="L253" i="1"/>
  <c r="K325" i="1"/>
  <c r="M325" i="1"/>
  <c r="L325" i="1"/>
  <c r="N386" i="1"/>
  <c r="N389" i="1"/>
  <c r="M34" i="1"/>
  <c r="K34" i="1"/>
  <c r="L34" i="1"/>
  <c r="M43" i="1"/>
  <c r="L43" i="1"/>
  <c r="K43" i="1"/>
  <c r="M47" i="1"/>
  <c r="L47" i="1"/>
  <c r="K47" i="1"/>
  <c r="K60" i="1"/>
  <c r="M60" i="1"/>
  <c r="L60" i="1"/>
  <c r="K55" i="1"/>
  <c r="M55" i="1"/>
  <c r="L55" i="1"/>
  <c r="K63" i="1"/>
  <c r="M63" i="1"/>
  <c r="L63" i="1"/>
  <c r="G32" i="1"/>
  <c r="F32" i="1"/>
  <c r="H32" i="1"/>
  <c r="N10" i="1"/>
  <c r="N18" i="1"/>
  <c r="M33" i="1"/>
  <c r="L33" i="1"/>
  <c r="K33" i="1"/>
  <c r="N13" i="1"/>
  <c r="Q13" i="1" s="1"/>
  <c r="N16" i="1"/>
  <c r="K52" i="1"/>
  <c r="M52" i="1"/>
  <c r="L52" i="1"/>
  <c r="N24" i="1"/>
  <c r="F34" i="1"/>
  <c r="H34" i="1"/>
  <c r="G34" i="1"/>
  <c r="F38" i="1"/>
  <c r="H38" i="1"/>
  <c r="G38" i="1"/>
  <c r="F42" i="1"/>
  <c r="H42" i="1"/>
  <c r="G42" i="1"/>
  <c r="F46" i="1"/>
  <c r="H46" i="1"/>
  <c r="G46" i="1"/>
  <c r="F35" i="1"/>
  <c r="G35" i="1"/>
  <c r="H35" i="1"/>
  <c r="F39" i="1"/>
  <c r="G39" i="1"/>
  <c r="H39" i="1"/>
  <c r="F43" i="1"/>
  <c r="G43" i="1"/>
  <c r="H43" i="1"/>
  <c r="F47" i="1"/>
  <c r="G47" i="1"/>
  <c r="H47" i="1"/>
  <c r="F69" i="1"/>
  <c r="G69" i="1"/>
  <c r="H69" i="1"/>
  <c r="F77" i="1"/>
  <c r="H77" i="1"/>
  <c r="G77" i="1"/>
  <c r="F56" i="1"/>
  <c r="G56" i="1"/>
  <c r="H56" i="1"/>
  <c r="F60" i="1"/>
  <c r="G60" i="1"/>
  <c r="H60" i="1"/>
  <c r="F64" i="1"/>
  <c r="G64" i="1"/>
  <c r="H64" i="1"/>
  <c r="F70" i="1"/>
  <c r="H70" i="1"/>
  <c r="G70" i="1"/>
  <c r="I74" i="1"/>
  <c r="I81" i="1"/>
  <c r="Q81" i="1" s="1"/>
  <c r="I83" i="1"/>
  <c r="I85" i="1"/>
  <c r="Q85" i="1" s="1"/>
  <c r="I87" i="1"/>
  <c r="Q87" i="1" s="1"/>
  <c r="I89" i="1"/>
  <c r="Q89" i="1" s="1"/>
  <c r="I93" i="1"/>
  <c r="Q93" i="1" s="1"/>
  <c r="I95" i="1"/>
  <c r="Q95" i="1" s="1"/>
  <c r="L75" i="1"/>
  <c r="M75" i="1"/>
  <c r="K75" i="1"/>
  <c r="I113" i="1"/>
  <c r="Q113" i="1" s="1"/>
  <c r="I129" i="1"/>
  <c r="Q129" i="1" s="1"/>
  <c r="I145" i="1"/>
  <c r="I147" i="1"/>
  <c r="I149" i="1"/>
  <c r="Q149" i="1" s="1"/>
  <c r="I151" i="1"/>
  <c r="I153" i="1"/>
  <c r="I155" i="1"/>
  <c r="I157" i="1"/>
  <c r="Q157" i="1" s="1"/>
  <c r="I159" i="1"/>
  <c r="F68" i="1"/>
  <c r="H68" i="1"/>
  <c r="G68" i="1"/>
  <c r="F55" i="1"/>
  <c r="G55" i="1"/>
  <c r="H55" i="1"/>
  <c r="F59" i="1"/>
  <c r="G59" i="1"/>
  <c r="H59" i="1"/>
  <c r="F63" i="1"/>
  <c r="G63" i="1"/>
  <c r="H63" i="1"/>
  <c r="I139" i="1"/>
  <c r="Q139" i="1" s="1"/>
  <c r="N186" i="1"/>
  <c r="I197" i="1"/>
  <c r="Q197" i="1" s="1"/>
  <c r="I111" i="1"/>
  <c r="Q111" i="1" s="1"/>
  <c r="M32" i="1"/>
  <c r="L32" i="1"/>
  <c r="K32" i="1"/>
  <c r="N181" i="1"/>
  <c r="Q181" i="1" s="1"/>
  <c r="N189" i="1"/>
  <c r="Q189" i="1" s="1"/>
  <c r="N96" i="1"/>
  <c r="N100" i="1"/>
  <c r="N104" i="1"/>
  <c r="I217" i="1"/>
  <c r="N248" i="1"/>
  <c r="I226" i="1"/>
  <c r="I239" i="1"/>
  <c r="I241" i="1"/>
  <c r="Q241" i="1" s="1"/>
  <c r="I245" i="1"/>
  <c r="N261" i="1"/>
  <c r="I207" i="1"/>
  <c r="M254" i="1"/>
  <c r="K254" i="1"/>
  <c r="L254" i="1"/>
  <c r="I212" i="1"/>
  <c r="Q212" i="1" s="1"/>
  <c r="I228" i="1"/>
  <c r="M249" i="1"/>
  <c r="K249" i="1"/>
  <c r="L249" i="1"/>
  <c r="K323" i="1"/>
  <c r="M323" i="1"/>
  <c r="L323" i="1"/>
  <c r="K331" i="1"/>
  <c r="M331" i="1"/>
  <c r="L331" i="1"/>
  <c r="N302" i="1"/>
  <c r="N304" i="1"/>
  <c r="N306" i="1"/>
  <c r="Q306" i="1" s="1"/>
  <c r="N308" i="1"/>
  <c r="Q308" i="1" s="1"/>
  <c r="N310" i="1"/>
  <c r="Q310" i="1" s="1"/>
  <c r="N312" i="1"/>
  <c r="Q312" i="1" s="1"/>
  <c r="N314" i="1"/>
  <c r="Q314" i="1" s="1"/>
  <c r="N316" i="1"/>
  <c r="N318" i="1"/>
  <c r="Q318" i="1" s="1"/>
  <c r="N392" i="1"/>
  <c r="Q392" i="1" s="1"/>
  <c r="N387" i="1"/>
  <c r="Q387" i="1" s="1"/>
  <c r="M42" i="1"/>
  <c r="K42" i="1"/>
  <c r="L42" i="1"/>
  <c r="M35" i="1"/>
  <c r="L35" i="1"/>
  <c r="K35" i="1"/>
  <c r="F51" i="1"/>
  <c r="G51" i="1"/>
  <c r="H51" i="1"/>
  <c r="K56" i="1"/>
  <c r="M56" i="1"/>
  <c r="L56" i="1"/>
  <c r="M70" i="1"/>
  <c r="L70" i="1"/>
  <c r="K70" i="1"/>
  <c r="M68" i="1"/>
  <c r="K68" i="1"/>
  <c r="L68" i="1"/>
  <c r="M250" i="1"/>
  <c r="K250" i="1"/>
  <c r="L250" i="1"/>
  <c r="M245" i="1"/>
  <c r="K245" i="1"/>
  <c r="L245" i="1"/>
  <c r="K329" i="1"/>
  <c r="M329" i="1"/>
  <c r="L329" i="1"/>
  <c r="I10" i="1"/>
  <c r="M28" i="1"/>
  <c r="L28" i="1"/>
  <c r="K28" i="1"/>
  <c r="F36" i="1"/>
  <c r="H36" i="1"/>
  <c r="G36" i="1"/>
  <c r="F40" i="1"/>
  <c r="H40" i="1"/>
  <c r="G40" i="1"/>
  <c r="F44" i="1"/>
  <c r="H44" i="1"/>
  <c r="G44" i="1"/>
  <c r="F48" i="1"/>
  <c r="H48" i="1"/>
  <c r="G48" i="1"/>
  <c r="F37" i="1"/>
  <c r="G37" i="1"/>
  <c r="H37" i="1"/>
  <c r="F41" i="1"/>
  <c r="G41" i="1"/>
  <c r="H41" i="1"/>
  <c r="F45" i="1"/>
  <c r="G45" i="1"/>
  <c r="H45" i="1"/>
  <c r="F67" i="1"/>
  <c r="G67" i="1"/>
  <c r="H67" i="1"/>
  <c r="F72" i="1"/>
  <c r="G72" i="1"/>
  <c r="H72" i="1"/>
  <c r="F73" i="1"/>
  <c r="H73" i="1"/>
  <c r="G73" i="1"/>
  <c r="L51" i="1"/>
  <c r="M51" i="1"/>
  <c r="K51" i="1"/>
  <c r="F54" i="1"/>
  <c r="G54" i="1"/>
  <c r="H54" i="1"/>
  <c r="F58" i="1"/>
  <c r="G58" i="1"/>
  <c r="H58" i="1"/>
  <c r="F62" i="1"/>
  <c r="G62" i="1"/>
  <c r="H62" i="1"/>
  <c r="F66" i="1"/>
  <c r="H66" i="1"/>
  <c r="G66" i="1"/>
  <c r="F71" i="1"/>
  <c r="G71" i="1"/>
  <c r="H71" i="1"/>
  <c r="I121" i="1"/>
  <c r="Q121" i="1" s="1"/>
  <c r="I137" i="1"/>
  <c r="Q137" i="1" s="1"/>
  <c r="I146" i="1"/>
  <c r="I148" i="1"/>
  <c r="I152" i="1"/>
  <c r="I154" i="1"/>
  <c r="I156" i="1"/>
  <c r="I158" i="1"/>
  <c r="F53" i="1"/>
  <c r="G53" i="1"/>
  <c r="H53" i="1"/>
  <c r="F57" i="1"/>
  <c r="G57" i="1"/>
  <c r="H57" i="1"/>
  <c r="F61" i="1"/>
  <c r="G61" i="1"/>
  <c r="H61" i="1"/>
  <c r="F65" i="1"/>
  <c r="G65" i="1"/>
  <c r="H65" i="1"/>
  <c r="N97" i="1"/>
  <c r="Q97" i="1" s="1"/>
  <c r="N101" i="1"/>
  <c r="N105" i="1"/>
  <c r="N182" i="1"/>
  <c r="Q182" i="1" s="1"/>
  <c r="N190" i="1"/>
  <c r="Q190" i="1" s="1"/>
  <c r="I199" i="1"/>
  <c r="I143" i="1"/>
  <c r="Q143" i="1" s="1"/>
  <c r="N8" i="1"/>
  <c r="I115" i="1"/>
  <c r="Q115" i="1" s="1"/>
  <c r="N185" i="1"/>
  <c r="Q185" i="1" s="1"/>
  <c r="N193" i="1"/>
  <c r="I238" i="1"/>
  <c r="N238" i="1"/>
  <c r="M246" i="1"/>
  <c r="K246" i="1"/>
  <c r="L246" i="1"/>
  <c r="N239" i="1"/>
  <c r="K327" i="1"/>
  <c r="M327" i="1"/>
  <c r="L327" i="1"/>
  <c r="I280" i="1"/>
  <c r="I282" i="1"/>
  <c r="I284" i="1"/>
  <c r="I286" i="1"/>
  <c r="Q286" i="1" s="1"/>
  <c r="I288" i="1"/>
  <c r="I290" i="1"/>
  <c r="I292" i="1"/>
  <c r="I294" i="1"/>
  <c r="Q294" i="1" s="1"/>
  <c r="I296" i="1"/>
  <c r="I298" i="1"/>
  <c r="N303" i="1"/>
  <c r="N305" i="1"/>
  <c r="N307" i="1"/>
  <c r="N309" i="1"/>
  <c r="N311" i="1"/>
  <c r="N313" i="1"/>
  <c r="N315" i="1"/>
  <c r="Q315" i="1" s="1"/>
  <c r="N317" i="1"/>
  <c r="N319" i="1"/>
  <c r="N321" i="1"/>
  <c r="N388" i="1"/>
  <c r="N391" i="1"/>
  <c r="Q391" i="1" s="1"/>
  <c r="N4" i="1"/>
  <c r="G4" i="1"/>
  <c r="F4" i="1"/>
  <c r="I330" i="1" l="1"/>
  <c r="Q330" i="1" s="1"/>
  <c r="Q172" i="1"/>
  <c r="Q341" i="1"/>
  <c r="I338" i="1"/>
  <c r="Q244" i="1"/>
  <c r="N368" i="1"/>
  <c r="I223" i="1"/>
  <c r="I240" i="1"/>
  <c r="Q240" i="1" s="1"/>
  <c r="I316" i="1"/>
  <c r="N223" i="1"/>
  <c r="I302" i="1"/>
  <c r="N25" i="1"/>
  <c r="Q25" i="1" s="1"/>
  <c r="N282" i="1"/>
  <c r="I201" i="1"/>
  <c r="I180" i="1"/>
  <c r="N384" i="1"/>
  <c r="Q159" i="1"/>
  <c r="Q180" i="1"/>
  <c r="N23" i="1"/>
  <c r="Q23" i="1" s="1"/>
  <c r="N284" i="1"/>
  <c r="Q284" i="1" s="1"/>
  <c r="I262" i="1"/>
  <c r="I194" i="1"/>
  <c r="N29" i="1"/>
  <c r="I332" i="1"/>
  <c r="Q332" i="1" s="1"/>
  <c r="I360" i="1"/>
  <c r="Q360" i="1" s="1"/>
  <c r="Q365" i="1"/>
  <c r="I343" i="1"/>
  <c r="N358" i="1"/>
  <c r="I206" i="1"/>
  <c r="N198" i="1"/>
  <c r="Q198" i="1" s="1"/>
  <c r="I130" i="1"/>
  <c r="Q205" i="1"/>
  <c r="N188" i="1"/>
  <c r="N293" i="1"/>
  <c r="I222" i="1"/>
  <c r="I248" i="1"/>
  <c r="Q248" i="1" s="1"/>
  <c r="I227" i="1"/>
  <c r="I300" i="1"/>
  <c r="Q228" i="1"/>
  <c r="Q147" i="1"/>
  <c r="Q230" i="1"/>
  <c r="I346" i="1"/>
  <c r="Q359" i="1"/>
  <c r="Q333" i="1"/>
  <c r="I328" i="1"/>
  <c r="Q328" i="1" s="1"/>
  <c r="Q299" i="1"/>
  <c r="Q17" i="1"/>
  <c r="N107" i="1"/>
  <c r="Q107" i="1" s="1"/>
  <c r="Q233" i="1"/>
  <c r="I167" i="1"/>
  <c r="Q167" i="1" s="1"/>
  <c r="I210" i="1"/>
  <c r="Q151" i="1"/>
  <c r="Q279" i="1"/>
  <c r="Q346" i="1"/>
  <c r="Q367" i="1"/>
  <c r="Q335" i="1"/>
  <c r="Q163" i="1"/>
  <c r="Q321" i="1"/>
  <c r="I24" i="1"/>
  <c r="Q24" i="1" s="1"/>
  <c r="I191" i="1"/>
  <c r="Q191" i="1" s="1"/>
  <c r="N269" i="1"/>
  <c r="Q361" i="1"/>
  <c r="Q357" i="1"/>
  <c r="Q224" i="1"/>
  <c r="Q192" i="1"/>
  <c r="I174" i="1"/>
  <c r="Q174" i="1" s="1"/>
  <c r="N235" i="1"/>
  <c r="Q235" i="1" s="1"/>
  <c r="I304" i="1"/>
  <c r="Q304" i="1" s="1"/>
  <c r="I144" i="1"/>
  <c r="I202" i="1"/>
  <c r="I380" i="1"/>
  <c r="Q380" i="1" s="1"/>
  <c r="Q269" i="1"/>
  <c r="Q238" i="1"/>
  <c r="Q105" i="1"/>
  <c r="Q277" i="1"/>
  <c r="N276" i="1"/>
  <c r="Q276" i="1" s="1"/>
  <c r="N300" i="1"/>
  <c r="N292" i="1"/>
  <c r="Q225" i="1"/>
  <c r="N158" i="1"/>
  <c r="Q223" i="1"/>
  <c r="N91" i="1"/>
  <c r="Q293" i="1"/>
  <c r="Q208" i="1"/>
  <c r="Q371" i="1"/>
  <c r="Q343" i="1"/>
  <c r="I372" i="1"/>
  <c r="Q372" i="1" s="1"/>
  <c r="Q376" i="1"/>
  <c r="Q108" i="1"/>
  <c r="N354" i="1"/>
  <c r="Q119" i="1"/>
  <c r="Q176" i="1"/>
  <c r="Q201" i="1"/>
  <c r="Q199" i="1"/>
  <c r="Q101" i="1"/>
  <c r="Q302" i="1"/>
  <c r="Q155" i="1"/>
  <c r="Q117" i="1"/>
  <c r="N272" i="1"/>
  <c r="Q272" i="1" s="1"/>
  <c r="I334" i="1"/>
  <c r="Q334" i="1" s="1"/>
  <c r="N84" i="1"/>
  <c r="Q84" i="1" s="1"/>
  <c r="N92" i="1"/>
  <c r="Q274" i="1"/>
  <c r="Q213" i="1"/>
  <c r="N301" i="1"/>
  <c r="Q301" i="1" s="1"/>
  <c r="N94" i="1"/>
  <c r="Q285" i="1"/>
  <c r="Q123" i="1"/>
  <c r="N247" i="1"/>
  <c r="I364" i="1"/>
  <c r="Q364" i="1" s="1"/>
  <c r="N295" i="1"/>
  <c r="Q295" i="1" s="1"/>
  <c r="N375" i="1"/>
  <c r="Q375" i="1" s="1"/>
  <c r="Q262" i="1"/>
  <c r="Q300" i="1"/>
  <c r="Q292" i="1"/>
  <c r="Q153" i="1"/>
  <c r="Q145" i="1"/>
  <c r="Q216" i="1"/>
  <c r="Q94" i="1"/>
  <c r="Q78" i="1"/>
  <c r="N71" i="1"/>
  <c r="N41" i="1"/>
  <c r="I369" i="1"/>
  <c r="Q369" i="1" s="1"/>
  <c r="N118" i="1"/>
  <c r="Q118" i="1" s="1"/>
  <c r="N280" i="1"/>
  <c r="Q280" i="1" s="1"/>
  <c r="I340" i="1"/>
  <c r="Q340" i="1" s="1"/>
  <c r="N177" i="1"/>
  <c r="N152" i="1"/>
  <c r="Q152" i="1" s="1"/>
  <c r="N154" i="1"/>
  <c r="Q154" i="1" s="1"/>
  <c r="Q289" i="1"/>
  <c r="I385" i="1"/>
  <c r="Q385" i="1" s="1"/>
  <c r="I356" i="1"/>
  <c r="Q356" i="1" s="1"/>
  <c r="N373" i="1"/>
  <c r="Q373" i="1" s="1"/>
  <c r="N135" i="1"/>
  <c r="Q135" i="1" s="1"/>
  <c r="I219" i="1"/>
  <c r="N160" i="1"/>
  <c r="Q160" i="1" s="1"/>
  <c r="N131" i="1"/>
  <c r="Q131" i="1" s="1"/>
  <c r="N27" i="1"/>
  <c r="Q27" i="1" s="1"/>
  <c r="I31" i="1"/>
  <c r="Q31" i="1" s="1"/>
  <c r="I268" i="1"/>
  <c r="Q268" i="1" s="1"/>
  <c r="Q298" i="1"/>
  <c r="Q11" i="1"/>
  <c r="I4" i="1"/>
  <c r="Q4" i="1" s="1"/>
  <c r="Q226" i="1"/>
  <c r="Q217" i="1"/>
  <c r="Q16" i="1"/>
  <c r="I352" i="1"/>
  <c r="I354" i="1"/>
  <c r="Q354" i="1" s="1"/>
  <c r="I348" i="1"/>
  <c r="Q348" i="1" s="1"/>
  <c r="I322" i="1"/>
  <c r="Q322" i="1" s="1"/>
  <c r="N130" i="1"/>
  <c r="Q130" i="1" s="1"/>
  <c r="N80" i="1"/>
  <c r="Q303" i="1"/>
  <c r="Q337" i="1"/>
  <c r="I324" i="1"/>
  <c r="Q324" i="1" s="1"/>
  <c r="N83" i="1"/>
  <c r="Q236" i="1"/>
  <c r="N320" i="1"/>
  <c r="Q320" i="1" s="1"/>
  <c r="N140" i="1"/>
  <c r="Q140" i="1" s="1"/>
  <c r="N136" i="1"/>
  <c r="Q102" i="1"/>
  <c r="I350" i="1"/>
  <c r="Q350" i="1" s="1"/>
  <c r="N88" i="1"/>
  <c r="Q88" i="1" s="1"/>
  <c r="N255" i="1"/>
  <c r="Q255" i="1" s="1"/>
  <c r="Q282" i="1"/>
  <c r="Q8" i="1"/>
  <c r="Q10" i="1"/>
  <c r="N75" i="1"/>
  <c r="Q74" i="1"/>
  <c r="Q232" i="1"/>
  <c r="Q127" i="1"/>
  <c r="I342" i="1"/>
  <c r="Q342" i="1" s="1"/>
  <c r="I326" i="1"/>
  <c r="Q326" i="1" s="1"/>
  <c r="I370" i="1"/>
  <c r="Q370" i="1" s="1"/>
  <c r="I344" i="1"/>
  <c r="Q344" i="1" s="1"/>
  <c r="I49" i="1"/>
  <c r="Q49" i="1" s="1"/>
  <c r="Q345" i="1"/>
  <c r="I384" i="1"/>
  <c r="I169" i="1"/>
  <c r="N296" i="1"/>
  <c r="Q296" i="1" s="1"/>
  <c r="N112" i="1"/>
  <c r="N148" i="1"/>
  <c r="Q148" i="1" s="1"/>
  <c r="N219" i="1"/>
  <c r="N243" i="1"/>
  <c r="Q243" i="1" s="1"/>
  <c r="N227" i="1"/>
  <c r="Q227" i="1" s="1"/>
  <c r="I231" i="1"/>
  <c r="N352" i="1"/>
  <c r="I9" i="1"/>
  <c r="Q9" i="1" s="1"/>
  <c r="N79" i="1"/>
  <c r="Q79" i="1" s="1"/>
  <c r="I388" i="1"/>
  <c r="Q388" i="1" s="1"/>
  <c r="I21" i="1"/>
  <c r="Q21" i="1" s="1"/>
  <c r="I263" i="1"/>
  <c r="Q263" i="1" s="1"/>
  <c r="N259" i="1"/>
  <c r="Q259" i="1" s="1"/>
  <c r="Q218" i="1"/>
  <c r="Q92" i="1"/>
  <c r="I44" i="1"/>
  <c r="N329" i="1"/>
  <c r="Q329" i="1" s="1"/>
  <c r="N68" i="1"/>
  <c r="N331" i="1"/>
  <c r="Q331" i="1" s="1"/>
  <c r="Q210" i="1"/>
  <c r="I63" i="1"/>
  <c r="I56" i="1"/>
  <c r="I43" i="1"/>
  <c r="I42" i="1"/>
  <c r="N65" i="1"/>
  <c r="Q136" i="1"/>
  <c r="I76" i="1"/>
  <c r="Q76" i="1" s="1"/>
  <c r="Q18" i="1"/>
  <c r="N44" i="1"/>
  <c r="N38" i="1"/>
  <c r="N134" i="1"/>
  <c r="Q134" i="1" s="1"/>
  <c r="N132" i="1"/>
  <c r="Q132" i="1" s="1"/>
  <c r="Q319" i="1"/>
  <c r="N126" i="1"/>
  <c r="Q126" i="1" s="1"/>
  <c r="Q194" i="1"/>
  <c r="N124" i="1"/>
  <c r="Q124" i="1" s="1"/>
  <c r="N144" i="1"/>
  <c r="N114" i="1"/>
  <c r="Q114" i="1" s="1"/>
  <c r="Q317" i="1"/>
  <c r="Q305" i="1"/>
  <c r="Q220" i="1"/>
  <c r="Q215" i="1"/>
  <c r="Q209" i="1"/>
  <c r="Q200" i="1"/>
  <c r="Q231" i="1"/>
  <c r="Q100" i="1"/>
  <c r="N169" i="1"/>
  <c r="Q169" i="1" s="1"/>
  <c r="Q188" i="1"/>
  <c r="Q290" i="1"/>
  <c r="N327" i="1"/>
  <c r="Q327" i="1" s="1"/>
  <c r="I65" i="1"/>
  <c r="I66" i="1"/>
  <c r="I45" i="1"/>
  <c r="Q288" i="1"/>
  <c r="Q207" i="1"/>
  <c r="Q91" i="1"/>
  <c r="Q83" i="1"/>
  <c r="N33" i="1"/>
  <c r="Q33" i="1" s="1"/>
  <c r="N43" i="1"/>
  <c r="Q90" i="1"/>
  <c r="I358" i="1"/>
  <c r="N150" i="1"/>
  <c r="Q150" i="1" s="1"/>
  <c r="I173" i="1"/>
  <c r="N128" i="1"/>
  <c r="I29" i="1"/>
  <c r="Q29" i="1" s="1"/>
  <c r="Q311" i="1"/>
  <c r="Q261" i="1"/>
  <c r="N142" i="1"/>
  <c r="Q142" i="1" s="1"/>
  <c r="N156" i="1"/>
  <c r="Q156" i="1" s="1"/>
  <c r="I175" i="1"/>
  <c r="Q175" i="1" s="1"/>
  <c r="N146" i="1"/>
  <c r="Q146" i="1" s="1"/>
  <c r="Q316" i="1"/>
  <c r="Q204" i="1"/>
  <c r="N165" i="1"/>
  <c r="Q19" i="1"/>
  <c r="Q20" i="1"/>
  <c r="Q222" i="1"/>
  <c r="Q106" i="1"/>
  <c r="Q98" i="1"/>
  <c r="I386" i="1"/>
  <c r="Q386" i="1" s="1"/>
  <c r="N338" i="1"/>
  <c r="N138" i="1"/>
  <c r="Q138" i="1" s="1"/>
  <c r="N260" i="1"/>
  <c r="Q260" i="1" s="1"/>
  <c r="I80" i="1"/>
  <c r="Q309" i="1"/>
  <c r="Q158" i="1"/>
  <c r="Q239" i="1"/>
  <c r="N242" i="1"/>
  <c r="Q242" i="1" s="1"/>
  <c r="Q144" i="1"/>
  <c r="Q128" i="1"/>
  <c r="Q112" i="1"/>
  <c r="N36" i="1"/>
  <c r="N69" i="1"/>
  <c r="I368" i="1"/>
  <c r="Q368" i="1" s="1"/>
  <c r="I177" i="1"/>
  <c r="Q177" i="1" s="1"/>
  <c r="Q307" i="1"/>
  <c r="Q193" i="1"/>
  <c r="I247" i="1"/>
  <c r="Q247" i="1" s="1"/>
  <c r="I256" i="1"/>
  <c r="N173" i="1"/>
  <c r="N120" i="1"/>
  <c r="Q120" i="1" s="1"/>
  <c r="N122" i="1"/>
  <c r="Q122" i="1" s="1"/>
  <c r="Q389" i="1"/>
  <c r="I336" i="1"/>
  <c r="Q336" i="1" s="1"/>
  <c r="N256" i="1"/>
  <c r="I165" i="1"/>
  <c r="N116" i="1"/>
  <c r="Q116" i="1" s="1"/>
  <c r="Q313" i="1"/>
  <c r="Q271" i="1"/>
  <c r="Q234" i="1"/>
  <c r="N202" i="1"/>
  <c r="Q202" i="1" s="1"/>
  <c r="Q229" i="1"/>
  <c r="N110" i="1"/>
  <c r="Q110" i="1" s="1"/>
  <c r="I186" i="1"/>
  <c r="Q186" i="1" s="1"/>
  <c r="Q264" i="1"/>
  <c r="Q206" i="1"/>
  <c r="Q104" i="1"/>
  <c r="Q96" i="1"/>
  <c r="Q12" i="1"/>
  <c r="I57" i="1"/>
  <c r="I58" i="1"/>
  <c r="N51" i="1"/>
  <c r="I72" i="1"/>
  <c r="Q72" i="1" s="1"/>
  <c r="I37" i="1"/>
  <c r="I36" i="1"/>
  <c r="Q36" i="1" s="1"/>
  <c r="N245" i="1"/>
  <c r="Q245" i="1" s="1"/>
  <c r="N70" i="1"/>
  <c r="I51" i="1"/>
  <c r="N254" i="1"/>
  <c r="Q254" i="1" s="1"/>
  <c r="N32" i="1"/>
  <c r="I55" i="1"/>
  <c r="I64" i="1"/>
  <c r="I69" i="1"/>
  <c r="I35" i="1"/>
  <c r="Q35" i="1" s="1"/>
  <c r="I34" i="1"/>
  <c r="N52" i="1"/>
  <c r="Q52" i="1" s="1"/>
  <c r="N55" i="1"/>
  <c r="N47" i="1"/>
  <c r="N57" i="1"/>
  <c r="N58" i="1"/>
  <c r="N48" i="1"/>
  <c r="N59" i="1"/>
  <c r="N246" i="1"/>
  <c r="Q246" i="1" s="1"/>
  <c r="I61" i="1"/>
  <c r="I62" i="1"/>
  <c r="I73" i="1"/>
  <c r="Q73" i="1" s="1"/>
  <c r="I41" i="1"/>
  <c r="Q41" i="1" s="1"/>
  <c r="I40" i="1"/>
  <c r="N28" i="1"/>
  <c r="Q28" i="1" s="1"/>
  <c r="N56" i="1"/>
  <c r="N35" i="1"/>
  <c r="N42" i="1"/>
  <c r="N323" i="1"/>
  <c r="Q323" i="1" s="1"/>
  <c r="I59" i="1"/>
  <c r="Q59" i="1" s="1"/>
  <c r="I70" i="1"/>
  <c r="Q70" i="1" s="1"/>
  <c r="I77" i="1"/>
  <c r="Q77" i="1" s="1"/>
  <c r="I39" i="1"/>
  <c r="I38" i="1"/>
  <c r="Q38" i="1" s="1"/>
  <c r="I32" i="1"/>
  <c r="N63" i="1"/>
  <c r="N325" i="1"/>
  <c r="Q325" i="1" s="1"/>
  <c r="N61" i="1"/>
  <c r="N66" i="1"/>
  <c r="N62" i="1"/>
  <c r="N37" i="1"/>
  <c r="N40" i="1"/>
  <c r="I53" i="1"/>
  <c r="I71" i="1"/>
  <c r="I54" i="1"/>
  <c r="I67" i="1"/>
  <c r="I48" i="1"/>
  <c r="Q48" i="1" s="1"/>
  <c r="N250" i="1"/>
  <c r="Q250" i="1" s="1"/>
  <c r="N249" i="1"/>
  <c r="Q249" i="1" s="1"/>
  <c r="I68" i="1"/>
  <c r="I60" i="1"/>
  <c r="I47" i="1"/>
  <c r="I46" i="1"/>
  <c r="Q46" i="1" s="1"/>
  <c r="N60" i="1"/>
  <c r="N34" i="1"/>
  <c r="N253" i="1"/>
  <c r="Q253" i="1" s="1"/>
  <c r="N53" i="1"/>
  <c r="I75" i="1"/>
  <c r="Q75" i="1" s="1"/>
  <c r="N54" i="1"/>
  <c r="N67" i="1"/>
  <c r="N45" i="1"/>
  <c r="N64" i="1"/>
  <c r="N39" i="1"/>
  <c r="N46" i="1"/>
  <c r="Q358" i="1" l="1"/>
  <c r="Q384" i="1"/>
  <c r="Q338" i="1"/>
  <c r="Q69" i="1"/>
  <c r="Q80" i="1"/>
  <c r="Q63" i="1"/>
  <c r="Q352" i="1"/>
  <c r="Q68" i="1"/>
  <c r="Q67" i="1"/>
  <c r="Q219" i="1"/>
  <c r="Q71" i="1"/>
  <c r="Q40" i="1"/>
  <c r="Q61" i="1"/>
  <c r="Q44" i="1"/>
  <c r="Q47" i="1"/>
  <c r="Q54" i="1"/>
  <c r="Q39" i="1"/>
  <c r="Q58" i="1"/>
  <c r="Q256" i="1"/>
  <c r="Q65" i="1"/>
  <c r="Q42" i="1"/>
  <c r="Q60" i="1"/>
  <c r="Q62" i="1"/>
  <c r="Q64" i="1"/>
  <c r="Q51" i="1"/>
  <c r="Q37" i="1"/>
  <c r="Q57" i="1"/>
  <c r="Q45" i="1"/>
  <c r="Q43" i="1"/>
  <c r="Q53" i="1"/>
  <c r="Q32" i="1"/>
  <c r="Q34" i="1"/>
  <c r="Q55" i="1"/>
  <c r="Q165" i="1"/>
  <c r="Q173" i="1"/>
  <c r="Q66" i="1"/>
  <c r="Q56" i="1"/>
</calcChain>
</file>

<file path=xl/sharedStrings.xml><?xml version="1.0" encoding="utf-8"?>
<sst xmlns="http://schemas.openxmlformats.org/spreadsheetml/2006/main" count="763" uniqueCount="411">
  <si>
    <t>ABLEX N0442736000 E0112951000</t>
  </si>
  <si>
    <t>ABLID N0450824000 E0103109000</t>
  </si>
  <si>
    <t>ABRUS N0365140000 E0120954000</t>
  </si>
  <si>
    <t>ABSEM N0452902000 E0092353000</t>
  </si>
  <si>
    <t>ABSID N0382520000 E0131029000</t>
  </si>
  <si>
    <t>ADARI N0455041000 E0092510000</t>
  </si>
  <si>
    <t>ADLUV N0435048000 E0133101000</t>
  </si>
  <si>
    <t>ADMAS N0373344000 E0175129000</t>
  </si>
  <si>
    <t>ADMOP N0411919000 E0120710000</t>
  </si>
  <si>
    <t>ADOLO N0443542000 E0110722000</t>
  </si>
  <si>
    <t>ADSAS N0451143000 E0102551000</t>
  </si>
  <si>
    <t>AGAVI N0451102000 E0115634000</t>
  </si>
  <si>
    <t>AGEKO N0373059000 E0152601000</t>
  </si>
  <si>
    <t>AGMIK N0404154000 E0092431000</t>
  </si>
  <si>
    <t>AGOTI N0410816000 E0143852000</t>
  </si>
  <si>
    <t>AHCAB N0371852000 E0142804000</t>
  </si>
  <si>
    <t>AIXBA N0451321000 E0110204000</t>
  </si>
  <si>
    <t>AKILI N0414950000 E0121910000</t>
  </si>
  <si>
    <t>ALARI N0444359000 E0075632000</t>
  </si>
  <si>
    <t>ALAVI N0353554000 E0125448000</t>
  </si>
  <si>
    <t>ALEXA N0444622000 E0080244000</t>
  </si>
  <si>
    <t>ANAXA N0412607000 E0121324000</t>
  </si>
  <si>
    <t>ANIRE N0371828000 E0153838000</t>
  </si>
  <si>
    <t>APRIV N0444057000 E0095235000</t>
  </si>
  <si>
    <t>ARKEM N0432712000 E0132850000</t>
  </si>
  <si>
    <t>ARLUK N0454326000 E0115019000</t>
  </si>
  <si>
    <t>ASBEB N0382453000 E0131819000</t>
  </si>
  <si>
    <t>ASKUV N0413803000 E0115559000</t>
  </si>
  <si>
    <t>ASTOR N0444950000 E0080548000</t>
  </si>
  <si>
    <t>ASTUB N0423404000 E0141932000</t>
  </si>
  <si>
    <t>ASUFE N0373440000 E0152451000</t>
  </si>
  <si>
    <t>ATGAM N0452452000 E0092257000</t>
  </si>
  <si>
    <t>ATMIP N0450252000 E0100534000</t>
  </si>
  <si>
    <t>BABIK N0364718000 E0114811000</t>
  </si>
  <si>
    <t>BABNU N0434825000 E0101052000</t>
  </si>
  <si>
    <t>BADUK N0381659000 E0132441000</t>
  </si>
  <si>
    <t>BAMOV N0461753000 E0110341000</t>
  </si>
  <si>
    <t>BAPIL N0441044000 E0122116000</t>
  </si>
  <si>
    <t>BARBY N0450630000 E0074156000</t>
  </si>
  <si>
    <t>BARMO N0442003000 E0093154000</t>
  </si>
  <si>
    <t>BASBU N0414337000 E0124227000</t>
  </si>
  <si>
    <t>BAVOM N0422711000 E0143243000</t>
  </si>
  <si>
    <t>BEBGI N0404447000 E0085742000</t>
  </si>
  <si>
    <t>BEDIX N0452912000 E0095657000</t>
  </si>
  <si>
    <t>BEGUD N0424650000 E0095200000</t>
  </si>
  <si>
    <t>BENTO N0410339000 E0143949000</t>
  </si>
  <si>
    <t>BERAB N0440303000 E0082419000</t>
  </si>
  <si>
    <t>BEVIS N0415558000 E0181140000</t>
  </si>
  <si>
    <t>BEXIB N0404739000 E0090306000</t>
  </si>
  <si>
    <t>BIBEK N0422628000 E0111505000</t>
  </si>
  <si>
    <t>BIBSO N0380633000 E0125337000</t>
  </si>
  <si>
    <t>BINPU N0382340000 E0132511000</t>
  </si>
  <si>
    <t>BITNI N0414453000 E0120157000</t>
  </si>
  <si>
    <t>BOCIR N0373342000 E0152740000</t>
  </si>
  <si>
    <t>BOGHA N0374522000 E0142659000</t>
  </si>
  <si>
    <t>BOLVO N0450819000 E0104106000</t>
  </si>
  <si>
    <t>BRIVE N0410051000 E0092807000</t>
  </si>
  <si>
    <t>BUNUL N0415032000 E0122411000</t>
  </si>
  <si>
    <t>CALDO N0455433000 E0085151000</t>
  </si>
  <si>
    <t>DAVID N0404712000 E0082302000</t>
  </si>
  <si>
    <t>DEDRA N0375115000 E0153452000</t>
  </si>
  <si>
    <t>DEROG N0365107000 E0120731000</t>
  </si>
  <si>
    <t>DERUX N0425545000 E0122719000</t>
  </si>
  <si>
    <t>DEVEM N0413923000 E0124135000</t>
  </si>
  <si>
    <t>DEXOL N0355801000 E0131300000</t>
  </si>
  <si>
    <t>DIBVI N0413102000 E0122436000</t>
  </si>
  <si>
    <t>DIGTO N0450719000 E0110528000</t>
  </si>
  <si>
    <t>DIKOB N0374140000 E0125055000</t>
  </si>
  <si>
    <t>DIRVU N0451900000 E0101410000</t>
  </si>
  <si>
    <t>DISEV N0403050000 E0081342000</t>
  </si>
  <si>
    <t>DOGAK N0383906000 E0131313000</t>
  </si>
  <si>
    <t>DOGEX N0451403000 E0122644000</t>
  </si>
  <si>
    <t>DOGGA N0404138000 E0092353000</t>
  </si>
  <si>
    <t>DOGUB N0454048000 E0083122000</t>
  </si>
  <si>
    <t>DORIN N0451333000 E0095158000</t>
  </si>
  <si>
    <t>DREUX N0451501000 E0102033000</t>
  </si>
  <si>
    <t>EDEMO N0453500000 E0115708000</t>
  </si>
  <si>
    <t>EDOXI N0381808000 E0132809000</t>
  </si>
  <si>
    <t>EDUGI N0434728000 E0141020000</t>
  </si>
  <si>
    <t>EKBUV N0454723000 E0100702000</t>
  </si>
  <si>
    <t>EKDOG N0452345000 E0100000000</t>
  </si>
  <si>
    <t>EKLOS N0413421000 E0121801000</t>
  </si>
  <si>
    <t>EKNOR N0452217000 E0121038000</t>
  </si>
  <si>
    <t>EKPOP N0452601000 E0084638000</t>
  </si>
  <si>
    <t>EKRAX N0415426000 E0121229000</t>
  </si>
  <si>
    <t>EKROB N0405002000 E0095441000</t>
  </si>
  <si>
    <t>EKRUP N0365439000 E0114617000</t>
  </si>
  <si>
    <t>EKTEM N0375342000 E0153217000</t>
  </si>
  <si>
    <t>EKTOR N0374442000 E0124554000</t>
  </si>
  <si>
    <t>EKVAV N0415843000 E0123934000</t>
  </si>
  <si>
    <t>ELBOD N0452341000 E0094824000</t>
  </si>
  <si>
    <t>ELDIP N0451303000 E0103749000</t>
  </si>
  <si>
    <t>ELITO N0415815000 E0121845000</t>
  </si>
  <si>
    <t>ELNOG N0413715000 E0123748000</t>
  </si>
  <si>
    <t>ELVEB N0442628000 E0111411000</t>
  </si>
  <si>
    <t>EMDEK N0410147000 E0100233000</t>
  </si>
  <si>
    <t>EMDUD N0443702000 E0110337000</t>
  </si>
  <si>
    <t>EMPAB N0372132000 E0154259000</t>
  </si>
  <si>
    <t>ENEXU N0413727000 E0122114000</t>
  </si>
  <si>
    <t>EPIDA N0390240000 E0091824000</t>
  </si>
  <si>
    <t>EREDO N0433235000 E0131459000</t>
  </si>
  <si>
    <t>ERMOB N0451442000 E0104013000</t>
  </si>
  <si>
    <t>ERPAV N0411321000 E0095205000</t>
  </si>
  <si>
    <t>ERSAB N0452635000 E0123307000</t>
  </si>
  <si>
    <t>ERSEP N0445831000 E0073807000</t>
  </si>
  <si>
    <t>ERTEV N0433818000 E0085730000</t>
  </si>
  <si>
    <t>ESALU N0421311000 E0122932000</t>
  </si>
  <si>
    <t>ESATU N0415908000 E0122036000</t>
  </si>
  <si>
    <t>ESITE N0451329000 E0085901000</t>
  </si>
  <si>
    <t>ESTEW N0373428000 E0150854000</t>
  </si>
  <si>
    <t>EVGIR N0453703000 E0085237000</t>
  </si>
  <si>
    <t>EXAMA N0420900000 E0121132000</t>
  </si>
  <si>
    <t>FARAK N0453315000 E0082657000</t>
  </si>
  <si>
    <t>FEFOS N0373121000 E0143239000</t>
  </si>
  <si>
    <t>FIZZY N0383551000 E0130808000</t>
  </si>
  <si>
    <t>FORER N0460629000 E0110930000</t>
  </si>
  <si>
    <t>GASVA N0410639000 E0142015000</t>
  </si>
  <si>
    <t>GEGDU N0420117000 E0123535000</t>
  </si>
  <si>
    <t>GEKBA N0441613000 E0074644000</t>
  </si>
  <si>
    <t>GEKNU N0404921000 E0093835000</t>
  </si>
  <si>
    <t>GEMMA N0404238000 E0141710000</t>
  </si>
  <si>
    <t>GEVSO N0383639000 E0132013000</t>
  </si>
  <si>
    <t>GIFAN N0372642000 E0144713000</t>
  </si>
  <si>
    <t>GIGIX N0372629000 E0143957000</t>
  </si>
  <si>
    <t>GIKUT N0441019000 E0091016000</t>
  </si>
  <si>
    <t>GIMIX N0463123000 E0134251000</t>
  </si>
  <si>
    <t>GIPAP N0420459000 E0115326000</t>
  </si>
  <si>
    <t>GIPOR N0402538000 E0143625000</t>
  </si>
  <si>
    <t>GISAM N0415507000 E0174531000</t>
  </si>
  <si>
    <t>GIVAT N0451155000 E0103609000</t>
  </si>
  <si>
    <t>GIXOM N0421543000 E0113856000</t>
  </si>
  <si>
    <t>GODUB N0404916000 E0174512000</t>
  </si>
  <si>
    <t>GOKBA N0415137000 E0122256000</t>
  </si>
  <si>
    <t>GOKLO N0410450000 E0091930000</t>
  </si>
  <si>
    <t>GOLMU N0403612000 E0091343000</t>
  </si>
  <si>
    <t>GOLPO N0420257000 E0120741000</t>
  </si>
  <si>
    <t>GONGA N0433626000 E0105337000</t>
  </si>
  <si>
    <t>GOPOL N0422413000 E0113458000</t>
  </si>
  <si>
    <t>GOVAM N0385130000 E0163053000</t>
  </si>
  <si>
    <t>GUFAT N0371925000 E0143413000</t>
  </si>
  <si>
    <t>IBLET N0383247000 E0131324000</t>
  </si>
  <si>
    <t>IBLIG N0373310000 E0151235000</t>
  </si>
  <si>
    <t>IBLUN N0445215000 E0094327000</t>
  </si>
  <si>
    <t>IBNEL N0442545000 E0113457000</t>
  </si>
  <si>
    <t>IBREP N0394140000 E0080635000</t>
  </si>
  <si>
    <t>IBSAP N0451249000 E0083148000</t>
  </si>
  <si>
    <t>IDABU N0413534000 E0122201000</t>
  </si>
  <si>
    <t>IDROX N0413340000 E0123953000</t>
  </si>
  <si>
    <t>IKREZ N0451113000 E0084220000</t>
  </si>
  <si>
    <t>INDOD N0451310000 E0122320000</t>
  </si>
  <si>
    <t>INFRI N0451403000 E0104924000</t>
  </si>
  <si>
    <t>INLER N0452210000 E0084800000</t>
  </si>
  <si>
    <t>INRIB N0434344000 E0134047000</t>
  </si>
  <si>
    <t>INVES N0450250000 E0092545000</t>
  </si>
  <si>
    <t>IPGUN N0413024000 E0115522000</t>
  </si>
  <si>
    <t>IPINO N0454226000 E0131703000</t>
  </si>
  <si>
    <t>IPKOV N0405904000 E0092446000</t>
  </si>
  <si>
    <t>IPLEK N0423239000 E0113100000</t>
  </si>
  <si>
    <t>IPMUT N0414014000 E0123017000</t>
  </si>
  <si>
    <t>IPROM N0410527000 E0081310000</t>
  </si>
  <si>
    <t>IPSAR N0413500000 E0124558000</t>
  </si>
  <si>
    <t>IQNOC N0371756000 E0151956000</t>
  </si>
  <si>
    <t>IRBES N0420407000 E0121004000</t>
  </si>
  <si>
    <t>IRKED N0454326000 E0085204000</t>
  </si>
  <si>
    <t>ITVUN N0450730000 E0094353000</t>
  </si>
  <si>
    <t>IVMAN N0434716000 E0133554000</t>
  </si>
  <si>
    <t>IXOSI N0381450000 E0124908000</t>
  </si>
  <si>
    <t>IXUKI N0445911000 E0101738000</t>
  </si>
  <si>
    <t>JESSY N0432926000 E0101146000</t>
  </si>
  <si>
    <t>KAREL N0432047000 E0101931000</t>
  </si>
  <si>
    <t>KEPUM N0434426000 E0133200000</t>
  </si>
  <si>
    <t>KERON N0381327000 E0124845000</t>
  </si>
  <si>
    <t>KIZAF N0451949000 E0120741000</t>
  </si>
  <si>
    <t>KOLOR N0382730000 E0131503000</t>
  </si>
  <si>
    <t>KUGAG N0405031000 E0090830000</t>
  </si>
  <si>
    <t>KUPBE N0453737000 E0083610000</t>
  </si>
  <si>
    <t>LADUS N0445652000 E0073453000</t>
  </si>
  <si>
    <t>LADUV N0434551000 E0133357000</t>
  </si>
  <si>
    <t>LAISH N0450233000 E0101426000</t>
  </si>
  <si>
    <t>LAMUP N0365459000 E0120054000</t>
  </si>
  <si>
    <t>LARUD N0442416000 E0105331000</t>
  </si>
  <si>
    <t>LASAV N0453642000 E0100024000</t>
  </si>
  <si>
    <t>LATNI N0354450000 E0124058000</t>
  </si>
  <si>
    <t>LATUS N0452210000 E0121045000</t>
  </si>
  <si>
    <t>LAVRU N0381548000 E0132109000</t>
  </si>
  <si>
    <t>LEDSA N0415847000 E0115604000</t>
  </si>
  <si>
    <t>LEIRA N0454943000 E0131724000</t>
  </si>
  <si>
    <t>LELSU N0420216000 E0124827000</t>
  </si>
  <si>
    <t>LESMI N0354355000 E0123054000</t>
  </si>
  <si>
    <t>LIDNU N0410734000 E0095720000</t>
  </si>
  <si>
    <t>LIGBU N0422141000 E0122557000</t>
  </si>
  <si>
    <t>LIMBA N0445536000 E0091958000</t>
  </si>
  <si>
    <t>LOBBE N0451955000 E0120736000</t>
  </si>
  <si>
    <t>LONDA N0381638000 E0153238000</t>
  </si>
  <si>
    <t>LOUIS N0381439000 E0124235000</t>
  </si>
  <si>
    <t>LUGAN N0460013000 E0085437000</t>
  </si>
  <si>
    <t>LULET N0441258000 E0091859000</t>
  </si>
  <si>
    <t>LUTES N0383222000 E0130104000</t>
  </si>
  <si>
    <t>LUZEM N0372747000 E0150423000</t>
  </si>
  <si>
    <t>MALFI N0403520000 E0143710000</t>
  </si>
  <si>
    <t>MAPIS N0410444000 E0163259000</t>
  </si>
  <si>
    <t>MARLY N0434403000 E0095613000</t>
  </si>
  <si>
    <t>MASAX N0402440000 E0172552000</t>
  </si>
  <si>
    <t>MASSU N0405258000 E0081749000</t>
  </si>
  <si>
    <t>MATOG N0452311000 E0073522000</t>
  </si>
  <si>
    <t>MAVEN N0420343000 E0120722000</t>
  </si>
  <si>
    <t>MIKSO N0420128000 E0121112000</t>
  </si>
  <si>
    <t>MILIS N0410158000 E0094622000</t>
  </si>
  <si>
    <t>MIRAX N0445609000 E0080838000</t>
  </si>
  <si>
    <t>MIVBO N0444129000 E0113208000</t>
  </si>
  <si>
    <t>MOGBO N0445854000 E0072429000</t>
  </si>
  <si>
    <t>MORUX N0380247000 E0121538000</t>
  </si>
  <si>
    <t>MUSKY N0383440000 E0122803000</t>
  </si>
  <si>
    <t>NALUV N0382543000 E0124241000</t>
  </si>
  <si>
    <t>NANUX N0420800000 E0115540000</t>
  </si>
  <si>
    <t>NAPOX N0415251000 E0123144000</t>
  </si>
  <si>
    <t>NASOM N0372555000 E0143938000</t>
  </si>
  <si>
    <t>NELAB N0453742000 E0082424000</t>
  </si>
  <si>
    <t>NENIG N0415400000 E0113534000</t>
  </si>
  <si>
    <t>NERBO N0451700000 E0100000000</t>
  </si>
  <si>
    <t>NETUN N0412514000 E0121533000</t>
  </si>
  <si>
    <t>NEVUX N0413144000 E0121926000</t>
  </si>
  <si>
    <t>NIBTO N0434225000 E0110249000</t>
  </si>
  <si>
    <t>NIBUG N0414022000 E0122825000</t>
  </si>
  <si>
    <t>NIKMO N0455934000 E0091023000</t>
  </si>
  <si>
    <t>NIORR N0454313000 E0132524000</t>
  </si>
  <si>
    <t>NIPLI N0451635000 E0103249000</t>
  </si>
  <si>
    <t>NIPSA N0413444000 E0121930000</t>
  </si>
  <si>
    <t>NOBKE N0452527000 E0084738000</t>
  </si>
  <si>
    <t>NOGLU N0403006000 E0180816000</t>
  </si>
  <si>
    <t>NOGMO N0444652000 E0092053000</t>
  </si>
  <si>
    <t>NOPMU N0435704000 E0075348000</t>
  </si>
  <si>
    <t>NUDRA N0382611000 E0132822000</t>
  </si>
  <si>
    <t>NULGI N0434941000 E0131854000</t>
  </si>
  <si>
    <t>NUTTU N0404735000 E0093521000</t>
  </si>
  <si>
    <t>OBIMI N0404156000 E0090826000</t>
  </si>
  <si>
    <t>ODAMO N0452616000 E0095032000</t>
  </si>
  <si>
    <t>ODOGI N0405609000 E0095138000</t>
  </si>
  <si>
    <t>ODULA N0413242000 E0122313000</t>
  </si>
  <si>
    <t>ODUPA N0422152000 E0115954000</t>
  </si>
  <si>
    <t>OGOVU N0390900000 E0080635000</t>
  </si>
  <si>
    <t>OGSOK N0445826000 E0100801000</t>
  </si>
  <si>
    <t>OGTOM N0420240000 E0123354000</t>
  </si>
  <si>
    <t>OGVON N0453150000 E0094744000</t>
  </si>
  <si>
    <t>OKBAD N0403903000 E0091907000</t>
  </si>
  <si>
    <t>OKDAK N0451628000 E0092607000</t>
  </si>
  <si>
    <t>OKOMU N0450641000 E0073736000</t>
  </si>
  <si>
    <t>OKUBU N0413545000 E0121905000</t>
  </si>
  <si>
    <t>OLEVA N0404535000 E0140300000</t>
  </si>
  <si>
    <t>OLINI N0375516000 E0153359000</t>
  </si>
  <si>
    <t>OLPUR N0453854000 E0093709000</t>
  </si>
  <si>
    <t>OMILI N0450138000 E0073821000</t>
  </si>
  <si>
    <t>OMIZE N0373047000 E0142624000</t>
  </si>
  <si>
    <t>ORTEV N0385222000 E0163106000</t>
  </si>
  <si>
    <t>ORVUN N0381946000 E0131329000</t>
  </si>
  <si>
    <t>OSMAL N0411254000 E0170415000</t>
  </si>
  <si>
    <t>OTKUB N0413943000 E0124538000</t>
  </si>
  <si>
    <t>OXERU N0420057000 E0121125000</t>
  </si>
  <si>
    <t>OXUGI N0382258000 E0131227000</t>
  </si>
  <si>
    <t>PABRO N0450013000 E0095726000</t>
  </si>
  <si>
    <t>PABUC N0373154000 E0143854000</t>
  </si>
  <si>
    <t>PEHPE N0375108000 E0144211000</t>
  </si>
  <si>
    <t>PELZA N0373224000 E0144438000</t>
  </si>
  <si>
    <t>PETIP N0354502000 E0123708000</t>
  </si>
  <si>
    <t>PEVAL N0451841000 E0131451000</t>
  </si>
  <si>
    <t>PEVIK N0451717000 E0104357000</t>
  </si>
  <si>
    <t>PIDAD N0433744000 E0084244000</t>
  </si>
  <si>
    <t>PIGEG N0410742000 E0094110000</t>
  </si>
  <si>
    <t>PIGOL N0353055000 E0124445000</t>
  </si>
  <si>
    <t>PILUD N0451811000 E0103033000</t>
  </si>
  <si>
    <t>PINIK N0455227000 E0085056000</t>
  </si>
  <si>
    <t>PINUK N0415156000 E0183524000</t>
  </si>
  <si>
    <t>POZIM N0373226000 E0144508000</t>
  </si>
  <si>
    <t>RATIR N0414054000 E0122657000</t>
  </si>
  <si>
    <t>RAVUX N0422835000 E0122028000</t>
  </si>
  <si>
    <t>REDKO N0382143000 E0131920000</t>
  </si>
  <si>
    <t>REPTA N0354216000 E0131317000</t>
  </si>
  <si>
    <t>RETKU N0430135000 E0121405000</t>
  </si>
  <si>
    <t>REVDO N0412000000 E0084127000</t>
  </si>
  <si>
    <t>RIGON N0451903000 E0085844000</t>
  </si>
  <si>
    <t>RILPI N0373824000 E0144410000</t>
  </si>
  <si>
    <t>RIMED N0441610000 E0115409000</t>
  </si>
  <si>
    <t>RINAD N0422712000 E0114221000</t>
  </si>
  <si>
    <t>RIPTO N0403320000 E0090820000</t>
  </si>
  <si>
    <t>RIROX N0384850000 E0170642000</t>
  </si>
  <si>
    <t>RIVAP N0441700000 E0092056000</t>
  </si>
  <si>
    <t>RIVEV N0451529000 E0103114000</t>
  </si>
  <si>
    <t>ROGAK N0435229000 E0125410000</t>
  </si>
  <si>
    <t>ROMUN N0454346000 E0091449000</t>
  </si>
  <si>
    <t>RONDI N0383042000 E0124624000</t>
  </si>
  <si>
    <t>RONIV N0412331000 E0120221000</t>
  </si>
  <si>
    <t>ROXOK N0444130000 E0105105000</t>
  </si>
  <si>
    <t>RUKOK N0441035000 E0124133000</t>
  </si>
  <si>
    <t>RUTUG N0445812000 E0090955000</t>
  </si>
  <si>
    <t>RUVAB N0454541000 E0093411000</t>
  </si>
  <si>
    <t>SALAP N0382232000 E0125347000</t>
  </si>
  <si>
    <t>SASLI N0382811000 E0130708000</t>
  </si>
  <si>
    <t>SENAL N0404444000 E0091352000</t>
  </si>
  <si>
    <t>SEZET N0371400000 E0144116000</t>
  </si>
  <si>
    <t>SIDRO N0382849000 E0132229000</t>
  </si>
  <si>
    <t>SIRLO N0450916000 E0075934000</t>
  </si>
  <si>
    <t>SOKVO N0404757000 E0083211000</t>
  </si>
  <si>
    <t>SOROP N0451344000 E0091801000</t>
  </si>
  <si>
    <t>SOSAK N0413715000 E0120238000</t>
  </si>
  <si>
    <t>SOSIV N0421059000 E0120221000</t>
  </si>
  <si>
    <t>SOSUB N0382216000 E0124404000</t>
  </si>
  <si>
    <t>SPUMA N0383652000 E0132603000</t>
  </si>
  <si>
    <t>SUBAR N0415531000 E0123053000</t>
  </si>
  <si>
    <t>SUDDE N0365902000 E0143025000</t>
  </si>
  <si>
    <t>SUGEP N0385531000 E0160313000</t>
  </si>
  <si>
    <t>SUKIB N0385053000 E0155439000</t>
  </si>
  <si>
    <t>SULUR N0454457000 E0085636000</t>
  </si>
  <si>
    <t>SUNEV N0422900000 E0095200000</t>
  </si>
  <si>
    <t>SUTED N0462743000 E0082429000</t>
  </si>
  <si>
    <t>SUVOK N0420706000 E0120225000</t>
  </si>
  <si>
    <t>SUXIL N0445354000 E0101943000</t>
  </si>
  <si>
    <t>TEKRA N0381051000 E0124155000</t>
  </si>
  <si>
    <t>TELVA N0453006000 E0085509000</t>
  </si>
  <si>
    <t>TIGLO N0441734000 E0092312000</t>
  </si>
  <si>
    <t>TIPAP N0411708000 E0120502000</t>
  </si>
  <si>
    <t>TISGU N0373323000 E0145610000</t>
  </si>
  <si>
    <t>TIXUM N0452956000 E0095749000</t>
  </si>
  <si>
    <t>TOBGA N0425327000 E0095200000</t>
  </si>
  <si>
    <t>TOBIR N0414407000 E0122607000</t>
  </si>
  <si>
    <t>TOCLA N0373038000 E0152333000</t>
  </si>
  <si>
    <t>TODKU N0452604000 E0084714000</t>
  </si>
  <si>
    <t>TOFUR N0372522000 E0143327000</t>
  </si>
  <si>
    <t>TOPRU N0444145000 E0074522000</t>
  </si>
  <si>
    <t>TOVSA N0450508000 E0093650000</t>
  </si>
  <si>
    <t>TREVI N0453612000 E0094137000</t>
  </si>
  <si>
    <t>TUBTU N0411046000 E0093045000</t>
  </si>
  <si>
    <t>TUGBA N0444214000 E0075021000</t>
  </si>
  <si>
    <t>TUKLU N0410451000 E0093543000</t>
  </si>
  <si>
    <t>TULLE N0405322000 E0091355000</t>
  </si>
  <si>
    <t>TURUD N0393155000 E0090424000</t>
  </si>
  <si>
    <t>TUVEL N0415354000 E0122742000</t>
  </si>
  <si>
    <t>TUVIB N0452236000 E0093727000</t>
  </si>
  <si>
    <t>ULSOP N0453127000 E0100938000</t>
  </si>
  <si>
    <t>ULVUN N0452646000 E0101416000</t>
  </si>
  <si>
    <t>UNBID N0403504000 E0093139000</t>
  </si>
  <si>
    <t>UNDAP N0451211000 E0090758000</t>
  </si>
  <si>
    <t>UNKAV N0451358000 E0105855000</t>
  </si>
  <si>
    <t>UNPIV N0433241000 E0101504000</t>
  </si>
  <si>
    <t>UNPOP N0404720000 E0143347000</t>
  </si>
  <si>
    <t>UPDUT N0411504000 E0085053000</t>
  </si>
  <si>
    <t>UPETI N0385646000 E0155322000</t>
  </si>
  <si>
    <t>UPGAV N0452111000 E0103934000</t>
  </si>
  <si>
    <t>UPOXE N0405028000 E0082500000</t>
  </si>
  <si>
    <t>URUXO N0420658000 E0122216000</t>
  </si>
  <si>
    <t>USIRU N0420251000 E0114428000</t>
  </si>
  <si>
    <t>USOXI N0383032000 E0130746000</t>
  </si>
  <si>
    <t>UTUVI N0433948000 E0105847000</t>
  </si>
  <si>
    <t>UVNON N0451655000 E0105333000</t>
  </si>
  <si>
    <t>UXUPI N0381847000 E0130049000</t>
  </si>
  <si>
    <t>VADKI N0423332000 E0142010000</t>
  </si>
  <si>
    <t>VAFRA N0454628000 E0083342000</t>
  </si>
  <si>
    <t>VAGUX N0452218000 E0101119000</t>
  </si>
  <si>
    <t>VAGVU N0403543000 E0094547000</t>
  </si>
  <si>
    <t>VAKAB N0421106000 E0122032000</t>
  </si>
  <si>
    <t>VAPEG N0382414000 E0125736000</t>
  </si>
  <si>
    <t>VARAP N0441958000 E0091059000</t>
  </si>
  <si>
    <t>VAXOT N0365049000 E0120737000</t>
  </si>
  <si>
    <t>VEPAD N0450614000 E0115032000</t>
  </si>
  <si>
    <t>VERAK N0355417000 E0122543000</t>
  </si>
  <si>
    <t>VETUR N0374329000 E0124754000</t>
  </si>
  <si>
    <t>VITIF N0371055000 E0144141000</t>
  </si>
  <si>
    <t>VOLET N0453216000 E0114701000</t>
  </si>
  <si>
    <t>VOLTU N0411142000 E0140507000</t>
  </si>
  <si>
    <t>XELGA N0453446000 E0083550000</t>
  </si>
  <si>
    <t>XENOL N0414718000 E0113308000</t>
  </si>
  <si>
    <t>XENRU N0452152000 E0110045000</t>
  </si>
  <si>
    <t>XIBRI N0413328000 E0121037000</t>
  </si>
  <si>
    <t>XITLI N0403907000 E0090258000</t>
  </si>
  <si>
    <t>XUBKA N0445410000 E0110959000</t>
  </si>
  <si>
    <t>XULNU N0405319000 E0094612000</t>
  </si>
  <si>
    <t>YAZOB N0370502000 E0143606000</t>
  </si>
  <si>
    <t>YOSCA N0372449000 E0142714000</t>
  </si>
  <si>
    <t>YULYA N0371959000 E0144027000</t>
  </si>
  <si>
    <t>ZERTI N0371737000 E0143452000</t>
  </si>
  <si>
    <t>ZICOH N0372625000 E0144527000</t>
  </si>
  <si>
    <t>ZUKKA N0373758000 E0143753000</t>
  </si>
  <si>
    <t>1;</t>
  </si>
  <si>
    <t>MC420;N045.17.15.670;E008.49.20.140;</t>
  </si>
  <si>
    <t>MC425;N045.12.21.000;E008.50.40.410;</t>
  </si>
  <si>
    <t>MC430;N045.07.26.310;E008.52.00.440;</t>
  </si>
  <si>
    <t>MC435;N045.02.31.600;E008.53.20.240;</t>
  </si>
  <si>
    <t>MC541;N045.01.23.490;E008.45.01.430;</t>
  </si>
  <si>
    <t>MC546;N045.06.18.100;E008.43.40.950;</t>
  </si>
  <si>
    <t>MC556;N045.16.07.260;E008.40.59.270;</t>
  </si>
  <si>
    <t>MC561;N045.21.01.810;E008.39.38.090;</t>
  </si>
  <si>
    <t>MC568;N045.19.41.130;E008.29.53.510;</t>
  </si>
  <si>
    <t>MC583;N045.04.57.790;E008.33.58.890;</t>
  </si>
  <si>
    <t>MC588;N045.00.03.270;E008.35.20.060;</t>
  </si>
  <si>
    <t>MC680;N045.41.50.530;E008.50.32.550;</t>
  </si>
  <si>
    <t>MC685;N045.45.51.660;E008.45.50.460;</t>
  </si>
  <si>
    <t>MC690;N045.51.24.730;E008.46.23.380;</t>
  </si>
  <si>
    <t>MC695;N045.56.11.800;E008.44.18.250;</t>
  </si>
  <si>
    <t>MC741;N045.03.39.070;E009.01.39.110;</t>
  </si>
  <si>
    <t>MC746;N045.08.33.880;E009.00.19.990;</t>
  </si>
  <si>
    <t>MC756;N045.18.23.430;E008.57.41.080;</t>
  </si>
  <si>
    <t>MC761;N045.23.18.180;E008.56.21.280;</t>
  </si>
  <si>
    <t>MC768;N045.30.10.790;E008.54.29.170;</t>
  </si>
  <si>
    <t>MC785;N045.39.16.190;E009.06.07.050;</t>
  </si>
  <si>
    <t>MC795;N045.39.12.000;E009.20.55.000;</t>
  </si>
  <si>
    <t>MC880;N045.39.17.520;E008.58.59.200;</t>
  </si>
  <si>
    <t>MC885;N045.41.31.290;E009.05.22.340;</t>
  </si>
  <si>
    <t>MC895;N045.45.57.720;E009.18.10.090;</t>
  </si>
  <si>
    <t>MC905;N045.47.30.480;E008.41.19.290;</t>
  </si>
  <si>
    <t>MC906;N045.31.40.950;E008.45.42.020;</t>
  </si>
  <si>
    <t>MC968;N045.27.54.180;E008.37.44.290;</t>
  </si>
  <si>
    <t>MC985;N045.44.41.310;E008.33.56.690;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</si>
</sst>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C4092-7D25-464C-8E90-FB38EF4C13AD}">
  <dimension ref="B3:U392"/>
  <sheetViews>
    <sheetView tabSelected="1" workbookViewId="0">
      <selection activeCell="U5" sqref="T5:U5"/>
    </sheetView>
  </sheetViews>
  <sheetFormatPr defaultRowHeight="15" x14ac:dyDescent="0.25"/>
  <cols>
    <col min="2" max="2" width="32" customWidth="1"/>
    <col min="3" max="3" width="32" hidden="1" customWidth="1"/>
    <col min="4" max="4" width="24.85546875" hidden="1" customWidth="1"/>
    <col min="5" max="5" width="36.7109375" hidden="1" customWidth="1"/>
    <col min="6" max="6" width="13.5703125" hidden="1" customWidth="1"/>
    <col min="7" max="9" width="36.7109375" hidden="1" customWidth="1"/>
    <col min="10" max="10" width="35" hidden="1" customWidth="1"/>
    <col min="11" max="16" width="9.140625" hidden="1" customWidth="1"/>
    <col min="17" max="17" width="51" customWidth="1"/>
    <col min="18" max="18" width="7.7109375" customWidth="1"/>
    <col min="19" max="19" width="63" customWidth="1"/>
    <col min="21" max="21" width="69.140625" customWidth="1"/>
  </cols>
  <sheetData>
    <row r="3" spans="2:21" ht="15.75" thickBot="1" x14ac:dyDescent="0.3"/>
    <row r="4" spans="2:21" ht="15.75" thickBot="1" x14ac:dyDescent="0.3">
      <c r="B4" s="1" t="s">
        <v>0</v>
      </c>
      <c r="C4" t="str">
        <f>REPLACE(B4,7,26,"")</f>
        <v xml:space="preserve">ABLEX </v>
      </c>
      <c r="D4" t="str">
        <f>REPLACE(B4,1,6,"")</f>
        <v>N0442736000 E0112951000</v>
      </c>
      <c r="E4" t="str">
        <f>REPLACE(D4,13,13,"")</f>
        <v xml:space="preserve">N0442736000 </v>
      </c>
      <c r="F4" t="str">
        <f>REPLACE(E4,5,7,".")</f>
        <v xml:space="preserve">N044. </v>
      </c>
      <c r="G4" t="str">
        <f>REPLACE(REPLACE(E4,1,4,""),3,5,".")</f>
        <v xml:space="preserve">27. </v>
      </c>
      <c r="H4" t="str">
        <f>REPLACE(REPLACE(E4,1,6,""),3,3,".000")</f>
        <v xml:space="preserve">36.000 </v>
      </c>
      <c r="I4" t="str">
        <f>_xlfn.CONCAT(F4,G4,H4,)</f>
        <v xml:space="preserve">N044. 27. 36.000 </v>
      </c>
      <c r="J4" t="str">
        <f>REPLACE(D4,1,12,"")</f>
        <v>E0112951000</v>
      </c>
      <c r="K4" t="str">
        <f>REPLACE(J4,5,7,".")</f>
        <v>E011.</v>
      </c>
      <c r="L4" t="str">
        <f>REPLACE(REPLACE(J4,1,4,""),3,5,".")</f>
        <v>29.</v>
      </c>
      <c r="M4" t="str">
        <f>REPLACE(REPLACE(REPLACE(J4,1,5,""),1,2,""),3,3,".000")</f>
        <v>10.000</v>
      </c>
      <c r="N4" t="str">
        <f>_xlfn.CONCAT(K4,L4,M4)</f>
        <v>E011.29.10.000</v>
      </c>
      <c r="Q4" s="2" t="str">
        <f>CONCATENATE(C4,I4,N4)</f>
        <v>ABLEX N044. 27. 36.000 E011.29.10.000</v>
      </c>
      <c r="S4" s="3" t="s">
        <v>382</v>
      </c>
      <c r="T4" t="s">
        <v>381</v>
      </c>
      <c r="U4" s="2" t="str">
        <f>CONCATENATE(S4,T4)</f>
        <v>MC420;N045.17.15.670;E008.49.20.140;1;</v>
      </c>
    </row>
    <row r="5" spans="2:21" ht="15.75" thickBot="1" x14ac:dyDescent="0.3">
      <c r="B5" s="1" t="s">
        <v>1</v>
      </c>
      <c r="C5" t="str">
        <f t="shared" ref="C5:C68" si="0">REPLACE(B5,7,26,"")</f>
        <v xml:space="preserve">ABLID </v>
      </c>
      <c r="D5" t="str">
        <f t="shared" ref="D5:D68" si="1">REPLACE(B5,1,6,"")</f>
        <v>N0450824000 E0103109000</v>
      </c>
      <c r="E5" t="str">
        <f t="shared" ref="E5:E68" si="2">REPLACE(D5,13,13,"")</f>
        <v xml:space="preserve">N0450824000 </v>
      </c>
      <c r="F5" t="str">
        <f t="shared" ref="F5:F68" si="3">REPLACE(E5,5,7,".")</f>
        <v xml:space="preserve">N045. </v>
      </c>
      <c r="G5" t="str">
        <f t="shared" ref="G5:G68" si="4">REPLACE(REPLACE(E5,1,4,""),3,5,".")</f>
        <v xml:space="preserve">08. </v>
      </c>
      <c r="H5" t="str">
        <f t="shared" ref="H5:H68" si="5">REPLACE(REPLACE(E5,1,6,""),3,3,".000")</f>
        <v xml:space="preserve">24.000 </v>
      </c>
      <c r="I5" t="str">
        <f t="shared" ref="I5:I68" si="6">_xlfn.CONCAT(F5,G5,H5,)</f>
        <v xml:space="preserve">N045. 08. 24.000 </v>
      </c>
      <c r="J5" t="str">
        <f t="shared" ref="J5:J68" si="7">REPLACE(D5,1,12,"")</f>
        <v>E0103109000</v>
      </c>
      <c r="K5" t="str">
        <f t="shared" ref="K5:K68" si="8">REPLACE(J5,5,7,".")</f>
        <v>E010.</v>
      </c>
      <c r="L5" t="str">
        <f t="shared" ref="L5:L68" si="9">REPLACE(REPLACE(J5,1,4,""),3,5,".")</f>
        <v>31.</v>
      </c>
      <c r="M5" t="str">
        <f t="shared" ref="M5:M68" si="10">REPLACE(REPLACE(REPLACE(J5,1,5,""),1,2,""),3,3,".000")</f>
        <v>90.000</v>
      </c>
      <c r="N5" t="str">
        <f t="shared" ref="N5:N68" si="11">_xlfn.CONCAT(K5,L5,M5)</f>
        <v>E010.31.90.000</v>
      </c>
      <c r="Q5" s="2" t="str">
        <f t="shared" ref="Q5:Q68" si="12">CONCATENATE(C5,I5,N5)</f>
        <v>ABLID N045. 08. 24.000 E010.31.90.000</v>
      </c>
      <c r="S5" s="4" t="s">
        <v>383</v>
      </c>
      <c r="U5" s="2" t="str">
        <f t="shared" ref="U5:U68" si="13">CONCATENATE(S5,T5)</f>
        <v>MC425;N045.12.21.000;E008.50.40.410;</v>
      </c>
    </row>
    <row r="6" spans="2:21" ht="15.75" thickBot="1" x14ac:dyDescent="0.3">
      <c r="B6" s="1" t="s">
        <v>2</v>
      </c>
      <c r="C6" t="str">
        <f t="shared" si="0"/>
        <v xml:space="preserve">ABRUS </v>
      </c>
      <c r="D6" t="str">
        <f t="shared" si="1"/>
        <v>N0365140000 E0120954000</v>
      </c>
      <c r="E6" t="str">
        <f t="shared" si="2"/>
        <v xml:space="preserve">N0365140000 </v>
      </c>
      <c r="F6" t="str">
        <f t="shared" si="3"/>
        <v xml:space="preserve">N036. </v>
      </c>
      <c r="G6" t="str">
        <f t="shared" si="4"/>
        <v xml:space="preserve">51. </v>
      </c>
      <c r="H6" t="str">
        <f t="shared" si="5"/>
        <v xml:space="preserve">40.000 </v>
      </c>
      <c r="I6" t="str">
        <f t="shared" si="6"/>
        <v xml:space="preserve">N036. 51. 40.000 </v>
      </c>
      <c r="J6" t="str">
        <f t="shared" si="7"/>
        <v>E0120954000</v>
      </c>
      <c r="K6" t="str">
        <f t="shared" si="8"/>
        <v>E012.</v>
      </c>
      <c r="L6" t="str">
        <f t="shared" si="9"/>
        <v>09.</v>
      </c>
      <c r="M6" t="str">
        <f t="shared" si="10"/>
        <v>40.000</v>
      </c>
      <c r="N6" t="str">
        <f t="shared" si="11"/>
        <v>E012.09.40.000</v>
      </c>
      <c r="Q6" s="2" t="str">
        <f t="shared" si="12"/>
        <v>ABRUS N036. 51. 40.000 E012.09.40.000</v>
      </c>
      <c r="S6" s="4" t="s">
        <v>384</v>
      </c>
      <c r="U6" s="2" t="str">
        <f t="shared" si="13"/>
        <v>MC430;N045.07.26.310;E008.52.00.440;</v>
      </c>
    </row>
    <row r="7" spans="2:21" ht="15.75" thickBot="1" x14ac:dyDescent="0.3">
      <c r="B7" s="1" t="s">
        <v>3</v>
      </c>
      <c r="C7" t="str">
        <f t="shared" si="0"/>
        <v xml:space="preserve">ABSEM </v>
      </c>
      <c r="D7" t="str">
        <f t="shared" si="1"/>
        <v>N0452902000 E0092353000</v>
      </c>
      <c r="E7" t="str">
        <f t="shared" si="2"/>
        <v xml:space="preserve">N0452902000 </v>
      </c>
      <c r="F7" t="str">
        <f t="shared" si="3"/>
        <v xml:space="preserve">N045. </v>
      </c>
      <c r="G7" t="str">
        <f t="shared" si="4"/>
        <v xml:space="preserve">29. </v>
      </c>
      <c r="H7" t="str">
        <f t="shared" si="5"/>
        <v xml:space="preserve">02.000 </v>
      </c>
      <c r="I7" t="str">
        <f t="shared" si="6"/>
        <v xml:space="preserve">N045. 29. 02.000 </v>
      </c>
      <c r="J7" t="str">
        <f t="shared" si="7"/>
        <v>E0092353000</v>
      </c>
      <c r="K7" t="str">
        <f t="shared" si="8"/>
        <v>E009.</v>
      </c>
      <c r="L7" t="str">
        <f t="shared" si="9"/>
        <v>23.</v>
      </c>
      <c r="M7" t="str">
        <f t="shared" si="10"/>
        <v>30.000</v>
      </c>
      <c r="N7" t="str">
        <f t="shared" si="11"/>
        <v>E009.23.30.000</v>
      </c>
      <c r="Q7" s="2" t="str">
        <f t="shared" si="12"/>
        <v>ABSEM N045. 29. 02.000 E009.23.30.000</v>
      </c>
      <c r="S7" s="4" t="s">
        <v>385</v>
      </c>
      <c r="U7" s="2" t="str">
        <f t="shared" si="13"/>
        <v>MC435;N045.02.31.600;E008.53.20.240;</v>
      </c>
    </row>
    <row r="8" spans="2:21" ht="15.75" thickBot="1" x14ac:dyDescent="0.3">
      <c r="B8" s="1" t="s">
        <v>4</v>
      </c>
      <c r="C8" t="str">
        <f t="shared" si="0"/>
        <v xml:space="preserve">ABSID </v>
      </c>
      <c r="D8" t="str">
        <f t="shared" si="1"/>
        <v>N0382520000 E0131029000</v>
      </c>
      <c r="E8" t="str">
        <f t="shared" si="2"/>
        <v xml:space="preserve">N0382520000 </v>
      </c>
      <c r="F8" t="str">
        <f t="shared" si="3"/>
        <v xml:space="preserve">N038. </v>
      </c>
      <c r="G8" t="str">
        <f t="shared" si="4"/>
        <v xml:space="preserve">25. </v>
      </c>
      <c r="H8" t="str">
        <f t="shared" si="5"/>
        <v xml:space="preserve">20.000 </v>
      </c>
      <c r="I8" t="str">
        <f t="shared" si="6"/>
        <v xml:space="preserve">N038. 25. 20.000 </v>
      </c>
      <c r="J8" t="str">
        <f t="shared" si="7"/>
        <v>E0131029000</v>
      </c>
      <c r="K8" t="str">
        <f t="shared" si="8"/>
        <v>E013.</v>
      </c>
      <c r="L8" t="str">
        <f t="shared" si="9"/>
        <v>10.</v>
      </c>
      <c r="M8" t="str">
        <f t="shared" si="10"/>
        <v>90.000</v>
      </c>
      <c r="N8" t="str">
        <f t="shared" si="11"/>
        <v>E013.10.90.000</v>
      </c>
      <c r="Q8" s="2" t="str">
        <f t="shared" si="12"/>
        <v>ABSID N038. 25. 20.000 E013.10.90.000</v>
      </c>
      <c r="S8" s="4" t="s">
        <v>386</v>
      </c>
      <c r="U8" s="2" t="str">
        <f t="shared" si="13"/>
        <v>MC541;N045.01.23.490;E008.45.01.430;</v>
      </c>
    </row>
    <row r="9" spans="2:21" ht="15.75" thickBot="1" x14ac:dyDescent="0.3">
      <c r="B9" s="1" t="s">
        <v>5</v>
      </c>
      <c r="C9" t="str">
        <f t="shared" si="0"/>
        <v xml:space="preserve">ADARI </v>
      </c>
      <c r="D9" t="str">
        <f t="shared" si="1"/>
        <v>N0455041000 E0092510000</v>
      </c>
      <c r="E9" t="str">
        <f t="shared" si="2"/>
        <v xml:space="preserve">N0455041000 </v>
      </c>
      <c r="F9" t="str">
        <f t="shared" si="3"/>
        <v xml:space="preserve">N045. </v>
      </c>
      <c r="G9" t="str">
        <f t="shared" si="4"/>
        <v xml:space="preserve">50. </v>
      </c>
      <c r="H9" t="str">
        <f t="shared" si="5"/>
        <v xml:space="preserve">41.000 </v>
      </c>
      <c r="I9" t="str">
        <f t="shared" si="6"/>
        <v xml:space="preserve">N045. 50. 41.000 </v>
      </c>
      <c r="J9" t="str">
        <f t="shared" si="7"/>
        <v>E0092510000</v>
      </c>
      <c r="K9" t="str">
        <f t="shared" si="8"/>
        <v>E009.</v>
      </c>
      <c r="L9" t="str">
        <f t="shared" si="9"/>
        <v>25.</v>
      </c>
      <c r="M9" t="str">
        <f t="shared" si="10"/>
        <v>00.000</v>
      </c>
      <c r="N9" t="str">
        <f t="shared" si="11"/>
        <v>E009.25.00.000</v>
      </c>
      <c r="Q9" s="2" t="str">
        <f t="shared" si="12"/>
        <v>ADARI N045. 50. 41.000 E009.25.00.000</v>
      </c>
      <c r="S9" s="4" t="s">
        <v>387</v>
      </c>
      <c r="U9" s="2" t="str">
        <f t="shared" si="13"/>
        <v>MC546;N045.06.18.100;E008.43.40.950;</v>
      </c>
    </row>
    <row r="10" spans="2:21" ht="15.75" thickBot="1" x14ac:dyDescent="0.3">
      <c r="B10" s="1" t="s">
        <v>6</v>
      </c>
      <c r="C10" t="str">
        <f t="shared" si="0"/>
        <v xml:space="preserve">ADLUV </v>
      </c>
      <c r="D10" t="str">
        <f t="shared" si="1"/>
        <v>N0435048000 E0133101000</v>
      </c>
      <c r="E10" t="str">
        <f t="shared" si="2"/>
        <v xml:space="preserve">N0435048000 </v>
      </c>
      <c r="F10" t="str">
        <f t="shared" si="3"/>
        <v xml:space="preserve">N043. </v>
      </c>
      <c r="G10" t="str">
        <f t="shared" si="4"/>
        <v xml:space="preserve">50. </v>
      </c>
      <c r="H10" t="str">
        <f t="shared" si="5"/>
        <v xml:space="preserve">48.000 </v>
      </c>
      <c r="I10" t="str">
        <f t="shared" si="6"/>
        <v xml:space="preserve">N043. 50. 48.000 </v>
      </c>
      <c r="J10" t="str">
        <f t="shared" si="7"/>
        <v>E0133101000</v>
      </c>
      <c r="K10" t="str">
        <f t="shared" si="8"/>
        <v>E013.</v>
      </c>
      <c r="L10" t="str">
        <f t="shared" si="9"/>
        <v>31.</v>
      </c>
      <c r="M10" t="str">
        <f t="shared" si="10"/>
        <v>10.000</v>
      </c>
      <c r="N10" t="str">
        <f t="shared" si="11"/>
        <v>E013.31.10.000</v>
      </c>
      <c r="Q10" s="2" t="str">
        <f t="shared" si="12"/>
        <v>ADLUV N043. 50. 48.000 E013.31.10.000</v>
      </c>
      <c r="S10" s="4" t="s">
        <v>388</v>
      </c>
      <c r="U10" s="2" t="str">
        <f t="shared" si="13"/>
        <v>MC556;N045.16.07.260;E008.40.59.270;</v>
      </c>
    </row>
    <row r="11" spans="2:21" ht="15.75" thickBot="1" x14ac:dyDescent="0.3">
      <c r="B11" s="1" t="s">
        <v>7</v>
      </c>
      <c r="C11" t="str">
        <f t="shared" si="0"/>
        <v xml:space="preserve">ADMAS </v>
      </c>
      <c r="D11" t="str">
        <f t="shared" si="1"/>
        <v>N0373344000 E0175129000</v>
      </c>
      <c r="E11" t="str">
        <f t="shared" si="2"/>
        <v xml:space="preserve">N0373344000 </v>
      </c>
      <c r="F11" t="str">
        <f t="shared" si="3"/>
        <v xml:space="preserve">N037. </v>
      </c>
      <c r="G11" t="str">
        <f t="shared" si="4"/>
        <v xml:space="preserve">33. </v>
      </c>
      <c r="H11" t="str">
        <f t="shared" si="5"/>
        <v xml:space="preserve">44.000 </v>
      </c>
      <c r="I11" t="str">
        <f t="shared" si="6"/>
        <v xml:space="preserve">N037. 33. 44.000 </v>
      </c>
      <c r="J11" t="str">
        <f t="shared" si="7"/>
        <v>E0175129000</v>
      </c>
      <c r="K11" t="str">
        <f t="shared" si="8"/>
        <v>E017.</v>
      </c>
      <c r="L11" t="str">
        <f t="shared" si="9"/>
        <v>51.</v>
      </c>
      <c r="M11" t="str">
        <f t="shared" si="10"/>
        <v>90.000</v>
      </c>
      <c r="N11" t="str">
        <f t="shared" si="11"/>
        <v>E017.51.90.000</v>
      </c>
      <c r="Q11" s="2" t="str">
        <f t="shared" si="12"/>
        <v>ADMAS N037. 33. 44.000 E017.51.90.000</v>
      </c>
      <c r="S11" s="4" t="s">
        <v>389</v>
      </c>
      <c r="U11" s="2" t="str">
        <f t="shared" si="13"/>
        <v>MC561;N045.21.01.810;E008.39.38.090;</v>
      </c>
    </row>
    <row r="12" spans="2:21" ht="15.75" thickBot="1" x14ac:dyDescent="0.3">
      <c r="B12" s="1" t="s">
        <v>8</v>
      </c>
      <c r="C12" t="str">
        <f t="shared" si="0"/>
        <v xml:space="preserve">ADMOP </v>
      </c>
      <c r="D12" t="str">
        <f t="shared" si="1"/>
        <v>N0411919000 E0120710000</v>
      </c>
      <c r="E12" t="str">
        <f t="shared" si="2"/>
        <v xml:space="preserve">N0411919000 </v>
      </c>
      <c r="F12" t="str">
        <f t="shared" si="3"/>
        <v xml:space="preserve">N041. </v>
      </c>
      <c r="G12" t="str">
        <f t="shared" si="4"/>
        <v xml:space="preserve">19. </v>
      </c>
      <c r="H12" t="str">
        <f t="shared" si="5"/>
        <v xml:space="preserve">19.000 </v>
      </c>
      <c r="I12" t="str">
        <f t="shared" si="6"/>
        <v xml:space="preserve">N041. 19. 19.000 </v>
      </c>
      <c r="J12" t="str">
        <f t="shared" si="7"/>
        <v>E0120710000</v>
      </c>
      <c r="K12" t="str">
        <f t="shared" si="8"/>
        <v>E012.</v>
      </c>
      <c r="L12" t="str">
        <f t="shared" si="9"/>
        <v>07.</v>
      </c>
      <c r="M12" t="str">
        <f t="shared" si="10"/>
        <v>00.000</v>
      </c>
      <c r="N12" t="str">
        <f t="shared" si="11"/>
        <v>E012.07.00.000</v>
      </c>
      <c r="Q12" s="2" t="str">
        <f t="shared" si="12"/>
        <v>ADMOP N041. 19. 19.000 E012.07.00.000</v>
      </c>
      <c r="S12" s="4" t="s">
        <v>390</v>
      </c>
      <c r="U12" s="2" t="str">
        <f t="shared" si="13"/>
        <v>MC568;N045.19.41.130;E008.29.53.510;</v>
      </c>
    </row>
    <row r="13" spans="2:21" ht="15.75" thickBot="1" x14ac:dyDescent="0.3">
      <c r="B13" s="1" t="s">
        <v>9</v>
      </c>
      <c r="C13" t="str">
        <f t="shared" si="0"/>
        <v xml:space="preserve">ADOLO </v>
      </c>
      <c r="D13" t="str">
        <f t="shared" si="1"/>
        <v>N0443542000 E0110722000</v>
      </c>
      <c r="E13" t="str">
        <f t="shared" si="2"/>
        <v xml:space="preserve">N0443542000 </v>
      </c>
      <c r="F13" t="str">
        <f t="shared" si="3"/>
        <v xml:space="preserve">N044. </v>
      </c>
      <c r="G13" t="str">
        <f t="shared" si="4"/>
        <v xml:space="preserve">35. </v>
      </c>
      <c r="H13" t="str">
        <f t="shared" si="5"/>
        <v xml:space="preserve">42.000 </v>
      </c>
      <c r="I13" t="str">
        <f t="shared" si="6"/>
        <v xml:space="preserve">N044. 35. 42.000 </v>
      </c>
      <c r="J13" t="str">
        <f t="shared" si="7"/>
        <v>E0110722000</v>
      </c>
      <c r="K13" t="str">
        <f t="shared" si="8"/>
        <v>E011.</v>
      </c>
      <c r="L13" t="str">
        <f t="shared" si="9"/>
        <v>07.</v>
      </c>
      <c r="M13" t="str">
        <f t="shared" si="10"/>
        <v>20.000</v>
      </c>
      <c r="N13" t="str">
        <f t="shared" si="11"/>
        <v>E011.07.20.000</v>
      </c>
      <c r="Q13" s="2" t="str">
        <f t="shared" si="12"/>
        <v>ADOLO N044. 35. 42.000 E011.07.20.000</v>
      </c>
      <c r="S13" s="4" t="s">
        <v>391</v>
      </c>
      <c r="U13" s="2" t="str">
        <f t="shared" si="13"/>
        <v>MC583;N045.04.57.790;E008.33.58.890;</v>
      </c>
    </row>
    <row r="14" spans="2:21" ht="15.75" thickBot="1" x14ac:dyDescent="0.3">
      <c r="B14" s="1" t="s">
        <v>10</v>
      </c>
      <c r="C14" t="str">
        <f t="shared" si="0"/>
        <v xml:space="preserve">ADSAS </v>
      </c>
      <c r="D14" t="str">
        <f t="shared" si="1"/>
        <v>N0451143000 E0102551000</v>
      </c>
      <c r="E14" t="str">
        <f t="shared" si="2"/>
        <v xml:space="preserve">N0451143000 </v>
      </c>
      <c r="F14" t="str">
        <f t="shared" si="3"/>
        <v xml:space="preserve">N045. </v>
      </c>
      <c r="G14" t="str">
        <f t="shared" si="4"/>
        <v xml:space="preserve">11. </v>
      </c>
      <c r="H14" t="str">
        <f t="shared" si="5"/>
        <v xml:space="preserve">43.000 </v>
      </c>
      <c r="I14" t="str">
        <f t="shared" si="6"/>
        <v xml:space="preserve">N045. 11. 43.000 </v>
      </c>
      <c r="J14" t="str">
        <f t="shared" si="7"/>
        <v>E0102551000</v>
      </c>
      <c r="K14" t="str">
        <f t="shared" si="8"/>
        <v>E010.</v>
      </c>
      <c r="L14" t="str">
        <f t="shared" si="9"/>
        <v>25.</v>
      </c>
      <c r="M14" t="str">
        <f t="shared" si="10"/>
        <v>10.000</v>
      </c>
      <c r="N14" t="str">
        <f t="shared" si="11"/>
        <v>E010.25.10.000</v>
      </c>
      <c r="Q14" s="2" t="str">
        <f t="shared" si="12"/>
        <v>ADSAS N045. 11. 43.000 E010.25.10.000</v>
      </c>
      <c r="S14" s="4" t="s">
        <v>392</v>
      </c>
      <c r="U14" s="2" t="str">
        <f t="shared" si="13"/>
        <v>MC588;N045.00.03.270;E008.35.20.060;</v>
      </c>
    </row>
    <row r="15" spans="2:21" ht="15.75" thickBot="1" x14ac:dyDescent="0.3">
      <c r="B15" s="1" t="s">
        <v>11</v>
      </c>
      <c r="C15" t="str">
        <f t="shared" si="0"/>
        <v xml:space="preserve">AGAVI </v>
      </c>
      <c r="D15" t="str">
        <f t="shared" si="1"/>
        <v>N0451102000 E0115634000</v>
      </c>
      <c r="E15" t="str">
        <f t="shared" si="2"/>
        <v xml:space="preserve">N0451102000 </v>
      </c>
      <c r="F15" t="str">
        <f t="shared" si="3"/>
        <v xml:space="preserve">N045. </v>
      </c>
      <c r="G15" t="str">
        <f t="shared" si="4"/>
        <v xml:space="preserve">11. </v>
      </c>
      <c r="H15" t="str">
        <f t="shared" si="5"/>
        <v xml:space="preserve">02.000 </v>
      </c>
      <c r="I15" t="str">
        <f t="shared" si="6"/>
        <v xml:space="preserve">N045. 11. 02.000 </v>
      </c>
      <c r="J15" t="str">
        <f t="shared" si="7"/>
        <v>E0115634000</v>
      </c>
      <c r="K15" t="str">
        <f t="shared" si="8"/>
        <v>E011.</v>
      </c>
      <c r="L15" t="str">
        <f t="shared" si="9"/>
        <v>56.</v>
      </c>
      <c r="M15" t="str">
        <f t="shared" si="10"/>
        <v>40.000</v>
      </c>
      <c r="N15" t="str">
        <f t="shared" si="11"/>
        <v>E011.56.40.000</v>
      </c>
      <c r="Q15" s="2" t="str">
        <f t="shared" si="12"/>
        <v>AGAVI N045. 11. 02.000 E011.56.40.000</v>
      </c>
      <c r="S15" s="4" t="s">
        <v>393</v>
      </c>
      <c r="U15" s="2" t="str">
        <f t="shared" si="13"/>
        <v>MC680;N045.41.50.530;E008.50.32.550;</v>
      </c>
    </row>
    <row r="16" spans="2:21" ht="15.75" thickBot="1" x14ac:dyDescent="0.3">
      <c r="B16" s="1" t="s">
        <v>12</v>
      </c>
      <c r="C16" t="str">
        <f t="shared" si="0"/>
        <v xml:space="preserve">AGEKO </v>
      </c>
      <c r="D16" t="str">
        <f t="shared" si="1"/>
        <v>N0373059000 E0152601000</v>
      </c>
      <c r="E16" t="str">
        <f t="shared" si="2"/>
        <v xml:space="preserve">N0373059000 </v>
      </c>
      <c r="F16" t="str">
        <f t="shared" si="3"/>
        <v xml:space="preserve">N037. </v>
      </c>
      <c r="G16" t="str">
        <f t="shared" si="4"/>
        <v xml:space="preserve">30. </v>
      </c>
      <c r="H16" t="str">
        <f t="shared" si="5"/>
        <v xml:space="preserve">59.000 </v>
      </c>
      <c r="I16" t="str">
        <f t="shared" si="6"/>
        <v xml:space="preserve">N037. 30. 59.000 </v>
      </c>
      <c r="J16" t="str">
        <f t="shared" si="7"/>
        <v>E0152601000</v>
      </c>
      <c r="K16" t="str">
        <f t="shared" si="8"/>
        <v>E015.</v>
      </c>
      <c r="L16" t="str">
        <f t="shared" si="9"/>
        <v>26.</v>
      </c>
      <c r="M16" t="str">
        <f t="shared" si="10"/>
        <v>10.000</v>
      </c>
      <c r="N16" t="str">
        <f t="shared" si="11"/>
        <v>E015.26.10.000</v>
      </c>
      <c r="Q16" s="2" t="str">
        <f t="shared" si="12"/>
        <v>AGEKO N037. 30. 59.000 E015.26.10.000</v>
      </c>
      <c r="S16" s="4" t="s">
        <v>394</v>
      </c>
      <c r="U16" s="2" t="str">
        <f t="shared" si="13"/>
        <v>MC685;N045.45.51.660;E008.45.50.460;</v>
      </c>
    </row>
    <row r="17" spans="2:21" ht="15.75" thickBot="1" x14ac:dyDescent="0.3">
      <c r="B17" s="1" t="s">
        <v>13</v>
      </c>
      <c r="C17" t="str">
        <f t="shared" si="0"/>
        <v xml:space="preserve">AGMIK </v>
      </c>
      <c r="D17" t="str">
        <f t="shared" si="1"/>
        <v>N0404154000 E0092431000</v>
      </c>
      <c r="E17" t="str">
        <f t="shared" si="2"/>
        <v xml:space="preserve">N0404154000 </v>
      </c>
      <c r="F17" t="str">
        <f t="shared" si="3"/>
        <v xml:space="preserve">N040. </v>
      </c>
      <c r="G17" t="str">
        <f t="shared" si="4"/>
        <v xml:space="preserve">41. </v>
      </c>
      <c r="H17" t="str">
        <f t="shared" si="5"/>
        <v xml:space="preserve">54.000 </v>
      </c>
      <c r="I17" t="str">
        <f t="shared" si="6"/>
        <v xml:space="preserve">N040. 41. 54.000 </v>
      </c>
      <c r="J17" t="str">
        <f t="shared" si="7"/>
        <v>E0092431000</v>
      </c>
      <c r="K17" t="str">
        <f t="shared" si="8"/>
        <v>E009.</v>
      </c>
      <c r="L17" t="str">
        <f t="shared" si="9"/>
        <v>24.</v>
      </c>
      <c r="M17" t="str">
        <f t="shared" si="10"/>
        <v>10.000</v>
      </c>
      <c r="N17" t="str">
        <f t="shared" si="11"/>
        <v>E009.24.10.000</v>
      </c>
      <c r="Q17" s="2" t="str">
        <f t="shared" si="12"/>
        <v>AGMIK N040. 41. 54.000 E009.24.10.000</v>
      </c>
      <c r="S17" s="4" t="s">
        <v>395</v>
      </c>
      <c r="U17" s="2" t="str">
        <f t="shared" si="13"/>
        <v>MC690;N045.51.24.730;E008.46.23.380;</v>
      </c>
    </row>
    <row r="18" spans="2:21" ht="15.75" thickBot="1" x14ac:dyDescent="0.3">
      <c r="B18" s="1" t="s">
        <v>14</v>
      </c>
      <c r="C18" t="str">
        <f t="shared" si="0"/>
        <v xml:space="preserve">AGOTI </v>
      </c>
      <c r="D18" t="str">
        <f t="shared" si="1"/>
        <v>N0410816000 E0143852000</v>
      </c>
      <c r="E18" t="str">
        <f t="shared" si="2"/>
        <v xml:space="preserve">N0410816000 </v>
      </c>
      <c r="F18" t="str">
        <f t="shared" si="3"/>
        <v xml:space="preserve">N041. </v>
      </c>
      <c r="G18" t="str">
        <f t="shared" si="4"/>
        <v xml:space="preserve">08. </v>
      </c>
      <c r="H18" t="str">
        <f t="shared" si="5"/>
        <v xml:space="preserve">16.000 </v>
      </c>
      <c r="I18" t="str">
        <f t="shared" si="6"/>
        <v xml:space="preserve">N041. 08. 16.000 </v>
      </c>
      <c r="J18" t="str">
        <f t="shared" si="7"/>
        <v>E0143852000</v>
      </c>
      <c r="K18" t="str">
        <f t="shared" si="8"/>
        <v>E014.</v>
      </c>
      <c r="L18" t="str">
        <f t="shared" si="9"/>
        <v>38.</v>
      </c>
      <c r="M18" t="str">
        <f t="shared" si="10"/>
        <v>20.000</v>
      </c>
      <c r="N18" t="str">
        <f t="shared" si="11"/>
        <v>E014.38.20.000</v>
      </c>
      <c r="Q18" s="2" t="str">
        <f t="shared" si="12"/>
        <v>AGOTI N041. 08. 16.000 E014.38.20.000</v>
      </c>
      <c r="S18" s="4" t="s">
        <v>396</v>
      </c>
      <c r="U18" s="2" t="str">
        <f t="shared" si="13"/>
        <v>MC695;N045.56.11.800;E008.44.18.250;</v>
      </c>
    </row>
    <row r="19" spans="2:21" ht="15.75" thickBot="1" x14ac:dyDescent="0.3">
      <c r="B19" s="1" t="s">
        <v>15</v>
      </c>
      <c r="C19" t="str">
        <f t="shared" si="0"/>
        <v xml:space="preserve">AHCAB </v>
      </c>
      <c r="D19" t="str">
        <f t="shared" si="1"/>
        <v>N0371852000 E0142804000</v>
      </c>
      <c r="E19" t="str">
        <f t="shared" si="2"/>
        <v xml:space="preserve">N0371852000 </v>
      </c>
      <c r="F19" t="str">
        <f t="shared" si="3"/>
        <v xml:space="preserve">N037. </v>
      </c>
      <c r="G19" t="str">
        <f t="shared" si="4"/>
        <v xml:space="preserve">18. </v>
      </c>
      <c r="H19" t="str">
        <f t="shared" si="5"/>
        <v xml:space="preserve">52.000 </v>
      </c>
      <c r="I19" t="str">
        <f t="shared" si="6"/>
        <v xml:space="preserve">N037. 18. 52.000 </v>
      </c>
      <c r="J19" t="str">
        <f t="shared" si="7"/>
        <v>E0142804000</v>
      </c>
      <c r="K19" t="str">
        <f t="shared" si="8"/>
        <v>E014.</v>
      </c>
      <c r="L19" t="str">
        <f t="shared" si="9"/>
        <v>28.</v>
      </c>
      <c r="M19" t="str">
        <f t="shared" si="10"/>
        <v>40.000</v>
      </c>
      <c r="N19" t="str">
        <f t="shared" si="11"/>
        <v>E014.28.40.000</v>
      </c>
      <c r="Q19" s="2" t="str">
        <f t="shared" si="12"/>
        <v>AHCAB N037. 18. 52.000 E014.28.40.000</v>
      </c>
      <c r="S19" s="4" t="s">
        <v>397</v>
      </c>
      <c r="U19" s="2" t="str">
        <f t="shared" si="13"/>
        <v>MC741;N045.03.39.070;E009.01.39.110;</v>
      </c>
    </row>
    <row r="20" spans="2:21" ht="15.75" thickBot="1" x14ac:dyDescent="0.3">
      <c r="B20" s="1" t="s">
        <v>16</v>
      </c>
      <c r="C20" t="str">
        <f t="shared" si="0"/>
        <v xml:space="preserve">AIXBA </v>
      </c>
      <c r="D20" t="str">
        <f t="shared" si="1"/>
        <v>N0451321000 E0110204000</v>
      </c>
      <c r="E20" t="str">
        <f t="shared" si="2"/>
        <v xml:space="preserve">N0451321000 </v>
      </c>
      <c r="F20" t="str">
        <f t="shared" si="3"/>
        <v xml:space="preserve">N045. </v>
      </c>
      <c r="G20" t="str">
        <f t="shared" si="4"/>
        <v xml:space="preserve">13. </v>
      </c>
      <c r="H20" t="str">
        <f t="shared" si="5"/>
        <v xml:space="preserve">21.000 </v>
      </c>
      <c r="I20" t="str">
        <f t="shared" si="6"/>
        <v xml:space="preserve">N045. 13. 21.000 </v>
      </c>
      <c r="J20" t="str">
        <f t="shared" si="7"/>
        <v>E0110204000</v>
      </c>
      <c r="K20" t="str">
        <f t="shared" si="8"/>
        <v>E011.</v>
      </c>
      <c r="L20" t="str">
        <f t="shared" si="9"/>
        <v>02.</v>
      </c>
      <c r="M20" t="str">
        <f t="shared" si="10"/>
        <v>40.000</v>
      </c>
      <c r="N20" t="str">
        <f t="shared" si="11"/>
        <v>E011.02.40.000</v>
      </c>
      <c r="Q20" s="2" t="str">
        <f t="shared" si="12"/>
        <v>AIXBA N045. 13. 21.000 E011.02.40.000</v>
      </c>
      <c r="S20" s="4" t="s">
        <v>398</v>
      </c>
      <c r="U20" s="2" t="str">
        <f t="shared" si="13"/>
        <v>MC746;N045.08.33.880;E009.00.19.990;</v>
      </c>
    </row>
    <row r="21" spans="2:21" ht="15.75" thickBot="1" x14ac:dyDescent="0.3">
      <c r="B21" s="1" t="s">
        <v>17</v>
      </c>
      <c r="C21" t="str">
        <f t="shared" si="0"/>
        <v xml:space="preserve">AKILI </v>
      </c>
      <c r="D21" t="str">
        <f t="shared" si="1"/>
        <v>N0414950000 E0121910000</v>
      </c>
      <c r="E21" t="str">
        <f t="shared" si="2"/>
        <v xml:space="preserve">N0414950000 </v>
      </c>
      <c r="F21" t="str">
        <f t="shared" si="3"/>
        <v xml:space="preserve">N041. </v>
      </c>
      <c r="G21" t="str">
        <f t="shared" si="4"/>
        <v xml:space="preserve">49. </v>
      </c>
      <c r="H21" t="str">
        <f t="shared" si="5"/>
        <v xml:space="preserve">50.000 </v>
      </c>
      <c r="I21" t="str">
        <f t="shared" si="6"/>
        <v xml:space="preserve">N041. 49. 50.000 </v>
      </c>
      <c r="J21" t="str">
        <f t="shared" si="7"/>
        <v>E0121910000</v>
      </c>
      <c r="K21" t="str">
        <f t="shared" si="8"/>
        <v>E012.</v>
      </c>
      <c r="L21" t="str">
        <f t="shared" si="9"/>
        <v>19.</v>
      </c>
      <c r="M21" t="str">
        <f t="shared" si="10"/>
        <v>00.000</v>
      </c>
      <c r="N21" t="str">
        <f t="shared" si="11"/>
        <v>E012.19.00.000</v>
      </c>
      <c r="Q21" s="2" t="str">
        <f t="shared" si="12"/>
        <v>AKILI N041. 49. 50.000 E012.19.00.000</v>
      </c>
      <c r="S21" s="4" t="s">
        <v>399</v>
      </c>
      <c r="U21" s="2" t="str">
        <f t="shared" si="13"/>
        <v>MC756;N045.18.23.430;E008.57.41.080;</v>
      </c>
    </row>
    <row r="22" spans="2:21" ht="15.75" thickBot="1" x14ac:dyDescent="0.3">
      <c r="B22" s="1" t="s">
        <v>18</v>
      </c>
      <c r="C22" t="str">
        <f t="shared" si="0"/>
        <v xml:space="preserve">ALARI </v>
      </c>
      <c r="D22" t="str">
        <f t="shared" si="1"/>
        <v>N0444359000 E0075632000</v>
      </c>
      <c r="E22" t="str">
        <f t="shared" si="2"/>
        <v xml:space="preserve">N0444359000 </v>
      </c>
      <c r="F22" t="str">
        <f t="shared" si="3"/>
        <v xml:space="preserve">N044. </v>
      </c>
      <c r="G22" t="str">
        <f t="shared" si="4"/>
        <v xml:space="preserve">43. </v>
      </c>
      <c r="H22" t="str">
        <f t="shared" si="5"/>
        <v xml:space="preserve">59.000 </v>
      </c>
      <c r="I22" t="str">
        <f t="shared" si="6"/>
        <v xml:space="preserve">N044. 43. 59.000 </v>
      </c>
      <c r="J22" t="str">
        <f t="shared" si="7"/>
        <v>E0075632000</v>
      </c>
      <c r="K22" t="str">
        <f t="shared" si="8"/>
        <v>E007.</v>
      </c>
      <c r="L22" t="str">
        <f t="shared" si="9"/>
        <v>56.</v>
      </c>
      <c r="M22" t="str">
        <f t="shared" si="10"/>
        <v>20.000</v>
      </c>
      <c r="N22" t="str">
        <f t="shared" si="11"/>
        <v>E007.56.20.000</v>
      </c>
      <c r="Q22" s="2" t="str">
        <f t="shared" si="12"/>
        <v>ALARI N044. 43. 59.000 E007.56.20.000</v>
      </c>
      <c r="S22" s="4" t="s">
        <v>400</v>
      </c>
      <c r="U22" s="2" t="str">
        <f t="shared" si="13"/>
        <v>MC761;N045.23.18.180;E008.56.21.280;</v>
      </c>
    </row>
    <row r="23" spans="2:21" ht="15.75" thickBot="1" x14ac:dyDescent="0.3">
      <c r="B23" s="1" t="s">
        <v>19</v>
      </c>
      <c r="C23" t="str">
        <f t="shared" si="0"/>
        <v xml:space="preserve">ALAVI </v>
      </c>
      <c r="D23" t="str">
        <f t="shared" si="1"/>
        <v>N0353554000 E0125448000</v>
      </c>
      <c r="E23" t="str">
        <f t="shared" si="2"/>
        <v xml:space="preserve">N0353554000 </v>
      </c>
      <c r="F23" t="str">
        <f t="shared" si="3"/>
        <v xml:space="preserve">N035. </v>
      </c>
      <c r="G23" t="str">
        <f t="shared" si="4"/>
        <v xml:space="preserve">35. </v>
      </c>
      <c r="H23" t="str">
        <f t="shared" si="5"/>
        <v xml:space="preserve">54.000 </v>
      </c>
      <c r="I23" t="str">
        <f t="shared" si="6"/>
        <v xml:space="preserve">N035. 35. 54.000 </v>
      </c>
      <c r="J23" t="str">
        <f t="shared" si="7"/>
        <v>E0125448000</v>
      </c>
      <c r="K23" t="str">
        <f t="shared" si="8"/>
        <v>E012.</v>
      </c>
      <c r="L23" t="str">
        <f t="shared" si="9"/>
        <v>54.</v>
      </c>
      <c r="M23" t="str">
        <f t="shared" si="10"/>
        <v>80.000</v>
      </c>
      <c r="N23" t="str">
        <f t="shared" si="11"/>
        <v>E012.54.80.000</v>
      </c>
      <c r="Q23" s="2" t="str">
        <f t="shared" si="12"/>
        <v>ALAVI N035. 35. 54.000 E012.54.80.000</v>
      </c>
      <c r="S23" s="4" t="s">
        <v>401</v>
      </c>
      <c r="U23" s="2" t="str">
        <f t="shared" si="13"/>
        <v>MC768;N045.30.10.790;E008.54.29.170;</v>
      </c>
    </row>
    <row r="24" spans="2:21" ht="15.75" thickBot="1" x14ac:dyDescent="0.3">
      <c r="B24" s="1" t="s">
        <v>20</v>
      </c>
      <c r="C24" t="str">
        <f t="shared" si="0"/>
        <v xml:space="preserve">ALEXA </v>
      </c>
      <c r="D24" t="str">
        <f t="shared" si="1"/>
        <v>N0444622000 E0080244000</v>
      </c>
      <c r="E24" t="str">
        <f t="shared" si="2"/>
        <v xml:space="preserve">N0444622000 </v>
      </c>
      <c r="F24" t="str">
        <f t="shared" si="3"/>
        <v xml:space="preserve">N044. </v>
      </c>
      <c r="G24" t="str">
        <f t="shared" si="4"/>
        <v xml:space="preserve">46. </v>
      </c>
      <c r="H24" t="str">
        <f t="shared" si="5"/>
        <v xml:space="preserve">22.000 </v>
      </c>
      <c r="I24" t="str">
        <f t="shared" si="6"/>
        <v xml:space="preserve">N044. 46. 22.000 </v>
      </c>
      <c r="J24" t="str">
        <f t="shared" si="7"/>
        <v>E0080244000</v>
      </c>
      <c r="K24" t="str">
        <f t="shared" si="8"/>
        <v>E008.</v>
      </c>
      <c r="L24" t="str">
        <f t="shared" si="9"/>
        <v>02.</v>
      </c>
      <c r="M24" t="str">
        <f t="shared" si="10"/>
        <v>40.000</v>
      </c>
      <c r="N24" t="str">
        <f t="shared" si="11"/>
        <v>E008.02.40.000</v>
      </c>
      <c r="Q24" s="2" t="str">
        <f t="shared" si="12"/>
        <v>ALEXA N044. 46. 22.000 E008.02.40.000</v>
      </c>
      <c r="S24" s="4" t="s">
        <v>402</v>
      </c>
      <c r="U24" s="2" t="str">
        <f t="shared" si="13"/>
        <v>MC785;N045.39.16.190;E009.06.07.050;</v>
      </c>
    </row>
    <row r="25" spans="2:21" ht="15.75" thickBot="1" x14ac:dyDescent="0.3">
      <c r="B25" s="1" t="s">
        <v>21</v>
      </c>
      <c r="C25" t="str">
        <f t="shared" si="0"/>
        <v xml:space="preserve">ANAXA </v>
      </c>
      <c r="D25" t="str">
        <f t="shared" si="1"/>
        <v>N0412607000 E0121324000</v>
      </c>
      <c r="E25" t="str">
        <f t="shared" si="2"/>
        <v xml:space="preserve">N0412607000 </v>
      </c>
      <c r="F25" t="str">
        <f t="shared" si="3"/>
        <v xml:space="preserve">N041. </v>
      </c>
      <c r="G25" t="str">
        <f t="shared" si="4"/>
        <v xml:space="preserve">26. </v>
      </c>
      <c r="H25" t="str">
        <f t="shared" si="5"/>
        <v xml:space="preserve">07.000 </v>
      </c>
      <c r="I25" t="str">
        <f t="shared" si="6"/>
        <v xml:space="preserve">N041. 26. 07.000 </v>
      </c>
      <c r="J25" t="str">
        <f t="shared" si="7"/>
        <v>E0121324000</v>
      </c>
      <c r="K25" t="str">
        <f t="shared" si="8"/>
        <v>E012.</v>
      </c>
      <c r="L25" t="str">
        <f t="shared" si="9"/>
        <v>13.</v>
      </c>
      <c r="M25" t="str">
        <f t="shared" si="10"/>
        <v>40.000</v>
      </c>
      <c r="N25" t="str">
        <f t="shared" si="11"/>
        <v>E012.13.40.000</v>
      </c>
      <c r="Q25" s="2" t="str">
        <f t="shared" si="12"/>
        <v>ANAXA N041. 26. 07.000 E012.13.40.000</v>
      </c>
      <c r="S25" s="4" t="s">
        <v>403</v>
      </c>
      <c r="U25" s="2" t="str">
        <f t="shared" si="13"/>
        <v>MC795;N045.39.12.000;E009.20.55.000;</v>
      </c>
    </row>
    <row r="26" spans="2:21" ht="15.75" thickBot="1" x14ac:dyDescent="0.3">
      <c r="B26" s="1" t="s">
        <v>22</v>
      </c>
      <c r="C26" t="str">
        <f t="shared" si="0"/>
        <v xml:space="preserve">ANIRE </v>
      </c>
      <c r="D26" t="str">
        <f t="shared" si="1"/>
        <v>N0371828000 E0153838000</v>
      </c>
      <c r="E26" t="str">
        <f t="shared" si="2"/>
        <v xml:space="preserve">N0371828000 </v>
      </c>
      <c r="F26" t="str">
        <f t="shared" si="3"/>
        <v xml:space="preserve">N037. </v>
      </c>
      <c r="G26" t="str">
        <f t="shared" si="4"/>
        <v xml:space="preserve">18. </v>
      </c>
      <c r="H26" t="str">
        <f t="shared" si="5"/>
        <v xml:space="preserve">28.000 </v>
      </c>
      <c r="I26" t="str">
        <f t="shared" si="6"/>
        <v xml:space="preserve">N037. 18. 28.000 </v>
      </c>
      <c r="J26" t="str">
        <f t="shared" si="7"/>
        <v>E0153838000</v>
      </c>
      <c r="K26" t="str">
        <f t="shared" si="8"/>
        <v>E015.</v>
      </c>
      <c r="L26" t="str">
        <f t="shared" si="9"/>
        <v>38.</v>
      </c>
      <c r="M26" t="str">
        <f t="shared" si="10"/>
        <v>80.000</v>
      </c>
      <c r="N26" t="str">
        <f t="shared" si="11"/>
        <v>E015.38.80.000</v>
      </c>
      <c r="Q26" s="2" t="str">
        <f t="shared" si="12"/>
        <v>ANIRE N037. 18. 28.000 E015.38.80.000</v>
      </c>
      <c r="S26" s="4" t="s">
        <v>404</v>
      </c>
      <c r="U26" s="2" t="str">
        <f t="shared" si="13"/>
        <v>MC880;N045.39.17.520;E008.58.59.200;</v>
      </c>
    </row>
    <row r="27" spans="2:21" ht="15.75" thickBot="1" x14ac:dyDescent="0.3">
      <c r="B27" s="1" t="s">
        <v>23</v>
      </c>
      <c r="C27" t="str">
        <f t="shared" si="0"/>
        <v xml:space="preserve">APRIV </v>
      </c>
      <c r="D27" t="str">
        <f t="shared" si="1"/>
        <v>N0444057000 E0095235000</v>
      </c>
      <c r="E27" t="str">
        <f t="shared" si="2"/>
        <v xml:space="preserve">N0444057000 </v>
      </c>
      <c r="F27" t="str">
        <f t="shared" si="3"/>
        <v xml:space="preserve">N044. </v>
      </c>
      <c r="G27" t="str">
        <f t="shared" si="4"/>
        <v xml:space="preserve">40. </v>
      </c>
      <c r="H27" t="str">
        <f t="shared" si="5"/>
        <v xml:space="preserve">57.000 </v>
      </c>
      <c r="I27" t="str">
        <f t="shared" si="6"/>
        <v xml:space="preserve">N044. 40. 57.000 </v>
      </c>
      <c r="J27" t="str">
        <f t="shared" si="7"/>
        <v>E0095235000</v>
      </c>
      <c r="K27" t="str">
        <f t="shared" si="8"/>
        <v>E009.</v>
      </c>
      <c r="L27" t="str">
        <f t="shared" si="9"/>
        <v>52.</v>
      </c>
      <c r="M27" t="str">
        <f t="shared" si="10"/>
        <v>50.000</v>
      </c>
      <c r="N27" t="str">
        <f t="shared" si="11"/>
        <v>E009.52.50.000</v>
      </c>
      <c r="Q27" s="2" t="str">
        <f t="shared" si="12"/>
        <v>APRIV N044. 40. 57.000 E009.52.50.000</v>
      </c>
      <c r="S27" s="4" t="s">
        <v>405</v>
      </c>
      <c r="U27" s="2" t="str">
        <f t="shared" si="13"/>
        <v>MC885;N045.41.31.290;E009.05.22.340;</v>
      </c>
    </row>
    <row r="28" spans="2:21" ht="15.75" thickBot="1" x14ac:dyDescent="0.3">
      <c r="B28" s="1" t="s">
        <v>24</v>
      </c>
      <c r="C28" t="str">
        <f t="shared" si="0"/>
        <v xml:space="preserve">ARKEM </v>
      </c>
      <c r="D28" t="str">
        <f t="shared" si="1"/>
        <v>N0432712000 E0132850000</v>
      </c>
      <c r="E28" t="str">
        <f t="shared" si="2"/>
        <v xml:space="preserve">N0432712000 </v>
      </c>
      <c r="F28" t="str">
        <f t="shared" si="3"/>
        <v xml:space="preserve">N043. </v>
      </c>
      <c r="G28" t="str">
        <f t="shared" si="4"/>
        <v xml:space="preserve">27. </v>
      </c>
      <c r="H28" t="str">
        <f t="shared" si="5"/>
        <v xml:space="preserve">12.000 </v>
      </c>
      <c r="I28" t="str">
        <f t="shared" si="6"/>
        <v xml:space="preserve">N043. 27. 12.000 </v>
      </c>
      <c r="J28" t="str">
        <f t="shared" si="7"/>
        <v>E0132850000</v>
      </c>
      <c r="K28" t="str">
        <f t="shared" si="8"/>
        <v>E013.</v>
      </c>
      <c r="L28" t="str">
        <f t="shared" si="9"/>
        <v>28.</v>
      </c>
      <c r="M28" t="str">
        <f t="shared" si="10"/>
        <v>00.000</v>
      </c>
      <c r="N28" t="str">
        <f t="shared" si="11"/>
        <v>E013.28.00.000</v>
      </c>
      <c r="Q28" s="2" t="str">
        <f t="shared" si="12"/>
        <v>ARKEM N043. 27. 12.000 E013.28.00.000</v>
      </c>
      <c r="S28" s="4" t="s">
        <v>406</v>
      </c>
      <c r="U28" s="2" t="str">
        <f t="shared" si="13"/>
        <v>MC895;N045.45.57.720;E009.18.10.090;</v>
      </c>
    </row>
    <row r="29" spans="2:21" ht="15.75" thickBot="1" x14ac:dyDescent="0.3">
      <c r="B29" s="1" t="s">
        <v>25</v>
      </c>
      <c r="C29" t="str">
        <f t="shared" si="0"/>
        <v xml:space="preserve">ARLUK </v>
      </c>
      <c r="D29" t="str">
        <f t="shared" si="1"/>
        <v>N0454326000 E0115019000</v>
      </c>
      <c r="E29" t="str">
        <f t="shared" si="2"/>
        <v xml:space="preserve">N0454326000 </v>
      </c>
      <c r="F29" t="str">
        <f t="shared" si="3"/>
        <v xml:space="preserve">N045. </v>
      </c>
      <c r="G29" t="str">
        <f t="shared" si="4"/>
        <v xml:space="preserve">43. </v>
      </c>
      <c r="H29" t="str">
        <f t="shared" si="5"/>
        <v xml:space="preserve">26.000 </v>
      </c>
      <c r="I29" t="str">
        <f t="shared" si="6"/>
        <v xml:space="preserve">N045. 43. 26.000 </v>
      </c>
      <c r="J29" t="str">
        <f t="shared" si="7"/>
        <v>E0115019000</v>
      </c>
      <c r="K29" t="str">
        <f t="shared" si="8"/>
        <v>E011.</v>
      </c>
      <c r="L29" t="str">
        <f t="shared" si="9"/>
        <v>50.</v>
      </c>
      <c r="M29" t="str">
        <f t="shared" si="10"/>
        <v>90.000</v>
      </c>
      <c r="N29" t="str">
        <f t="shared" si="11"/>
        <v>E011.50.90.000</v>
      </c>
      <c r="Q29" s="2" t="str">
        <f t="shared" si="12"/>
        <v>ARLUK N045. 43. 26.000 E011.50.90.000</v>
      </c>
      <c r="S29" s="4" t="s">
        <v>407</v>
      </c>
      <c r="U29" s="2" t="str">
        <f t="shared" si="13"/>
        <v>MC905;N045.47.30.480;E008.41.19.290;</v>
      </c>
    </row>
    <row r="30" spans="2:21" ht="15.75" thickBot="1" x14ac:dyDescent="0.3">
      <c r="B30" s="1" t="s">
        <v>26</v>
      </c>
      <c r="C30" t="str">
        <f t="shared" si="0"/>
        <v xml:space="preserve">ASBEB </v>
      </c>
      <c r="D30" t="str">
        <f t="shared" si="1"/>
        <v>N0382453000 E0131819000</v>
      </c>
      <c r="E30" t="str">
        <f t="shared" si="2"/>
        <v xml:space="preserve">N0382453000 </v>
      </c>
      <c r="F30" t="str">
        <f t="shared" si="3"/>
        <v xml:space="preserve">N038. </v>
      </c>
      <c r="G30" t="str">
        <f t="shared" si="4"/>
        <v xml:space="preserve">24. </v>
      </c>
      <c r="H30" t="str">
        <f t="shared" si="5"/>
        <v xml:space="preserve">53.000 </v>
      </c>
      <c r="I30" t="str">
        <f t="shared" si="6"/>
        <v xml:space="preserve">N038. 24. 53.000 </v>
      </c>
      <c r="J30" t="str">
        <f t="shared" si="7"/>
        <v>E0131819000</v>
      </c>
      <c r="K30" t="str">
        <f t="shared" si="8"/>
        <v>E013.</v>
      </c>
      <c r="L30" t="str">
        <f t="shared" si="9"/>
        <v>18.</v>
      </c>
      <c r="M30" t="str">
        <f t="shared" si="10"/>
        <v>90.000</v>
      </c>
      <c r="N30" t="str">
        <f t="shared" si="11"/>
        <v>E013.18.90.000</v>
      </c>
      <c r="Q30" s="2" t="str">
        <f t="shared" si="12"/>
        <v>ASBEB N038. 24. 53.000 E013.18.90.000</v>
      </c>
      <c r="S30" s="4" t="s">
        <v>408</v>
      </c>
      <c r="U30" s="2" t="str">
        <f t="shared" si="13"/>
        <v>MC906;N045.31.40.950;E008.45.42.020;</v>
      </c>
    </row>
    <row r="31" spans="2:21" ht="15.75" thickBot="1" x14ac:dyDescent="0.3">
      <c r="B31" s="1" t="s">
        <v>27</v>
      </c>
      <c r="C31" t="str">
        <f t="shared" si="0"/>
        <v xml:space="preserve">ASKUV </v>
      </c>
      <c r="D31" t="str">
        <f t="shared" si="1"/>
        <v>N0413803000 E0115559000</v>
      </c>
      <c r="E31" t="str">
        <f t="shared" si="2"/>
        <v xml:space="preserve">N0413803000 </v>
      </c>
      <c r="F31" t="str">
        <f t="shared" si="3"/>
        <v xml:space="preserve">N041. </v>
      </c>
      <c r="G31" t="str">
        <f t="shared" si="4"/>
        <v xml:space="preserve">38. </v>
      </c>
      <c r="H31" t="str">
        <f t="shared" si="5"/>
        <v xml:space="preserve">03.000 </v>
      </c>
      <c r="I31" t="str">
        <f t="shared" si="6"/>
        <v xml:space="preserve">N041. 38. 03.000 </v>
      </c>
      <c r="J31" t="str">
        <f t="shared" si="7"/>
        <v>E0115559000</v>
      </c>
      <c r="K31" t="str">
        <f t="shared" si="8"/>
        <v>E011.</v>
      </c>
      <c r="L31" t="str">
        <f t="shared" si="9"/>
        <v>55.</v>
      </c>
      <c r="M31" t="str">
        <f t="shared" si="10"/>
        <v>90.000</v>
      </c>
      <c r="N31" t="str">
        <f t="shared" si="11"/>
        <v>E011.55.90.000</v>
      </c>
      <c r="Q31" s="2" t="str">
        <f t="shared" si="12"/>
        <v>ASKUV N041. 38. 03.000 E011.55.90.000</v>
      </c>
      <c r="S31" s="4" t="s">
        <v>409</v>
      </c>
      <c r="U31" s="2" t="str">
        <f t="shared" si="13"/>
        <v>MC968;N045.27.54.180;E008.37.44.290;</v>
      </c>
    </row>
    <row r="32" spans="2:21" ht="15.75" thickBot="1" x14ac:dyDescent="0.3">
      <c r="B32" s="1" t="s">
        <v>28</v>
      </c>
      <c r="C32" t="str">
        <f t="shared" si="0"/>
        <v xml:space="preserve">ASTOR </v>
      </c>
      <c r="D32" t="str">
        <f t="shared" si="1"/>
        <v>N0444950000 E0080548000</v>
      </c>
      <c r="E32" t="str">
        <f t="shared" si="2"/>
        <v xml:space="preserve">N0444950000 </v>
      </c>
      <c r="F32" t="str">
        <f t="shared" si="3"/>
        <v xml:space="preserve">N044. </v>
      </c>
      <c r="G32" t="str">
        <f t="shared" si="4"/>
        <v xml:space="preserve">49. </v>
      </c>
      <c r="H32" t="str">
        <f t="shared" si="5"/>
        <v xml:space="preserve">50.000 </v>
      </c>
      <c r="I32" t="str">
        <f t="shared" si="6"/>
        <v xml:space="preserve">N044. 49. 50.000 </v>
      </c>
      <c r="J32" t="str">
        <f t="shared" si="7"/>
        <v>E0080548000</v>
      </c>
      <c r="K32" t="str">
        <f t="shared" si="8"/>
        <v>E008.</v>
      </c>
      <c r="L32" t="str">
        <f t="shared" si="9"/>
        <v>05.</v>
      </c>
      <c r="M32" t="str">
        <f t="shared" si="10"/>
        <v>80.000</v>
      </c>
      <c r="N32" t="str">
        <f t="shared" si="11"/>
        <v>E008.05.80.000</v>
      </c>
      <c r="Q32" s="2" t="str">
        <f t="shared" si="12"/>
        <v>ASTOR N044. 49. 50.000 E008.05.80.000</v>
      </c>
      <c r="S32" s="4" t="s">
        <v>410</v>
      </c>
      <c r="U32" s="2" t="str">
        <f t="shared" si="13"/>
        <v>MC985;N045.44.41.310;E008.33.56.690;</v>
      </c>
    </row>
    <row r="33" spans="2:21" ht="15.75" thickBot="1" x14ac:dyDescent="0.3">
      <c r="B33" s="1" t="s">
        <v>29</v>
      </c>
      <c r="C33" t="str">
        <f t="shared" si="0"/>
        <v xml:space="preserve">ASTUB </v>
      </c>
      <c r="D33" t="str">
        <f t="shared" si="1"/>
        <v>N0423404000 E0141932000</v>
      </c>
      <c r="E33" t="str">
        <f t="shared" si="2"/>
        <v xml:space="preserve">N0423404000 </v>
      </c>
      <c r="F33" t="str">
        <f t="shared" si="3"/>
        <v xml:space="preserve">N042. </v>
      </c>
      <c r="G33" t="str">
        <f t="shared" si="4"/>
        <v xml:space="preserve">34. </v>
      </c>
      <c r="H33" t="str">
        <f t="shared" si="5"/>
        <v xml:space="preserve">04.000 </v>
      </c>
      <c r="I33" t="str">
        <f t="shared" si="6"/>
        <v xml:space="preserve">N042. 34. 04.000 </v>
      </c>
      <c r="J33" t="str">
        <f t="shared" si="7"/>
        <v>E0141932000</v>
      </c>
      <c r="K33" t="str">
        <f t="shared" si="8"/>
        <v>E014.</v>
      </c>
      <c r="L33" t="str">
        <f t="shared" si="9"/>
        <v>19.</v>
      </c>
      <c r="M33" t="str">
        <f t="shared" si="10"/>
        <v>20.000</v>
      </c>
      <c r="N33" t="str">
        <f t="shared" si="11"/>
        <v>E014.19.20.000</v>
      </c>
      <c r="Q33" s="2" t="str">
        <f t="shared" si="12"/>
        <v>ASTUB N042. 34. 04.000 E014.19.20.000</v>
      </c>
      <c r="S33" s="4"/>
      <c r="T33" t="s">
        <v>381</v>
      </c>
      <c r="U33" s="2" t="str">
        <f t="shared" si="13"/>
        <v>1;</v>
      </c>
    </row>
    <row r="34" spans="2:21" ht="15.75" thickBot="1" x14ac:dyDescent="0.3">
      <c r="B34" s="1" t="s">
        <v>30</v>
      </c>
      <c r="C34" t="str">
        <f t="shared" si="0"/>
        <v xml:space="preserve">ASUFE </v>
      </c>
      <c r="D34" t="str">
        <f t="shared" si="1"/>
        <v>N0373440000 E0152451000</v>
      </c>
      <c r="E34" t="str">
        <f t="shared" si="2"/>
        <v xml:space="preserve">N0373440000 </v>
      </c>
      <c r="F34" t="str">
        <f t="shared" si="3"/>
        <v xml:space="preserve">N037. </v>
      </c>
      <c r="G34" t="str">
        <f t="shared" si="4"/>
        <v xml:space="preserve">34. </v>
      </c>
      <c r="H34" t="str">
        <f t="shared" si="5"/>
        <v xml:space="preserve">40.000 </v>
      </c>
      <c r="I34" t="str">
        <f t="shared" si="6"/>
        <v xml:space="preserve">N037. 34. 40.000 </v>
      </c>
      <c r="J34" t="str">
        <f t="shared" si="7"/>
        <v>E0152451000</v>
      </c>
      <c r="K34" t="str">
        <f t="shared" si="8"/>
        <v>E015.</v>
      </c>
      <c r="L34" t="str">
        <f t="shared" si="9"/>
        <v>24.</v>
      </c>
      <c r="M34" t="str">
        <f t="shared" si="10"/>
        <v>10.000</v>
      </c>
      <c r="N34" t="str">
        <f t="shared" si="11"/>
        <v>E015.24.10.000</v>
      </c>
      <c r="Q34" s="2" t="str">
        <f t="shared" si="12"/>
        <v>ASUFE N037. 34. 40.000 E015.24.10.000</v>
      </c>
      <c r="S34" s="4"/>
      <c r="T34" t="s">
        <v>381</v>
      </c>
      <c r="U34" s="2" t="str">
        <f t="shared" si="13"/>
        <v>1;</v>
      </c>
    </row>
    <row r="35" spans="2:21" ht="15.75" thickBot="1" x14ac:dyDescent="0.3">
      <c r="B35" s="1" t="s">
        <v>31</v>
      </c>
      <c r="C35" t="str">
        <f t="shared" si="0"/>
        <v xml:space="preserve">ATGAM </v>
      </c>
      <c r="D35" t="str">
        <f t="shared" si="1"/>
        <v>N0452452000 E0092257000</v>
      </c>
      <c r="E35" t="str">
        <f t="shared" si="2"/>
        <v xml:space="preserve">N0452452000 </v>
      </c>
      <c r="F35" t="str">
        <f t="shared" si="3"/>
        <v xml:space="preserve">N045. </v>
      </c>
      <c r="G35" t="str">
        <f t="shared" si="4"/>
        <v xml:space="preserve">24. </v>
      </c>
      <c r="H35" t="str">
        <f t="shared" si="5"/>
        <v xml:space="preserve">52.000 </v>
      </c>
      <c r="I35" t="str">
        <f t="shared" si="6"/>
        <v xml:space="preserve">N045. 24. 52.000 </v>
      </c>
      <c r="J35" t="str">
        <f t="shared" si="7"/>
        <v>E0092257000</v>
      </c>
      <c r="K35" t="str">
        <f t="shared" si="8"/>
        <v>E009.</v>
      </c>
      <c r="L35" t="str">
        <f t="shared" si="9"/>
        <v>22.</v>
      </c>
      <c r="M35" t="str">
        <f t="shared" si="10"/>
        <v>70.000</v>
      </c>
      <c r="N35" t="str">
        <f t="shared" si="11"/>
        <v>E009.22.70.000</v>
      </c>
      <c r="Q35" s="2" t="str">
        <f t="shared" si="12"/>
        <v>ATGAM N045. 24. 52.000 E009.22.70.000</v>
      </c>
      <c r="S35" s="4"/>
      <c r="T35" t="s">
        <v>381</v>
      </c>
      <c r="U35" s="2" t="str">
        <f t="shared" si="13"/>
        <v>1;</v>
      </c>
    </row>
    <row r="36" spans="2:21" ht="15.75" thickBot="1" x14ac:dyDescent="0.3">
      <c r="B36" s="1" t="s">
        <v>32</v>
      </c>
      <c r="C36" t="str">
        <f t="shared" si="0"/>
        <v xml:space="preserve">ATMIP </v>
      </c>
      <c r="D36" t="str">
        <f t="shared" si="1"/>
        <v>N0450252000 E0100534000</v>
      </c>
      <c r="E36" t="str">
        <f t="shared" si="2"/>
        <v xml:space="preserve">N0450252000 </v>
      </c>
      <c r="F36" t="str">
        <f t="shared" si="3"/>
        <v xml:space="preserve">N045. </v>
      </c>
      <c r="G36" t="str">
        <f t="shared" si="4"/>
        <v xml:space="preserve">02. </v>
      </c>
      <c r="H36" t="str">
        <f t="shared" si="5"/>
        <v xml:space="preserve">52.000 </v>
      </c>
      <c r="I36" t="str">
        <f t="shared" si="6"/>
        <v xml:space="preserve">N045. 02. 52.000 </v>
      </c>
      <c r="J36" t="str">
        <f t="shared" si="7"/>
        <v>E0100534000</v>
      </c>
      <c r="K36" t="str">
        <f t="shared" si="8"/>
        <v>E010.</v>
      </c>
      <c r="L36" t="str">
        <f t="shared" si="9"/>
        <v>05.</v>
      </c>
      <c r="M36" t="str">
        <f t="shared" si="10"/>
        <v>40.000</v>
      </c>
      <c r="N36" t="str">
        <f t="shared" si="11"/>
        <v>E010.05.40.000</v>
      </c>
      <c r="Q36" s="2" t="str">
        <f t="shared" si="12"/>
        <v>ATMIP N045. 02. 52.000 E010.05.40.000</v>
      </c>
      <c r="S36" s="4"/>
      <c r="T36" t="s">
        <v>381</v>
      </c>
      <c r="U36" s="2" t="str">
        <f t="shared" si="13"/>
        <v>1;</v>
      </c>
    </row>
    <row r="37" spans="2:21" ht="15.75" thickBot="1" x14ac:dyDescent="0.3">
      <c r="B37" s="1" t="s">
        <v>33</v>
      </c>
      <c r="C37" t="str">
        <f t="shared" si="0"/>
        <v xml:space="preserve">BABIK </v>
      </c>
      <c r="D37" t="str">
        <f t="shared" si="1"/>
        <v>N0364718000 E0114811000</v>
      </c>
      <c r="E37" t="str">
        <f t="shared" si="2"/>
        <v xml:space="preserve">N0364718000 </v>
      </c>
      <c r="F37" t="str">
        <f t="shared" si="3"/>
        <v xml:space="preserve">N036. </v>
      </c>
      <c r="G37" t="str">
        <f t="shared" si="4"/>
        <v xml:space="preserve">47. </v>
      </c>
      <c r="H37" t="str">
        <f t="shared" si="5"/>
        <v xml:space="preserve">18.000 </v>
      </c>
      <c r="I37" t="str">
        <f t="shared" si="6"/>
        <v xml:space="preserve">N036. 47. 18.000 </v>
      </c>
      <c r="J37" t="str">
        <f t="shared" si="7"/>
        <v>E0114811000</v>
      </c>
      <c r="K37" t="str">
        <f t="shared" si="8"/>
        <v>E011.</v>
      </c>
      <c r="L37" t="str">
        <f t="shared" si="9"/>
        <v>48.</v>
      </c>
      <c r="M37" t="str">
        <f t="shared" si="10"/>
        <v>10.000</v>
      </c>
      <c r="N37" t="str">
        <f t="shared" si="11"/>
        <v>E011.48.10.000</v>
      </c>
      <c r="Q37" s="2" t="str">
        <f t="shared" si="12"/>
        <v>BABIK N036. 47. 18.000 E011.48.10.000</v>
      </c>
      <c r="S37" s="4"/>
      <c r="T37" t="s">
        <v>381</v>
      </c>
      <c r="U37" s="2" t="str">
        <f t="shared" si="13"/>
        <v>1;</v>
      </c>
    </row>
    <row r="38" spans="2:21" ht="15.75" thickBot="1" x14ac:dyDescent="0.3">
      <c r="B38" s="1" t="s">
        <v>34</v>
      </c>
      <c r="C38" t="str">
        <f t="shared" si="0"/>
        <v xml:space="preserve">BABNU </v>
      </c>
      <c r="D38" t="str">
        <f t="shared" si="1"/>
        <v>N0434825000 E0101052000</v>
      </c>
      <c r="E38" t="str">
        <f t="shared" si="2"/>
        <v xml:space="preserve">N0434825000 </v>
      </c>
      <c r="F38" t="str">
        <f t="shared" si="3"/>
        <v xml:space="preserve">N043. </v>
      </c>
      <c r="G38" t="str">
        <f t="shared" si="4"/>
        <v xml:space="preserve">48. </v>
      </c>
      <c r="H38" t="str">
        <f t="shared" si="5"/>
        <v xml:space="preserve">25.000 </v>
      </c>
      <c r="I38" t="str">
        <f t="shared" si="6"/>
        <v xml:space="preserve">N043. 48. 25.000 </v>
      </c>
      <c r="J38" t="str">
        <f t="shared" si="7"/>
        <v>E0101052000</v>
      </c>
      <c r="K38" t="str">
        <f t="shared" si="8"/>
        <v>E010.</v>
      </c>
      <c r="L38" t="str">
        <f t="shared" si="9"/>
        <v>10.</v>
      </c>
      <c r="M38" t="str">
        <f t="shared" si="10"/>
        <v>20.000</v>
      </c>
      <c r="N38" t="str">
        <f t="shared" si="11"/>
        <v>E010.10.20.000</v>
      </c>
      <c r="Q38" s="2" t="str">
        <f t="shared" si="12"/>
        <v>BABNU N043. 48. 25.000 E010.10.20.000</v>
      </c>
      <c r="S38" s="4"/>
      <c r="T38" t="s">
        <v>381</v>
      </c>
      <c r="U38" s="2" t="str">
        <f t="shared" si="13"/>
        <v>1;</v>
      </c>
    </row>
    <row r="39" spans="2:21" ht="15.75" thickBot="1" x14ac:dyDescent="0.3">
      <c r="B39" s="1" t="s">
        <v>35</v>
      </c>
      <c r="C39" t="str">
        <f t="shared" si="0"/>
        <v xml:space="preserve">BADUK </v>
      </c>
      <c r="D39" t="str">
        <f t="shared" si="1"/>
        <v>N0381659000 E0132441000</v>
      </c>
      <c r="E39" t="str">
        <f t="shared" si="2"/>
        <v xml:space="preserve">N0381659000 </v>
      </c>
      <c r="F39" t="str">
        <f t="shared" si="3"/>
        <v xml:space="preserve">N038. </v>
      </c>
      <c r="G39" t="str">
        <f t="shared" si="4"/>
        <v xml:space="preserve">16. </v>
      </c>
      <c r="H39" t="str">
        <f t="shared" si="5"/>
        <v xml:space="preserve">59.000 </v>
      </c>
      <c r="I39" t="str">
        <f t="shared" si="6"/>
        <v xml:space="preserve">N038. 16. 59.000 </v>
      </c>
      <c r="J39" t="str">
        <f t="shared" si="7"/>
        <v>E0132441000</v>
      </c>
      <c r="K39" t="str">
        <f t="shared" si="8"/>
        <v>E013.</v>
      </c>
      <c r="L39" t="str">
        <f t="shared" si="9"/>
        <v>24.</v>
      </c>
      <c r="M39" t="str">
        <f t="shared" si="10"/>
        <v>10.000</v>
      </c>
      <c r="N39" t="str">
        <f t="shared" si="11"/>
        <v>E013.24.10.000</v>
      </c>
      <c r="Q39" s="2" t="str">
        <f t="shared" si="12"/>
        <v>BADUK N038. 16. 59.000 E013.24.10.000</v>
      </c>
      <c r="S39" s="4"/>
      <c r="T39" t="s">
        <v>381</v>
      </c>
      <c r="U39" s="2" t="str">
        <f t="shared" si="13"/>
        <v>1;</v>
      </c>
    </row>
    <row r="40" spans="2:21" ht="15.75" thickBot="1" x14ac:dyDescent="0.3">
      <c r="B40" s="1" t="s">
        <v>36</v>
      </c>
      <c r="C40" t="str">
        <f t="shared" si="0"/>
        <v xml:space="preserve">BAMOV </v>
      </c>
      <c r="D40" t="str">
        <f t="shared" si="1"/>
        <v>N0461753000 E0110341000</v>
      </c>
      <c r="E40" t="str">
        <f t="shared" si="2"/>
        <v xml:space="preserve">N0461753000 </v>
      </c>
      <c r="F40" t="str">
        <f t="shared" si="3"/>
        <v xml:space="preserve">N046. </v>
      </c>
      <c r="G40" t="str">
        <f t="shared" si="4"/>
        <v xml:space="preserve">17. </v>
      </c>
      <c r="H40" t="str">
        <f t="shared" si="5"/>
        <v xml:space="preserve">53.000 </v>
      </c>
      <c r="I40" t="str">
        <f t="shared" si="6"/>
        <v xml:space="preserve">N046. 17. 53.000 </v>
      </c>
      <c r="J40" t="str">
        <f t="shared" si="7"/>
        <v>E0110341000</v>
      </c>
      <c r="K40" t="str">
        <f t="shared" si="8"/>
        <v>E011.</v>
      </c>
      <c r="L40" t="str">
        <f t="shared" si="9"/>
        <v>03.</v>
      </c>
      <c r="M40" t="str">
        <f t="shared" si="10"/>
        <v>10.000</v>
      </c>
      <c r="N40" t="str">
        <f t="shared" si="11"/>
        <v>E011.03.10.000</v>
      </c>
      <c r="Q40" s="2" t="str">
        <f t="shared" si="12"/>
        <v>BAMOV N046. 17. 53.000 E011.03.10.000</v>
      </c>
      <c r="S40" s="4"/>
      <c r="T40" t="s">
        <v>381</v>
      </c>
      <c r="U40" s="2" t="str">
        <f t="shared" si="13"/>
        <v>1;</v>
      </c>
    </row>
    <row r="41" spans="2:21" ht="15.75" thickBot="1" x14ac:dyDescent="0.3">
      <c r="B41" s="1" t="s">
        <v>37</v>
      </c>
      <c r="C41" t="str">
        <f t="shared" si="0"/>
        <v xml:space="preserve">BAPIL </v>
      </c>
      <c r="D41" t="str">
        <f t="shared" si="1"/>
        <v>N0441044000 E0122116000</v>
      </c>
      <c r="E41" t="str">
        <f t="shared" si="2"/>
        <v xml:space="preserve">N0441044000 </v>
      </c>
      <c r="F41" t="str">
        <f t="shared" si="3"/>
        <v xml:space="preserve">N044. </v>
      </c>
      <c r="G41" t="str">
        <f t="shared" si="4"/>
        <v xml:space="preserve">10. </v>
      </c>
      <c r="H41" t="str">
        <f t="shared" si="5"/>
        <v xml:space="preserve">44.000 </v>
      </c>
      <c r="I41" t="str">
        <f t="shared" si="6"/>
        <v xml:space="preserve">N044. 10. 44.000 </v>
      </c>
      <c r="J41" t="str">
        <f t="shared" si="7"/>
        <v>E0122116000</v>
      </c>
      <c r="K41" t="str">
        <f t="shared" si="8"/>
        <v>E012.</v>
      </c>
      <c r="L41" t="str">
        <f t="shared" si="9"/>
        <v>21.</v>
      </c>
      <c r="M41" t="str">
        <f t="shared" si="10"/>
        <v>60.000</v>
      </c>
      <c r="N41" t="str">
        <f t="shared" si="11"/>
        <v>E012.21.60.000</v>
      </c>
      <c r="Q41" s="2" t="str">
        <f t="shared" si="12"/>
        <v>BAPIL N044. 10. 44.000 E012.21.60.000</v>
      </c>
      <c r="S41" s="4"/>
      <c r="T41" t="s">
        <v>381</v>
      </c>
      <c r="U41" s="2" t="str">
        <f t="shared" si="13"/>
        <v>1;</v>
      </c>
    </row>
    <row r="42" spans="2:21" ht="15.75" thickBot="1" x14ac:dyDescent="0.3">
      <c r="B42" s="1" t="s">
        <v>38</v>
      </c>
      <c r="C42" t="str">
        <f t="shared" si="0"/>
        <v xml:space="preserve">BARBY </v>
      </c>
      <c r="D42" t="str">
        <f t="shared" si="1"/>
        <v>N0450630000 E0074156000</v>
      </c>
      <c r="E42" t="str">
        <f t="shared" si="2"/>
        <v xml:space="preserve">N0450630000 </v>
      </c>
      <c r="F42" t="str">
        <f t="shared" si="3"/>
        <v xml:space="preserve">N045. </v>
      </c>
      <c r="G42" t="str">
        <f t="shared" si="4"/>
        <v xml:space="preserve">06. </v>
      </c>
      <c r="H42" t="str">
        <f t="shared" si="5"/>
        <v xml:space="preserve">30.000 </v>
      </c>
      <c r="I42" t="str">
        <f t="shared" si="6"/>
        <v xml:space="preserve">N045. 06. 30.000 </v>
      </c>
      <c r="J42" t="str">
        <f t="shared" si="7"/>
        <v>E0074156000</v>
      </c>
      <c r="K42" t="str">
        <f t="shared" si="8"/>
        <v>E007.</v>
      </c>
      <c r="L42" t="str">
        <f t="shared" si="9"/>
        <v>41.</v>
      </c>
      <c r="M42" t="str">
        <f t="shared" si="10"/>
        <v>60.000</v>
      </c>
      <c r="N42" t="str">
        <f t="shared" si="11"/>
        <v>E007.41.60.000</v>
      </c>
      <c r="Q42" s="2" t="str">
        <f t="shared" si="12"/>
        <v>BARBY N045. 06. 30.000 E007.41.60.000</v>
      </c>
      <c r="S42" s="4"/>
      <c r="T42" t="s">
        <v>381</v>
      </c>
      <c r="U42" s="2" t="str">
        <f t="shared" si="13"/>
        <v>1;</v>
      </c>
    </row>
    <row r="43" spans="2:21" ht="15.75" thickBot="1" x14ac:dyDescent="0.3">
      <c r="B43" s="1" t="s">
        <v>39</v>
      </c>
      <c r="C43" t="str">
        <f t="shared" si="0"/>
        <v xml:space="preserve">BARMO </v>
      </c>
      <c r="D43" t="str">
        <f t="shared" si="1"/>
        <v>N0442003000 E0093154000</v>
      </c>
      <c r="E43" t="str">
        <f t="shared" si="2"/>
        <v xml:space="preserve">N0442003000 </v>
      </c>
      <c r="F43" t="str">
        <f t="shared" si="3"/>
        <v xml:space="preserve">N044. </v>
      </c>
      <c r="G43" t="str">
        <f t="shared" si="4"/>
        <v xml:space="preserve">20. </v>
      </c>
      <c r="H43" t="str">
        <f t="shared" si="5"/>
        <v xml:space="preserve">03.000 </v>
      </c>
      <c r="I43" t="str">
        <f t="shared" si="6"/>
        <v xml:space="preserve">N044. 20. 03.000 </v>
      </c>
      <c r="J43" t="str">
        <f t="shared" si="7"/>
        <v>E0093154000</v>
      </c>
      <c r="K43" t="str">
        <f t="shared" si="8"/>
        <v>E009.</v>
      </c>
      <c r="L43" t="str">
        <f t="shared" si="9"/>
        <v>31.</v>
      </c>
      <c r="M43" t="str">
        <f t="shared" si="10"/>
        <v>40.000</v>
      </c>
      <c r="N43" t="str">
        <f t="shared" si="11"/>
        <v>E009.31.40.000</v>
      </c>
      <c r="Q43" s="2" t="str">
        <f t="shared" si="12"/>
        <v>BARMO N044. 20. 03.000 E009.31.40.000</v>
      </c>
      <c r="S43" s="4"/>
      <c r="T43" t="s">
        <v>381</v>
      </c>
      <c r="U43" s="2" t="str">
        <f t="shared" si="13"/>
        <v>1;</v>
      </c>
    </row>
    <row r="44" spans="2:21" ht="15.75" thickBot="1" x14ac:dyDescent="0.3">
      <c r="B44" s="1" t="s">
        <v>40</v>
      </c>
      <c r="C44" t="str">
        <f t="shared" si="0"/>
        <v xml:space="preserve">BASBU </v>
      </c>
      <c r="D44" t="str">
        <f t="shared" si="1"/>
        <v>N0414337000 E0124227000</v>
      </c>
      <c r="E44" t="str">
        <f t="shared" si="2"/>
        <v xml:space="preserve">N0414337000 </v>
      </c>
      <c r="F44" t="str">
        <f t="shared" si="3"/>
        <v xml:space="preserve">N041. </v>
      </c>
      <c r="G44" t="str">
        <f t="shared" si="4"/>
        <v xml:space="preserve">43. </v>
      </c>
      <c r="H44" t="str">
        <f t="shared" si="5"/>
        <v xml:space="preserve">37.000 </v>
      </c>
      <c r="I44" t="str">
        <f t="shared" si="6"/>
        <v xml:space="preserve">N041. 43. 37.000 </v>
      </c>
      <c r="J44" t="str">
        <f t="shared" si="7"/>
        <v>E0124227000</v>
      </c>
      <c r="K44" t="str">
        <f t="shared" si="8"/>
        <v>E012.</v>
      </c>
      <c r="L44" t="str">
        <f t="shared" si="9"/>
        <v>42.</v>
      </c>
      <c r="M44" t="str">
        <f t="shared" si="10"/>
        <v>70.000</v>
      </c>
      <c r="N44" t="str">
        <f t="shared" si="11"/>
        <v>E012.42.70.000</v>
      </c>
      <c r="Q44" s="2" t="str">
        <f t="shared" si="12"/>
        <v>BASBU N041. 43. 37.000 E012.42.70.000</v>
      </c>
      <c r="S44" s="4"/>
      <c r="T44" t="s">
        <v>381</v>
      </c>
      <c r="U44" s="2" t="str">
        <f t="shared" si="13"/>
        <v>1;</v>
      </c>
    </row>
    <row r="45" spans="2:21" ht="15.75" thickBot="1" x14ac:dyDescent="0.3">
      <c r="B45" s="1" t="s">
        <v>41</v>
      </c>
      <c r="C45" t="str">
        <f t="shared" si="0"/>
        <v xml:space="preserve">BAVOM </v>
      </c>
      <c r="D45" t="str">
        <f t="shared" si="1"/>
        <v>N0422711000 E0143243000</v>
      </c>
      <c r="E45" t="str">
        <f t="shared" si="2"/>
        <v xml:space="preserve">N0422711000 </v>
      </c>
      <c r="F45" t="str">
        <f t="shared" si="3"/>
        <v xml:space="preserve">N042. </v>
      </c>
      <c r="G45" t="str">
        <f t="shared" si="4"/>
        <v xml:space="preserve">27. </v>
      </c>
      <c r="H45" t="str">
        <f t="shared" si="5"/>
        <v xml:space="preserve">11.000 </v>
      </c>
      <c r="I45" t="str">
        <f t="shared" si="6"/>
        <v xml:space="preserve">N042. 27. 11.000 </v>
      </c>
      <c r="J45" t="str">
        <f t="shared" si="7"/>
        <v>E0143243000</v>
      </c>
      <c r="K45" t="str">
        <f t="shared" si="8"/>
        <v>E014.</v>
      </c>
      <c r="L45" t="str">
        <f t="shared" si="9"/>
        <v>32.</v>
      </c>
      <c r="M45" t="str">
        <f t="shared" si="10"/>
        <v>30.000</v>
      </c>
      <c r="N45" t="str">
        <f t="shared" si="11"/>
        <v>E014.32.30.000</v>
      </c>
      <c r="Q45" s="2" t="str">
        <f t="shared" si="12"/>
        <v>BAVOM N042. 27. 11.000 E014.32.30.000</v>
      </c>
      <c r="S45" s="4"/>
      <c r="T45" t="s">
        <v>381</v>
      </c>
      <c r="U45" s="2" t="str">
        <f t="shared" si="13"/>
        <v>1;</v>
      </c>
    </row>
    <row r="46" spans="2:21" ht="15.75" thickBot="1" x14ac:dyDescent="0.3">
      <c r="B46" s="1" t="s">
        <v>42</v>
      </c>
      <c r="C46" t="str">
        <f t="shared" si="0"/>
        <v xml:space="preserve">BEBGI </v>
      </c>
      <c r="D46" t="str">
        <f t="shared" si="1"/>
        <v>N0404447000 E0085742000</v>
      </c>
      <c r="E46" t="str">
        <f t="shared" si="2"/>
        <v xml:space="preserve">N0404447000 </v>
      </c>
      <c r="F46" t="str">
        <f t="shared" si="3"/>
        <v xml:space="preserve">N040. </v>
      </c>
      <c r="G46" t="str">
        <f t="shared" si="4"/>
        <v xml:space="preserve">44. </v>
      </c>
      <c r="H46" t="str">
        <f t="shared" si="5"/>
        <v xml:space="preserve">47.000 </v>
      </c>
      <c r="I46" t="str">
        <f t="shared" si="6"/>
        <v xml:space="preserve">N040. 44. 47.000 </v>
      </c>
      <c r="J46" t="str">
        <f t="shared" si="7"/>
        <v>E0085742000</v>
      </c>
      <c r="K46" t="str">
        <f t="shared" si="8"/>
        <v>E008.</v>
      </c>
      <c r="L46" t="str">
        <f t="shared" si="9"/>
        <v>57.</v>
      </c>
      <c r="M46" t="str">
        <f t="shared" si="10"/>
        <v>20.000</v>
      </c>
      <c r="N46" t="str">
        <f t="shared" si="11"/>
        <v>E008.57.20.000</v>
      </c>
      <c r="Q46" s="2" t="str">
        <f t="shared" si="12"/>
        <v>BEBGI N040. 44. 47.000 E008.57.20.000</v>
      </c>
      <c r="S46" s="4"/>
      <c r="T46" t="s">
        <v>381</v>
      </c>
      <c r="U46" s="2" t="str">
        <f t="shared" si="13"/>
        <v>1;</v>
      </c>
    </row>
    <row r="47" spans="2:21" ht="15.75" thickBot="1" x14ac:dyDescent="0.3">
      <c r="B47" s="1" t="s">
        <v>43</v>
      </c>
      <c r="C47" t="str">
        <f t="shared" si="0"/>
        <v xml:space="preserve">BEDIX </v>
      </c>
      <c r="D47" t="str">
        <f t="shared" si="1"/>
        <v>N0452912000 E0095657000</v>
      </c>
      <c r="E47" t="str">
        <f t="shared" si="2"/>
        <v xml:space="preserve">N0452912000 </v>
      </c>
      <c r="F47" t="str">
        <f t="shared" si="3"/>
        <v xml:space="preserve">N045. </v>
      </c>
      <c r="G47" t="str">
        <f t="shared" si="4"/>
        <v xml:space="preserve">29. </v>
      </c>
      <c r="H47" t="str">
        <f t="shared" si="5"/>
        <v xml:space="preserve">12.000 </v>
      </c>
      <c r="I47" t="str">
        <f t="shared" si="6"/>
        <v xml:space="preserve">N045. 29. 12.000 </v>
      </c>
      <c r="J47" t="str">
        <f t="shared" si="7"/>
        <v>E0095657000</v>
      </c>
      <c r="K47" t="str">
        <f t="shared" si="8"/>
        <v>E009.</v>
      </c>
      <c r="L47" t="str">
        <f t="shared" si="9"/>
        <v>56.</v>
      </c>
      <c r="M47" t="str">
        <f t="shared" si="10"/>
        <v>70.000</v>
      </c>
      <c r="N47" t="str">
        <f t="shared" si="11"/>
        <v>E009.56.70.000</v>
      </c>
      <c r="Q47" s="2" t="str">
        <f t="shared" si="12"/>
        <v>BEDIX N045. 29. 12.000 E009.56.70.000</v>
      </c>
      <c r="S47" s="4"/>
      <c r="T47" t="s">
        <v>381</v>
      </c>
      <c r="U47" s="2" t="str">
        <f t="shared" si="13"/>
        <v>1;</v>
      </c>
    </row>
    <row r="48" spans="2:21" ht="15.75" thickBot="1" x14ac:dyDescent="0.3">
      <c r="B48" s="1" t="s">
        <v>44</v>
      </c>
      <c r="C48" t="str">
        <f t="shared" si="0"/>
        <v xml:space="preserve">BEGUD </v>
      </c>
      <c r="D48" t="str">
        <f t="shared" si="1"/>
        <v>N0424650000 E0095200000</v>
      </c>
      <c r="E48" t="str">
        <f t="shared" si="2"/>
        <v xml:space="preserve">N0424650000 </v>
      </c>
      <c r="F48" t="str">
        <f t="shared" si="3"/>
        <v xml:space="preserve">N042. </v>
      </c>
      <c r="G48" t="str">
        <f t="shared" si="4"/>
        <v xml:space="preserve">46. </v>
      </c>
      <c r="H48" t="str">
        <f t="shared" si="5"/>
        <v xml:space="preserve">50.000 </v>
      </c>
      <c r="I48" t="str">
        <f t="shared" si="6"/>
        <v xml:space="preserve">N042. 46. 50.000 </v>
      </c>
      <c r="J48" t="str">
        <f t="shared" si="7"/>
        <v>E0095200000</v>
      </c>
      <c r="K48" t="str">
        <f t="shared" si="8"/>
        <v>E009.</v>
      </c>
      <c r="L48" t="str">
        <f t="shared" si="9"/>
        <v>52.</v>
      </c>
      <c r="M48" t="str">
        <f t="shared" si="10"/>
        <v>00.000</v>
      </c>
      <c r="N48" t="str">
        <f t="shared" si="11"/>
        <v>E009.52.00.000</v>
      </c>
      <c r="Q48" s="2" t="str">
        <f t="shared" si="12"/>
        <v>BEGUD N042. 46. 50.000 E009.52.00.000</v>
      </c>
      <c r="S48" s="4"/>
      <c r="T48" t="s">
        <v>381</v>
      </c>
      <c r="U48" s="2" t="str">
        <f t="shared" si="13"/>
        <v>1;</v>
      </c>
    </row>
    <row r="49" spans="2:21" ht="15.75" thickBot="1" x14ac:dyDescent="0.3">
      <c r="B49" s="1" t="s">
        <v>45</v>
      </c>
      <c r="C49" t="str">
        <f t="shared" si="0"/>
        <v xml:space="preserve">BENTO </v>
      </c>
      <c r="D49" t="str">
        <f t="shared" si="1"/>
        <v>N0410339000 E0143949000</v>
      </c>
      <c r="E49" t="str">
        <f t="shared" si="2"/>
        <v xml:space="preserve">N0410339000 </v>
      </c>
      <c r="F49" t="str">
        <f t="shared" si="3"/>
        <v xml:space="preserve">N041. </v>
      </c>
      <c r="G49" t="str">
        <f t="shared" si="4"/>
        <v xml:space="preserve">03. </v>
      </c>
      <c r="H49" t="str">
        <f t="shared" si="5"/>
        <v xml:space="preserve">39.000 </v>
      </c>
      <c r="I49" t="str">
        <f t="shared" si="6"/>
        <v xml:space="preserve">N041. 03. 39.000 </v>
      </c>
      <c r="J49" t="str">
        <f t="shared" si="7"/>
        <v>E0143949000</v>
      </c>
      <c r="K49" t="str">
        <f t="shared" si="8"/>
        <v>E014.</v>
      </c>
      <c r="L49" t="str">
        <f t="shared" si="9"/>
        <v>39.</v>
      </c>
      <c r="M49" t="str">
        <f t="shared" si="10"/>
        <v>90.000</v>
      </c>
      <c r="N49" t="str">
        <f t="shared" si="11"/>
        <v>E014.39.90.000</v>
      </c>
      <c r="Q49" s="2" t="str">
        <f t="shared" si="12"/>
        <v>BENTO N041. 03. 39.000 E014.39.90.000</v>
      </c>
      <c r="S49" s="4"/>
      <c r="T49" t="s">
        <v>381</v>
      </c>
      <c r="U49" s="2" t="str">
        <f t="shared" si="13"/>
        <v>1;</v>
      </c>
    </row>
    <row r="50" spans="2:21" ht="15.75" thickBot="1" x14ac:dyDescent="0.3">
      <c r="B50" s="1" t="s">
        <v>46</v>
      </c>
      <c r="C50" t="str">
        <f t="shared" si="0"/>
        <v xml:space="preserve">BERAB </v>
      </c>
      <c r="D50" t="str">
        <f t="shared" si="1"/>
        <v>N0440303000 E0082419000</v>
      </c>
      <c r="E50" t="str">
        <f t="shared" si="2"/>
        <v xml:space="preserve">N0440303000 </v>
      </c>
      <c r="F50" t="str">
        <f t="shared" si="3"/>
        <v xml:space="preserve">N044. </v>
      </c>
      <c r="G50" t="str">
        <f t="shared" si="4"/>
        <v xml:space="preserve">03. </v>
      </c>
      <c r="H50" t="str">
        <f t="shared" si="5"/>
        <v xml:space="preserve">03.000 </v>
      </c>
      <c r="I50" t="str">
        <f t="shared" si="6"/>
        <v xml:space="preserve">N044. 03. 03.000 </v>
      </c>
      <c r="J50" t="str">
        <f t="shared" si="7"/>
        <v>E0082419000</v>
      </c>
      <c r="K50" t="str">
        <f t="shared" si="8"/>
        <v>E008.</v>
      </c>
      <c r="L50" t="str">
        <f t="shared" si="9"/>
        <v>24.</v>
      </c>
      <c r="M50" t="str">
        <f t="shared" si="10"/>
        <v>90.000</v>
      </c>
      <c r="N50" t="str">
        <f t="shared" si="11"/>
        <v>E008.24.90.000</v>
      </c>
      <c r="Q50" s="2" t="str">
        <f t="shared" si="12"/>
        <v>BERAB N044. 03. 03.000 E008.24.90.000</v>
      </c>
      <c r="S50" s="4"/>
      <c r="T50" t="s">
        <v>381</v>
      </c>
      <c r="U50" s="2" t="str">
        <f t="shared" si="13"/>
        <v>1;</v>
      </c>
    </row>
    <row r="51" spans="2:21" ht="15.75" thickBot="1" x14ac:dyDescent="0.3">
      <c r="B51" s="1" t="s">
        <v>47</v>
      </c>
      <c r="C51" t="str">
        <f t="shared" si="0"/>
        <v xml:space="preserve">BEVIS </v>
      </c>
      <c r="D51" t="str">
        <f t="shared" si="1"/>
        <v>N0415558000 E0181140000</v>
      </c>
      <c r="E51" t="str">
        <f t="shared" si="2"/>
        <v xml:space="preserve">N0415558000 </v>
      </c>
      <c r="F51" t="str">
        <f t="shared" si="3"/>
        <v xml:space="preserve">N041. </v>
      </c>
      <c r="G51" t="str">
        <f t="shared" si="4"/>
        <v xml:space="preserve">55. </v>
      </c>
      <c r="H51" t="str">
        <f t="shared" si="5"/>
        <v xml:space="preserve">58.000 </v>
      </c>
      <c r="I51" t="str">
        <f t="shared" si="6"/>
        <v xml:space="preserve">N041. 55. 58.000 </v>
      </c>
      <c r="J51" t="str">
        <f t="shared" si="7"/>
        <v>E0181140000</v>
      </c>
      <c r="K51" t="str">
        <f t="shared" si="8"/>
        <v>E018.</v>
      </c>
      <c r="L51" t="str">
        <f t="shared" si="9"/>
        <v>11.</v>
      </c>
      <c r="M51" t="str">
        <f t="shared" si="10"/>
        <v>00.000</v>
      </c>
      <c r="N51" t="str">
        <f t="shared" si="11"/>
        <v>E018.11.00.000</v>
      </c>
      <c r="Q51" s="2" t="str">
        <f t="shared" si="12"/>
        <v>BEVIS N041. 55. 58.000 E018.11.00.000</v>
      </c>
      <c r="S51" s="4"/>
      <c r="T51" t="s">
        <v>381</v>
      </c>
      <c r="U51" s="2" t="str">
        <f t="shared" si="13"/>
        <v>1;</v>
      </c>
    </row>
    <row r="52" spans="2:21" ht="15.75" thickBot="1" x14ac:dyDescent="0.3">
      <c r="B52" s="1" t="s">
        <v>48</v>
      </c>
      <c r="C52" t="str">
        <f t="shared" si="0"/>
        <v xml:space="preserve">BEXIB </v>
      </c>
      <c r="D52" t="str">
        <f t="shared" si="1"/>
        <v>N0404739000 E0090306000</v>
      </c>
      <c r="E52" t="str">
        <f t="shared" si="2"/>
        <v xml:space="preserve">N0404739000 </v>
      </c>
      <c r="F52" t="str">
        <f t="shared" si="3"/>
        <v xml:space="preserve">N040. </v>
      </c>
      <c r="G52" t="str">
        <f t="shared" si="4"/>
        <v xml:space="preserve">47. </v>
      </c>
      <c r="H52" t="str">
        <f t="shared" si="5"/>
        <v xml:space="preserve">39.000 </v>
      </c>
      <c r="I52" t="str">
        <f t="shared" si="6"/>
        <v xml:space="preserve">N040. 47. 39.000 </v>
      </c>
      <c r="J52" t="str">
        <f t="shared" si="7"/>
        <v>E0090306000</v>
      </c>
      <c r="K52" t="str">
        <f t="shared" si="8"/>
        <v>E009.</v>
      </c>
      <c r="L52" t="str">
        <f t="shared" si="9"/>
        <v>03.</v>
      </c>
      <c r="M52" t="str">
        <f t="shared" si="10"/>
        <v>60.000</v>
      </c>
      <c r="N52" t="str">
        <f t="shared" si="11"/>
        <v>E009.03.60.000</v>
      </c>
      <c r="Q52" s="2" t="str">
        <f t="shared" si="12"/>
        <v>BEXIB N040. 47. 39.000 E009.03.60.000</v>
      </c>
      <c r="S52" s="4"/>
      <c r="T52" t="s">
        <v>381</v>
      </c>
      <c r="U52" s="2" t="str">
        <f t="shared" si="13"/>
        <v>1;</v>
      </c>
    </row>
    <row r="53" spans="2:21" ht="15.75" thickBot="1" x14ac:dyDescent="0.3">
      <c r="B53" s="1" t="s">
        <v>49</v>
      </c>
      <c r="C53" t="str">
        <f t="shared" si="0"/>
        <v xml:space="preserve">BIBEK </v>
      </c>
      <c r="D53" t="str">
        <f t="shared" si="1"/>
        <v>N0422628000 E0111505000</v>
      </c>
      <c r="E53" t="str">
        <f t="shared" si="2"/>
        <v xml:space="preserve">N0422628000 </v>
      </c>
      <c r="F53" t="str">
        <f t="shared" si="3"/>
        <v xml:space="preserve">N042. </v>
      </c>
      <c r="G53" t="str">
        <f t="shared" si="4"/>
        <v xml:space="preserve">26. </v>
      </c>
      <c r="H53" t="str">
        <f t="shared" si="5"/>
        <v xml:space="preserve">28.000 </v>
      </c>
      <c r="I53" t="str">
        <f t="shared" si="6"/>
        <v xml:space="preserve">N042. 26. 28.000 </v>
      </c>
      <c r="J53" t="str">
        <f t="shared" si="7"/>
        <v>E0111505000</v>
      </c>
      <c r="K53" t="str">
        <f t="shared" si="8"/>
        <v>E011.</v>
      </c>
      <c r="L53" t="str">
        <f t="shared" si="9"/>
        <v>15.</v>
      </c>
      <c r="M53" t="str">
        <f t="shared" si="10"/>
        <v>50.000</v>
      </c>
      <c r="N53" t="str">
        <f t="shared" si="11"/>
        <v>E011.15.50.000</v>
      </c>
      <c r="Q53" s="2" t="str">
        <f t="shared" si="12"/>
        <v>BIBEK N042. 26. 28.000 E011.15.50.000</v>
      </c>
      <c r="S53" s="4"/>
      <c r="T53" t="s">
        <v>381</v>
      </c>
      <c r="U53" s="2" t="str">
        <f t="shared" si="13"/>
        <v>1;</v>
      </c>
    </row>
    <row r="54" spans="2:21" ht="15.75" thickBot="1" x14ac:dyDescent="0.3">
      <c r="B54" s="1" t="s">
        <v>50</v>
      </c>
      <c r="C54" t="str">
        <f t="shared" si="0"/>
        <v xml:space="preserve">BIBSO </v>
      </c>
      <c r="D54" t="str">
        <f t="shared" si="1"/>
        <v>N0380633000 E0125337000</v>
      </c>
      <c r="E54" t="str">
        <f t="shared" si="2"/>
        <v xml:space="preserve">N0380633000 </v>
      </c>
      <c r="F54" t="str">
        <f t="shared" si="3"/>
        <v xml:space="preserve">N038. </v>
      </c>
      <c r="G54" t="str">
        <f t="shared" si="4"/>
        <v xml:space="preserve">06. </v>
      </c>
      <c r="H54" t="str">
        <f t="shared" si="5"/>
        <v xml:space="preserve">33.000 </v>
      </c>
      <c r="I54" t="str">
        <f t="shared" si="6"/>
        <v xml:space="preserve">N038. 06. 33.000 </v>
      </c>
      <c r="J54" t="str">
        <f t="shared" si="7"/>
        <v>E0125337000</v>
      </c>
      <c r="K54" t="str">
        <f t="shared" si="8"/>
        <v>E012.</v>
      </c>
      <c r="L54" t="str">
        <f t="shared" si="9"/>
        <v>53.</v>
      </c>
      <c r="M54" t="str">
        <f t="shared" si="10"/>
        <v>70.000</v>
      </c>
      <c r="N54" t="str">
        <f t="shared" si="11"/>
        <v>E012.53.70.000</v>
      </c>
      <c r="Q54" s="2" t="str">
        <f t="shared" si="12"/>
        <v>BIBSO N038. 06. 33.000 E012.53.70.000</v>
      </c>
      <c r="S54" s="4"/>
      <c r="T54" t="s">
        <v>381</v>
      </c>
      <c r="U54" s="2" t="str">
        <f t="shared" si="13"/>
        <v>1;</v>
      </c>
    </row>
    <row r="55" spans="2:21" ht="15.75" thickBot="1" x14ac:dyDescent="0.3">
      <c r="B55" s="1" t="s">
        <v>51</v>
      </c>
      <c r="C55" t="str">
        <f t="shared" si="0"/>
        <v xml:space="preserve">BINPU </v>
      </c>
      <c r="D55" t="str">
        <f t="shared" si="1"/>
        <v>N0382340000 E0132511000</v>
      </c>
      <c r="E55" t="str">
        <f t="shared" si="2"/>
        <v xml:space="preserve">N0382340000 </v>
      </c>
      <c r="F55" t="str">
        <f t="shared" si="3"/>
        <v xml:space="preserve">N038. </v>
      </c>
      <c r="G55" t="str">
        <f t="shared" si="4"/>
        <v xml:space="preserve">23. </v>
      </c>
      <c r="H55" t="str">
        <f t="shared" si="5"/>
        <v xml:space="preserve">40.000 </v>
      </c>
      <c r="I55" t="str">
        <f t="shared" si="6"/>
        <v xml:space="preserve">N038. 23. 40.000 </v>
      </c>
      <c r="J55" t="str">
        <f t="shared" si="7"/>
        <v>E0132511000</v>
      </c>
      <c r="K55" t="str">
        <f t="shared" si="8"/>
        <v>E013.</v>
      </c>
      <c r="L55" t="str">
        <f t="shared" si="9"/>
        <v>25.</v>
      </c>
      <c r="M55" t="str">
        <f t="shared" si="10"/>
        <v>10.000</v>
      </c>
      <c r="N55" t="str">
        <f t="shared" si="11"/>
        <v>E013.25.10.000</v>
      </c>
      <c r="Q55" s="2" t="str">
        <f t="shared" si="12"/>
        <v>BINPU N038. 23. 40.000 E013.25.10.000</v>
      </c>
      <c r="S55" s="4"/>
      <c r="T55" t="s">
        <v>381</v>
      </c>
      <c r="U55" s="2" t="str">
        <f t="shared" si="13"/>
        <v>1;</v>
      </c>
    </row>
    <row r="56" spans="2:21" ht="15.75" thickBot="1" x14ac:dyDescent="0.3">
      <c r="B56" s="1" t="s">
        <v>52</v>
      </c>
      <c r="C56" t="str">
        <f t="shared" si="0"/>
        <v xml:space="preserve">BITNI </v>
      </c>
      <c r="D56" t="str">
        <f t="shared" si="1"/>
        <v>N0414453000 E0120157000</v>
      </c>
      <c r="E56" t="str">
        <f t="shared" si="2"/>
        <v xml:space="preserve">N0414453000 </v>
      </c>
      <c r="F56" t="str">
        <f t="shared" si="3"/>
        <v xml:space="preserve">N041. </v>
      </c>
      <c r="G56" t="str">
        <f t="shared" si="4"/>
        <v xml:space="preserve">44. </v>
      </c>
      <c r="H56" t="str">
        <f t="shared" si="5"/>
        <v xml:space="preserve">53.000 </v>
      </c>
      <c r="I56" t="str">
        <f t="shared" si="6"/>
        <v xml:space="preserve">N041. 44. 53.000 </v>
      </c>
      <c r="J56" t="str">
        <f t="shared" si="7"/>
        <v>E0120157000</v>
      </c>
      <c r="K56" t="str">
        <f t="shared" si="8"/>
        <v>E012.</v>
      </c>
      <c r="L56" t="str">
        <f t="shared" si="9"/>
        <v>01.</v>
      </c>
      <c r="M56" t="str">
        <f t="shared" si="10"/>
        <v>70.000</v>
      </c>
      <c r="N56" t="str">
        <f t="shared" si="11"/>
        <v>E012.01.70.000</v>
      </c>
      <c r="Q56" s="2" t="str">
        <f t="shared" si="12"/>
        <v>BITNI N041. 44. 53.000 E012.01.70.000</v>
      </c>
      <c r="S56" s="4"/>
      <c r="T56" t="s">
        <v>381</v>
      </c>
      <c r="U56" s="2" t="str">
        <f t="shared" si="13"/>
        <v>1;</v>
      </c>
    </row>
    <row r="57" spans="2:21" ht="15.75" thickBot="1" x14ac:dyDescent="0.3">
      <c r="B57" s="1" t="s">
        <v>53</v>
      </c>
      <c r="C57" t="str">
        <f t="shared" si="0"/>
        <v xml:space="preserve">BOCIR </v>
      </c>
      <c r="D57" t="str">
        <f t="shared" si="1"/>
        <v>N0373342000 E0152740000</v>
      </c>
      <c r="E57" t="str">
        <f t="shared" si="2"/>
        <v xml:space="preserve">N0373342000 </v>
      </c>
      <c r="F57" t="str">
        <f t="shared" si="3"/>
        <v xml:space="preserve">N037. </v>
      </c>
      <c r="G57" t="str">
        <f t="shared" si="4"/>
        <v xml:space="preserve">33. </v>
      </c>
      <c r="H57" t="str">
        <f t="shared" si="5"/>
        <v xml:space="preserve">42.000 </v>
      </c>
      <c r="I57" t="str">
        <f t="shared" si="6"/>
        <v xml:space="preserve">N037. 33. 42.000 </v>
      </c>
      <c r="J57" t="str">
        <f t="shared" si="7"/>
        <v>E0152740000</v>
      </c>
      <c r="K57" t="str">
        <f t="shared" si="8"/>
        <v>E015.</v>
      </c>
      <c r="L57" t="str">
        <f t="shared" si="9"/>
        <v>27.</v>
      </c>
      <c r="M57" t="str">
        <f t="shared" si="10"/>
        <v>00.000</v>
      </c>
      <c r="N57" t="str">
        <f t="shared" si="11"/>
        <v>E015.27.00.000</v>
      </c>
      <c r="Q57" s="2" t="str">
        <f t="shared" si="12"/>
        <v>BOCIR N037. 33. 42.000 E015.27.00.000</v>
      </c>
      <c r="S57" s="4"/>
      <c r="T57" t="s">
        <v>381</v>
      </c>
      <c r="U57" s="2" t="str">
        <f t="shared" si="13"/>
        <v>1;</v>
      </c>
    </row>
    <row r="58" spans="2:21" ht="15.75" thickBot="1" x14ac:dyDescent="0.3">
      <c r="B58" s="1" t="s">
        <v>54</v>
      </c>
      <c r="C58" t="str">
        <f t="shared" si="0"/>
        <v xml:space="preserve">BOGHA </v>
      </c>
      <c r="D58" t="str">
        <f t="shared" si="1"/>
        <v>N0374522000 E0142659000</v>
      </c>
      <c r="E58" t="str">
        <f t="shared" si="2"/>
        <v xml:space="preserve">N0374522000 </v>
      </c>
      <c r="F58" t="str">
        <f t="shared" si="3"/>
        <v xml:space="preserve">N037. </v>
      </c>
      <c r="G58" t="str">
        <f t="shared" si="4"/>
        <v xml:space="preserve">45. </v>
      </c>
      <c r="H58" t="str">
        <f t="shared" si="5"/>
        <v xml:space="preserve">22.000 </v>
      </c>
      <c r="I58" t="str">
        <f t="shared" si="6"/>
        <v xml:space="preserve">N037. 45. 22.000 </v>
      </c>
      <c r="J58" t="str">
        <f t="shared" si="7"/>
        <v>E0142659000</v>
      </c>
      <c r="K58" t="str">
        <f t="shared" si="8"/>
        <v>E014.</v>
      </c>
      <c r="L58" t="str">
        <f t="shared" si="9"/>
        <v>26.</v>
      </c>
      <c r="M58" t="str">
        <f t="shared" si="10"/>
        <v>90.000</v>
      </c>
      <c r="N58" t="str">
        <f t="shared" si="11"/>
        <v>E014.26.90.000</v>
      </c>
      <c r="Q58" s="2" t="str">
        <f t="shared" si="12"/>
        <v>BOGHA N037. 45. 22.000 E014.26.90.000</v>
      </c>
      <c r="S58" s="4"/>
      <c r="T58" t="s">
        <v>381</v>
      </c>
      <c r="U58" s="2" t="str">
        <f t="shared" si="13"/>
        <v>1;</v>
      </c>
    </row>
    <row r="59" spans="2:21" ht="15.75" thickBot="1" x14ac:dyDescent="0.3">
      <c r="B59" s="1" t="s">
        <v>55</v>
      </c>
      <c r="C59" t="str">
        <f t="shared" si="0"/>
        <v xml:space="preserve">BOLVO </v>
      </c>
      <c r="D59" t="str">
        <f t="shared" si="1"/>
        <v>N0450819000 E0104106000</v>
      </c>
      <c r="E59" t="str">
        <f t="shared" si="2"/>
        <v xml:space="preserve">N0450819000 </v>
      </c>
      <c r="F59" t="str">
        <f t="shared" si="3"/>
        <v xml:space="preserve">N045. </v>
      </c>
      <c r="G59" t="str">
        <f t="shared" si="4"/>
        <v xml:space="preserve">08. </v>
      </c>
      <c r="H59" t="str">
        <f t="shared" si="5"/>
        <v xml:space="preserve">19.000 </v>
      </c>
      <c r="I59" t="str">
        <f t="shared" si="6"/>
        <v xml:space="preserve">N045. 08. 19.000 </v>
      </c>
      <c r="J59" t="str">
        <f t="shared" si="7"/>
        <v>E0104106000</v>
      </c>
      <c r="K59" t="str">
        <f t="shared" si="8"/>
        <v>E010.</v>
      </c>
      <c r="L59" t="str">
        <f t="shared" si="9"/>
        <v>41.</v>
      </c>
      <c r="M59" t="str">
        <f t="shared" si="10"/>
        <v>60.000</v>
      </c>
      <c r="N59" t="str">
        <f t="shared" si="11"/>
        <v>E010.41.60.000</v>
      </c>
      <c r="Q59" s="2" t="str">
        <f t="shared" si="12"/>
        <v>BOLVO N045. 08. 19.000 E010.41.60.000</v>
      </c>
      <c r="S59" s="4"/>
      <c r="T59" t="s">
        <v>381</v>
      </c>
      <c r="U59" s="2" t="str">
        <f t="shared" si="13"/>
        <v>1;</v>
      </c>
    </row>
    <row r="60" spans="2:21" ht="15.75" thickBot="1" x14ac:dyDescent="0.3">
      <c r="B60" s="1" t="s">
        <v>56</v>
      </c>
      <c r="C60" t="str">
        <f t="shared" si="0"/>
        <v xml:space="preserve">BRIVE </v>
      </c>
      <c r="D60" t="str">
        <f t="shared" si="1"/>
        <v>N0410051000 E0092807000</v>
      </c>
      <c r="E60" t="str">
        <f t="shared" si="2"/>
        <v xml:space="preserve">N0410051000 </v>
      </c>
      <c r="F60" t="str">
        <f t="shared" si="3"/>
        <v xml:space="preserve">N041. </v>
      </c>
      <c r="G60" t="str">
        <f t="shared" si="4"/>
        <v xml:space="preserve">00. </v>
      </c>
      <c r="H60" t="str">
        <f t="shared" si="5"/>
        <v xml:space="preserve">51.000 </v>
      </c>
      <c r="I60" t="str">
        <f t="shared" si="6"/>
        <v xml:space="preserve">N041. 00. 51.000 </v>
      </c>
      <c r="J60" t="str">
        <f t="shared" si="7"/>
        <v>E0092807000</v>
      </c>
      <c r="K60" t="str">
        <f t="shared" si="8"/>
        <v>E009.</v>
      </c>
      <c r="L60" t="str">
        <f t="shared" si="9"/>
        <v>28.</v>
      </c>
      <c r="M60" t="str">
        <f t="shared" si="10"/>
        <v>70.000</v>
      </c>
      <c r="N60" t="str">
        <f t="shared" si="11"/>
        <v>E009.28.70.000</v>
      </c>
      <c r="Q60" s="2" t="str">
        <f t="shared" si="12"/>
        <v>BRIVE N041. 00. 51.000 E009.28.70.000</v>
      </c>
      <c r="S60" s="4"/>
      <c r="T60" t="s">
        <v>381</v>
      </c>
      <c r="U60" s="2" t="str">
        <f t="shared" si="13"/>
        <v>1;</v>
      </c>
    </row>
    <row r="61" spans="2:21" ht="15.75" thickBot="1" x14ac:dyDescent="0.3">
      <c r="B61" s="1" t="s">
        <v>57</v>
      </c>
      <c r="C61" t="str">
        <f t="shared" si="0"/>
        <v xml:space="preserve">BUNUL </v>
      </c>
      <c r="D61" t="str">
        <f t="shared" si="1"/>
        <v>N0415032000 E0122411000</v>
      </c>
      <c r="E61" t="str">
        <f t="shared" si="2"/>
        <v xml:space="preserve">N0415032000 </v>
      </c>
      <c r="F61" t="str">
        <f t="shared" si="3"/>
        <v xml:space="preserve">N041. </v>
      </c>
      <c r="G61" t="str">
        <f t="shared" si="4"/>
        <v xml:space="preserve">50. </v>
      </c>
      <c r="H61" t="str">
        <f t="shared" si="5"/>
        <v xml:space="preserve">32.000 </v>
      </c>
      <c r="I61" t="str">
        <f t="shared" si="6"/>
        <v xml:space="preserve">N041. 50. 32.000 </v>
      </c>
      <c r="J61" t="str">
        <f t="shared" si="7"/>
        <v>E0122411000</v>
      </c>
      <c r="K61" t="str">
        <f t="shared" si="8"/>
        <v>E012.</v>
      </c>
      <c r="L61" t="str">
        <f t="shared" si="9"/>
        <v>24.</v>
      </c>
      <c r="M61" t="str">
        <f t="shared" si="10"/>
        <v>10.000</v>
      </c>
      <c r="N61" t="str">
        <f t="shared" si="11"/>
        <v>E012.24.10.000</v>
      </c>
      <c r="Q61" s="2" t="str">
        <f t="shared" si="12"/>
        <v>BUNUL N041. 50. 32.000 E012.24.10.000</v>
      </c>
      <c r="S61" s="4"/>
      <c r="T61" t="s">
        <v>381</v>
      </c>
      <c r="U61" s="2" t="str">
        <f t="shared" si="13"/>
        <v>1;</v>
      </c>
    </row>
    <row r="62" spans="2:21" ht="15.75" thickBot="1" x14ac:dyDescent="0.3">
      <c r="B62" s="1" t="s">
        <v>58</v>
      </c>
      <c r="C62" t="str">
        <f t="shared" si="0"/>
        <v xml:space="preserve">CALDO </v>
      </c>
      <c r="D62" t="str">
        <f t="shared" si="1"/>
        <v>N0455433000 E0085151000</v>
      </c>
      <c r="E62" t="str">
        <f t="shared" si="2"/>
        <v xml:space="preserve">N0455433000 </v>
      </c>
      <c r="F62" t="str">
        <f t="shared" si="3"/>
        <v xml:space="preserve">N045. </v>
      </c>
      <c r="G62" t="str">
        <f t="shared" si="4"/>
        <v xml:space="preserve">54. </v>
      </c>
      <c r="H62" t="str">
        <f t="shared" si="5"/>
        <v xml:space="preserve">33.000 </v>
      </c>
      <c r="I62" t="str">
        <f t="shared" si="6"/>
        <v xml:space="preserve">N045. 54. 33.000 </v>
      </c>
      <c r="J62" t="str">
        <f t="shared" si="7"/>
        <v>E0085151000</v>
      </c>
      <c r="K62" t="str">
        <f t="shared" si="8"/>
        <v>E008.</v>
      </c>
      <c r="L62" t="str">
        <f t="shared" si="9"/>
        <v>51.</v>
      </c>
      <c r="M62" t="str">
        <f t="shared" si="10"/>
        <v>10.000</v>
      </c>
      <c r="N62" t="str">
        <f t="shared" si="11"/>
        <v>E008.51.10.000</v>
      </c>
      <c r="Q62" s="2" t="str">
        <f t="shared" si="12"/>
        <v>CALDO N045. 54. 33.000 E008.51.10.000</v>
      </c>
      <c r="S62" s="4"/>
      <c r="T62" t="s">
        <v>381</v>
      </c>
      <c r="U62" s="2" t="str">
        <f t="shared" si="13"/>
        <v>1;</v>
      </c>
    </row>
    <row r="63" spans="2:21" ht="15.75" thickBot="1" x14ac:dyDescent="0.3">
      <c r="B63" s="1" t="s">
        <v>59</v>
      </c>
      <c r="C63" t="str">
        <f t="shared" si="0"/>
        <v xml:space="preserve">DAVID </v>
      </c>
      <c r="D63" t="str">
        <f t="shared" si="1"/>
        <v>N0404712000 E0082302000</v>
      </c>
      <c r="E63" t="str">
        <f t="shared" si="2"/>
        <v xml:space="preserve">N0404712000 </v>
      </c>
      <c r="F63" t="str">
        <f t="shared" si="3"/>
        <v xml:space="preserve">N040. </v>
      </c>
      <c r="G63" t="str">
        <f t="shared" si="4"/>
        <v xml:space="preserve">47. </v>
      </c>
      <c r="H63" t="str">
        <f t="shared" si="5"/>
        <v xml:space="preserve">12.000 </v>
      </c>
      <c r="I63" t="str">
        <f t="shared" si="6"/>
        <v xml:space="preserve">N040. 47. 12.000 </v>
      </c>
      <c r="J63" t="str">
        <f t="shared" si="7"/>
        <v>E0082302000</v>
      </c>
      <c r="K63" t="str">
        <f t="shared" si="8"/>
        <v>E008.</v>
      </c>
      <c r="L63" t="str">
        <f t="shared" si="9"/>
        <v>23.</v>
      </c>
      <c r="M63" t="str">
        <f t="shared" si="10"/>
        <v>20.000</v>
      </c>
      <c r="N63" t="str">
        <f t="shared" si="11"/>
        <v>E008.23.20.000</v>
      </c>
      <c r="Q63" s="2" t="str">
        <f t="shared" si="12"/>
        <v>DAVID N040. 47. 12.000 E008.23.20.000</v>
      </c>
      <c r="S63" s="4"/>
      <c r="T63" t="s">
        <v>381</v>
      </c>
      <c r="U63" s="2" t="str">
        <f t="shared" si="13"/>
        <v>1;</v>
      </c>
    </row>
    <row r="64" spans="2:21" ht="15.75" thickBot="1" x14ac:dyDescent="0.3">
      <c r="B64" s="1" t="s">
        <v>60</v>
      </c>
      <c r="C64" t="str">
        <f t="shared" si="0"/>
        <v xml:space="preserve">DEDRA </v>
      </c>
      <c r="D64" t="str">
        <f t="shared" si="1"/>
        <v>N0375115000 E0153452000</v>
      </c>
      <c r="E64" t="str">
        <f t="shared" si="2"/>
        <v xml:space="preserve">N0375115000 </v>
      </c>
      <c r="F64" t="str">
        <f t="shared" si="3"/>
        <v xml:space="preserve">N037. </v>
      </c>
      <c r="G64" t="str">
        <f t="shared" si="4"/>
        <v xml:space="preserve">51. </v>
      </c>
      <c r="H64" t="str">
        <f t="shared" si="5"/>
        <v xml:space="preserve">15.000 </v>
      </c>
      <c r="I64" t="str">
        <f t="shared" si="6"/>
        <v xml:space="preserve">N037. 51. 15.000 </v>
      </c>
      <c r="J64" t="str">
        <f t="shared" si="7"/>
        <v>E0153452000</v>
      </c>
      <c r="K64" t="str">
        <f t="shared" si="8"/>
        <v>E015.</v>
      </c>
      <c r="L64" t="str">
        <f t="shared" si="9"/>
        <v>34.</v>
      </c>
      <c r="M64" t="str">
        <f t="shared" si="10"/>
        <v>20.000</v>
      </c>
      <c r="N64" t="str">
        <f t="shared" si="11"/>
        <v>E015.34.20.000</v>
      </c>
      <c r="Q64" s="2" t="str">
        <f t="shared" si="12"/>
        <v>DEDRA N037. 51. 15.000 E015.34.20.000</v>
      </c>
      <c r="S64" s="4"/>
      <c r="T64" t="s">
        <v>381</v>
      </c>
      <c r="U64" s="2" t="str">
        <f t="shared" si="13"/>
        <v>1;</v>
      </c>
    </row>
    <row r="65" spans="2:21" ht="15.75" thickBot="1" x14ac:dyDescent="0.3">
      <c r="B65" s="1" t="s">
        <v>61</v>
      </c>
      <c r="C65" t="str">
        <f t="shared" si="0"/>
        <v xml:space="preserve">DEROG </v>
      </c>
      <c r="D65" t="str">
        <f t="shared" si="1"/>
        <v>N0365107000 E0120731000</v>
      </c>
      <c r="E65" t="str">
        <f t="shared" si="2"/>
        <v xml:space="preserve">N0365107000 </v>
      </c>
      <c r="F65" t="str">
        <f t="shared" si="3"/>
        <v xml:space="preserve">N036. </v>
      </c>
      <c r="G65" t="str">
        <f t="shared" si="4"/>
        <v xml:space="preserve">51. </v>
      </c>
      <c r="H65" t="str">
        <f t="shared" si="5"/>
        <v xml:space="preserve">07.000 </v>
      </c>
      <c r="I65" t="str">
        <f t="shared" si="6"/>
        <v xml:space="preserve">N036. 51. 07.000 </v>
      </c>
      <c r="J65" t="str">
        <f t="shared" si="7"/>
        <v>E0120731000</v>
      </c>
      <c r="K65" t="str">
        <f t="shared" si="8"/>
        <v>E012.</v>
      </c>
      <c r="L65" t="str">
        <f t="shared" si="9"/>
        <v>07.</v>
      </c>
      <c r="M65" t="str">
        <f t="shared" si="10"/>
        <v>10.000</v>
      </c>
      <c r="N65" t="str">
        <f t="shared" si="11"/>
        <v>E012.07.10.000</v>
      </c>
      <c r="Q65" s="2" t="str">
        <f t="shared" si="12"/>
        <v>DEROG N036. 51. 07.000 E012.07.10.000</v>
      </c>
      <c r="S65" s="4"/>
      <c r="T65" t="s">
        <v>381</v>
      </c>
      <c r="U65" s="2" t="str">
        <f t="shared" si="13"/>
        <v>1;</v>
      </c>
    </row>
    <row r="66" spans="2:21" ht="15.75" thickBot="1" x14ac:dyDescent="0.3">
      <c r="B66" s="1" t="s">
        <v>62</v>
      </c>
      <c r="C66" t="str">
        <f t="shared" si="0"/>
        <v xml:space="preserve">DERUX </v>
      </c>
      <c r="D66" t="str">
        <f t="shared" si="1"/>
        <v>N0425545000 E0122719000</v>
      </c>
      <c r="E66" t="str">
        <f t="shared" si="2"/>
        <v xml:space="preserve">N0425545000 </v>
      </c>
      <c r="F66" t="str">
        <f t="shared" si="3"/>
        <v xml:space="preserve">N042. </v>
      </c>
      <c r="G66" t="str">
        <f t="shared" si="4"/>
        <v xml:space="preserve">55. </v>
      </c>
      <c r="H66" t="str">
        <f t="shared" si="5"/>
        <v xml:space="preserve">45.000 </v>
      </c>
      <c r="I66" t="str">
        <f t="shared" si="6"/>
        <v xml:space="preserve">N042. 55. 45.000 </v>
      </c>
      <c r="J66" t="str">
        <f t="shared" si="7"/>
        <v>E0122719000</v>
      </c>
      <c r="K66" t="str">
        <f t="shared" si="8"/>
        <v>E012.</v>
      </c>
      <c r="L66" t="str">
        <f t="shared" si="9"/>
        <v>27.</v>
      </c>
      <c r="M66" t="str">
        <f t="shared" si="10"/>
        <v>90.000</v>
      </c>
      <c r="N66" t="str">
        <f t="shared" si="11"/>
        <v>E012.27.90.000</v>
      </c>
      <c r="Q66" s="2" t="str">
        <f t="shared" si="12"/>
        <v>DERUX N042. 55. 45.000 E012.27.90.000</v>
      </c>
      <c r="S66" s="4"/>
      <c r="T66" t="s">
        <v>381</v>
      </c>
      <c r="U66" s="2" t="str">
        <f t="shared" si="13"/>
        <v>1;</v>
      </c>
    </row>
    <row r="67" spans="2:21" ht="15.75" thickBot="1" x14ac:dyDescent="0.3">
      <c r="B67" s="1" t="s">
        <v>63</v>
      </c>
      <c r="C67" t="str">
        <f t="shared" si="0"/>
        <v xml:space="preserve">DEVEM </v>
      </c>
      <c r="D67" t="str">
        <f t="shared" si="1"/>
        <v>N0413923000 E0124135000</v>
      </c>
      <c r="E67" t="str">
        <f t="shared" si="2"/>
        <v xml:space="preserve">N0413923000 </v>
      </c>
      <c r="F67" t="str">
        <f t="shared" si="3"/>
        <v xml:space="preserve">N041. </v>
      </c>
      <c r="G67" t="str">
        <f t="shared" si="4"/>
        <v xml:space="preserve">39. </v>
      </c>
      <c r="H67" t="str">
        <f t="shared" si="5"/>
        <v xml:space="preserve">23.000 </v>
      </c>
      <c r="I67" t="str">
        <f t="shared" si="6"/>
        <v xml:space="preserve">N041. 39. 23.000 </v>
      </c>
      <c r="J67" t="str">
        <f t="shared" si="7"/>
        <v>E0124135000</v>
      </c>
      <c r="K67" t="str">
        <f t="shared" si="8"/>
        <v>E012.</v>
      </c>
      <c r="L67" t="str">
        <f t="shared" si="9"/>
        <v>41.</v>
      </c>
      <c r="M67" t="str">
        <f t="shared" si="10"/>
        <v>50.000</v>
      </c>
      <c r="N67" t="str">
        <f t="shared" si="11"/>
        <v>E012.41.50.000</v>
      </c>
      <c r="Q67" s="2" t="str">
        <f t="shared" si="12"/>
        <v>DEVEM N041. 39. 23.000 E012.41.50.000</v>
      </c>
      <c r="S67" s="4"/>
      <c r="T67" t="s">
        <v>381</v>
      </c>
      <c r="U67" s="2" t="str">
        <f t="shared" si="13"/>
        <v>1;</v>
      </c>
    </row>
    <row r="68" spans="2:21" ht="15.75" thickBot="1" x14ac:dyDescent="0.3">
      <c r="B68" s="1" t="s">
        <v>64</v>
      </c>
      <c r="C68" t="str">
        <f t="shared" si="0"/>
        <v xml:space="preserve">DEXOL </v>
      </c>
      <c r="D68" t="str">
        <f t="shared" si="1"/>
        <v>N0355801000 E0131300000</v>
      </c>
      <c r="E68" t="str">
        <f t="shared" si="2"/>
        <v xml:space="preserve">N0355801000 </v>
      </c>
      <c r="F68" t="str">
        <f t="shared" si="3"/>
        <v xml:space="preserve">N035. </v>
      </c>
      <c r="G68" t="str">
        <f t="shared" si="4"/>
        <v xml:space="preserve">58. </v>
      </c>
      <c r="H68" t="str">
        <f t="shared" si="5"/>
        <v xml:space="preserve">01.000 </v>
      </c>
      <c r="I68" t="str">
        <f t="shared" si="6"/>
        <v xml:space="preserve">N035. 58. 01.000 </v>
      </c>
      <c r="J68" t="str">
        <f t="shared" si="7"/>
        <v>E0131300000</v>
      </c>
      <c r="K68" t="str">
        <f t="shared" si="8"/>
        <v>E013.</v>
      </c>
      <c r="L68" t="str">
        <f t="shared" si="9"/>
        <v>13.</v>
      </c>
      <c r="M68" t="str">
        <f t="shared" si="10"/>
        <v>00.000</v>
      </c>
      <c r="N68" t="str">
        <f t="shared" si="11"/>
        <v>E013.13.00.000</v>
      </c>
      <c r="Q68" s="2" t="str">
        <f t="shared" si="12"/>
        <v>DEXOL N035. 58. 01.000 E013.13.00.000</v>
      </c>
      <c r="S68" s="4"/>
      <c r="T68" t="s">
        <v>381</v>
      </c>
      <c r="U68" s="2" t="str">
        <f t="shared" si="13"/>
        <v>1;</v>
      </c>
    </row>
    <row r="69" spans="2:21" ht="15.75" thickBot="1" x14ac:dyDescent="0.3">
      <c r="B69" s="1" t="s">
        <v>65</v>
      </c>
      <c r="C69" t="str">
        <f t="shared" ref="C69:C132" si="14">REPLACE(B69,7,26,"")</f>
        <v xml:space="preserve">DIBVI </v>
      </c>
      <c r="D69" t="str">
        <f t="shared" ref="D69:D132" si="15">REPLACE(B69,1,6,"")</f>
        <v>N0413102000 E0122436000</v>
      </c>
      <c r="E69" t="str">
        <f t="shared" ref="E69:E132" si="16">REPLACE(D69,13,13,"")</f>
        <v xml:space="preserve">N0413102000 </v>
      </c>
      <c r="F69" t="str">
        <f t="shared" ref="F69:F132" si="17">REPLACE(E69,5,7,".")</f>
        <v xml:space="preserve">N041. </v>
      </c>
      <c r="G69" t="str">
        <f t="shared" ref="G69:G132" si="18">REPLACE(REPLACE(E69,1,4,""),3,5,".")</f>
        <v xml:space="preserve">31. </v>
      </c>
      <c r="H69" t="str">
        <f t="shared" ref="H69:H132" si="19">REPLACE(REPLACE(E69,1,6,""),3,3,".000")</f>
        <v xml:space="preserve">02.000 </v>
      </c>
      <c r="I69" t="str">
        <f t="shared" ref="I69:I132" si="20">_xlfn.CONCAT(F69,G69,H69,)</f>
        <v xml:space="preserve">N041. 31. 02.000 </v>
      </c>
      <c r="J69" t="str">
        <f t="shared" ref="J69:J132" si="21">REPLACE(D69,1,12,"")</f>
        <v>E0122436000</v>
      </c>
      <c r="K69" t="str">
        <f t="shared" ref="K69:K132" si="22">REPLACE(J69,5,7,".")</f>
        <v>E012.</v>
      </c>
      <c r="L69" t="str">
        <f t="shared" ref="L69:L132" si="23">REPLACE(REPLACE(J69,1,4,""),3,5,".")</f>
        <v>24.</v>
      </c>
      <c r="M69" t="str">
        <f t="shared" ref="M69:M132" si="24">REPLACE(REPLACE(REPLACE(J69,1,5,""),1,2,""),3,3,".000")</f>
        <v>60.000</v>
      </c>
      <c r="N69" t="str">
        <f t="shared" ref="N69:N132" si="25">_xlfn.CONCAT(K69,L69,M69)</f>
        <v>E012.24.60.000</v>
      </c>
      <c r="Q69" s="2" t="str">
        <f t="shared" ref="Q69:Q132" si="26">CONCATENATE(C69,I69,N69)</f>
        <v>DIBVI N041. 31. 02.000 E012.24.60.000</v>
      </c>
      <c r="S69" s="4"/>
      <c r="T69" t="s">
        <v>381</v>
      </c>
      <c r="U69" s="2" t="str">
        <f t="shared" ref="U69:U132" si="27">CONCATENATE(S69,T69)</f>
        <v>1;</v>
      </c>
    </row>
    <row r="70" spans="2:21" ht="15.75" thickBot="1" x14ac:dyDescent="0.3">
      <c r="B70" s="1" t="s">
        <v>66</v>
      </c>
      <c r="C70" t="str">
        <f t="shared" si="14"/>
        <v xml:space="preserve">DIGTO </v>
      </c>
      <c r="D70" t="str">
        <f t="shared" si="15"/>
        <v>N0450719000 E0110528000</v>
      </c>
      <c r="E70" t="str">
        <f t="shared" si="16"/>
        <v xml:space="preserve">N0450719000 </v>
      </c>
      <c r="F70" t="str">
        <f t="shared" si="17"/>
        <v xml:space="preserve">N045. </v>
      </c>
      <c r="G70" t="str">
        <f t="shared" si="18"/>
        <v xml:space="preserve">07. </v>
      </c>
      <c r="H70" t="str">
        <f t="shared" si="19"/>
        <v xml:space="preserve">19.000 </v>
      </c>
      <c r="I70" t="str">
        <f t="shared" si="20"/>
        <v xml:space="preserve">N045. 07. 19.000 </v>
      </c>
      <c r="J70" t="str">
        <f t="shared" si="21"/>
        <v>E0110528000</v>
      </c>
      <c r="K70" t="str">
        <f t="shared" si="22"/>
        <v>E011.</v>
      </c>
      <c r="L70" t="str">
        <f t="shared" si="23"/>
        <v>05.</v>
      </c>
      <c r="M70" t="str">
        <f t="shared" si="24"/>
        <v>80.000</v>
      </c>
      <c r="N70" t="str">
        <f t="shared" si="25"/>
        <v>E011.05.80.000</v>
      </c>
      <c r="Q70" s="2" t="str">
        <f t="shared" si="26"/>
        <v>DIGTO N045. 07. 19.000 E011.05.80.000</v>
      </c>
      <c r="S70" s="4"/>
      <c r="T70" t="s">
        <v>381</v>
      </c>
      <c r="U70" s="2" t="str">
        <f t="shared" si="27"/>
        <v>1;</v>
      </c>
    </row>
    <row r="71" spans="2:21" ht="15.75" thickBot="1" x14ac:dyDescent="0.3">
      <c r="B71" s="1" t="s">
        <v>67</v>
      </c>
      <c r="C71" t="str">
        <f t="shared" si="14"/>
        <v xml:space="preserve">DIKOB </v>
      </c>
      <c r="D71" t="str">
        <f t="shared" si="15"/>
        <v>N0374140000 E0125055000</v>
      </c>
      <c r="E71" t="str">
        <f t="shared" si="16"/>
        <v xml:space="preserve">N0374140000 </v>
      </c>
      <c r="F71" t="str">
        <f t="shared" si="17"/>
        <v xml:space="preserve">N037. </v>
      </c>
      <c r="G71" t="str">
        <f t="shared" si="18"/>
        <v xml:space="preserve">41. </v>
      </c>
      <c r="H71" t="str">
        <f t="shared" si="19"/>
        <v xml:space="preserve">40.000 </v>
      </c>
      <c r="I71" t="str">
        <f t="shared" si="20"/>
        <v xml:space="preserve">N037. 41. 40.000 </v>
      </c>
      <c r="J71" t="str">
        <f t="shared" si="21"/>
        <v>E0125055000</v>
      </c>
      <c r="K71" t="str">
        <f t="shared" si="22"/>
        <v>E012.</v>
      </c>
      <c r="L71" t="str">
        <f t="shared" si="23"/>
        <v>50.</v>
      </c>
      <c r="M71" t="str">
        <f t="shared" si="24"/>
        <v>50.000</v>
      </c>
      <c r="N71" t="str">
        <f t="shared" si="25"/>
        <v>E012.50.50.000</v>
      </c>
      <c r="Q71" s="2" t="str">
        <f t="shared" si="26"/>
        <v>DIKOB N037. 41. 40.000 E012.50.50.000</v>
      </c>
      <c r="S71" s="4"/>
      <c r="T71" t="s">
        <v>381</v>
      </c>
      <c r="U71" s="2" t="str">
        <f t="shared" si="27"/>
        <v>1;</v>
      </c>
    </row>
    <row r="72" spans="2:21" ht="15.75" thickBot="1" x14ac:dyDescent="0.3">
      <c r="B72" s="1" t="s">
        <v>68</v>
      </c>
      <c r="C72" t="str">
        <f t="shared" si="14"/>
        <v xml:space="preserve">DIRVU </v>
      </c>
      <c r="D72" t="str">
        <f t="shared" si="15"/>
        <v>N0451900000 E0101410000</v>
      </c>
      <c r="E72" t="str">
        <f t="shared" si="16"/>
        <v xml:space="preserve">N0451900000 </v>
      </c>
      <c r="F72" t="str">
        <f t="shared" si="17"/>
        <v xml:space="preserve">N045. </v>
      </c>
      <c r="G72" t="str">
        <f t="shared" si="18"/>
        <v xml:space="preserve">19. </v>
      </c>
      <c r="H72" t="str">
        <f t="shared" si="19"/>
        <v xml:space="preserve">00.000 </v>
      </c>
      <c r="I72" t="str">
        <f t="shared" si="20"/>
        <v xml:space="preserve">N045. 19. 00.000 </v>
      </c>
      <c r="J72" t="str">
        <f t="shared" si="21"/>
        <v>E0101410000</v>
      </c>
      <c r="K72" t="str">
        <f t="shared" si="22"/>
        <v>E010.</v>
      </c>
      <c r="L72" t="str">
        <f t="shared" si="23"/>
        <v>14.</v>
      </c>
      <c r="M72" t="str">
        <f t="shared" si="24"/>
        <v>00.000</v>
      </c>
      <c r="N72" t="str">
        <f t="shared" si="25"/>
        <v>E010.14.00.000</v>
      </c>
      <c r="Q72" s="2" t="str">
        <f t="shared" si="26"/>
        <v>DIRVU N045. 19. 00.000 E010.14.00.000</v>
      </c>
      <c r="S72" s="4"/>
      <c r="T72" t="s">
        <v>381</v>
      </c>
      <c r="U72" s="2" t="str">
        <f t="shared" si="27"/>
        <v>1;</v>
      </c>
    </row>
    <row r="73" spans="2:21" ht="15.75" thickBot="1" x14ac:dyDescent="0.3">
      <c r="B73" s="1" t="s">
        <v>69</v>
      </c>
      <c r="C73" t="str">
        <f t="shared" si="14"/>
        <v xml:space="preserve">DISEV </v>
      </c>
      <c r="D73" t="str">
        <f t="shared" si="15"/>
        <v>N0403050000 E0081342000</v>
      </c>
      <c r="E73" t="str">
        <f t="shared" si="16"/>
        <v xml:space="preserve">N0403050000 </v>
      </c>
      <c r="F73" t="str">
        <f t="shared" si="17"/>
        <v xml:space="preserve">N040. </v>
      </c>
      <c r="G73" t="str">
        <f t="shared" si="18"/>
        <v xml:space="preserve">30. </v>
      </c>
      <c r="H73" t="str">
        <f t="shared" si="19"/>
        <v xml:space="preserve">50.000 </v>
      </c>
      <c r="I73" t="str">
        <f t="shared" si="20"/>
        <v xml:space="preserve">N040. 30. 50.000 </v>
      </c>
      <c r="J73" t="str">
        <f t="shared" si="21"/>
        <v>E0081342000</v>
      </c>
      <c r="K73" t="str">
        <f t="shared" si="22"/>
        <v>E008.</v>
      </c>
      <c r="L73" t="str">
        <f t="shared" si="23"/>
        <v>13.</v>
      </c>
      <c r="M73" t="str">
        <f t="shared" si="24"/>
        <v>20.000</v>
      </c>
      <c r="N73" t="str">
        <f t="shared" si="25"/>
        <v>E008.13.20.000</v>
      </c>
      <c r="Q73" s="2" t="str">
        <f t="shared" si="26"/>
        <v>DISEV N040. 30. 50.000 E008.13.20.000</v>
      </c>
      <c r="S73" s="4"/>
      <c r="T73" t="s">
        <v>381</v>
      </c>
      <c r="U73" s="2" t="str">
        <f t="shared" si="27"/>
        <v>1;</v>
      </c>
    </row>
    <row r="74" spans="2:21" ht="15.75" thickBot="1" x14ac:dyDescent="0.3">
      <c r="B74" s="1" t="s">
        <v>70</v>
      </c>
      <c r="C74" t="str">
        <f t="shared" si="14"/>
        <v xml:space="preserve">DOGAK </v>
      </c>
      <c r="D74" t="str">
        <f t="shared" si="15"/>
        <v>N0383906000 E0131313000</v>
      </c>
      <c r="E74" t="str">
        <f t="shared" si="16"/>
        <v xml:space="preserve">N0383906000 </v>
      </c>
      <c r="F74" t="str">
        <f t="shared" si="17"/>
        <v xml:space="preserve">N038. </v>
      </c>
      <c r="G74" t="str">
        <f t="shared" si="18"/>
        <v xml:space="preserve">39. </v>
      </c>
      <c r="H74" t="str">
        <f t="shared" si="19"/>
        <v xml:space="preserve">06.000 </v>
      </c>
      <c r="I74" t="str">
        <f t="shared" si="20"/>
        <v xml:space="preserve">N038. 39. 06.000 </v>
      </c>
      <c r="J74" t="str">
        <f t="shared" si="21"/>
        <v>E0131313000</v>
      </c>
      <c r="K74" t="str">
        <f t="shared" si="22"/>
        <v>E013.</v>
      </c>
      <c r="L74" t="str">
        <f t="shared" si="23"/>
        <v>13.</v>
      </c>
      <c r="M74" t="str">
        <f t="shared" si="24"/>
        <v>30.000</v>
      </c>
      <c r="N74" t="str">
        <f t="shared" si="25"/>
        <v>E013.13.30.000</v>
      </c>
      <c r="Q74" s="2" t="str">
        <f t="shared" si="26"/>
        <v>DOGAK N038. 39. 06.000 E013.13.30.000</v>
      </c>
      <c r="S74" s="4"/>
      <c r="T74" t="s">
        <v>381</v>
      </c>
      <c r="U74" s="2" t="str">
        <f t="shared" si="27"/>
        <v>1;</v>
      </c>
    </row>
    <row r="75" spans="2:21" ht="15.75" thickBot="1" x14ac:dyDescent="0.3">
      <c r="B75" s="1" t="s">
        <v>71</v>
      </c>
      <c r="C75" t="str">
        <f t="shared" si="14"/>
        <v xml:space="preserve">DOGEX </v>
      </c>
      <c r="D75" t="str">
        <f t="shared" si="15"/>
        <v>N0451403000 E0122644000</v>
      </c>
      <c r="E75" t="str">
        <f t="shared" si="16"/>
        <v xml:space="preserve">N0451403000 </v>
      </c>
      <c r="F75" t="str">
        <f t="shared" si="17"/>
        <v xml:space="preserve">N045. </v>
      </c>
      <c r="G75" t="str">
        <f t="shared" si="18"/>
        <v xml:space="preserve">14. </v>
      </c>
      <c r="H75" t="str">
        <f t="shared" si="19"/>
        <v xml:space="preserve">03.000 </v>
      </c>
      <c r="I75" t="str">
        <f t="shared" si="20"/>
        <v xml:space="preserve">N045. 14. 03.000 </v>
      </c>
      <c r="J75" t="str">
        <f t="shared" si="21"/>
        <v>E0122644000</v>
      </c>
      <c r="K75" t="str">
        <f t="shared" si="22"/>
        <v>E012.</v>
      </c>
      <c r="L75" t="str">
        <f t="shared" si="23"/>
        <v>26.</v>
      </c>
      <c r="M75" t="str">
        <f t="shared" si="24"/>
        <v>40.000</v>
      </c>
      <c r="N75" t="str">
        <f t="shared" si="25"/>
        <v>E012.26.40.000</v>
      </c>
      <c r="Q75" s="2" t="str">
        <f t="shared" si="26"/>
        <v>DOGEX N045. 14. 03.000 E012.26.40.000</v>
      </c>
      <c r="S75" s="4"/>
      <c r="T75" t="s">
        <v>381</v>
      </c>
      <c r="U75" s="2" t="str">
        <f t="shared" si="27"/>
        <v>1;</v>
      </c>
    </row>
    <row r="76" spans="2:21" ht="15.75" thickBot="1" x14ac:dyDescent="0.3">
      <c r="B76" s="1" t="s">
        <v>72</v>
      </c>
      <c r="C76" t="str">
        <f t="shared" si="14"/>
        <v xml:space="preserve">DOGGA </v>
      </c>
      <c r="D76" t="str">
        <f t="shared" si="15"/>
        <v>N0404138000 E0092353000</v>
      </c>
      <c r="E76" t="str">
        <f t="shared" si="16"/>
        <v xml:space="preserve">N0404138000 </v>
      </c>
      <c r="F76" t="str">
        <f t="shared" si="17"/>
        <v xml:space="preserve">N040. </v>
      </c>
      <c r="G76" t="str">
        <f t="shared" si="18"/>
        <v xml:space="preserve">41. </v>
      </c>
      <c r="H76" t="str">
        <f t="shared" si="19"/>
        <v xml:space="preserve">38.000 </v>
      </c>
      <c r="I76" t="str">
        <f t="shared" si="20"/>
        <v xml:space="preserve">N040. 41. 38.000 </v>
      </c>
      <c r="J76" t="str">
        <f t="shared" si="21"/>
        <v>E0092353000</v>
      </c>
      <c r="K76" t="str">
        <f t="shared" si="22"/>
        <v>E009.</v>
      </c>
      <c r="L76" t="str">
        <f t="shared" si="23"/>
        <v>23.</v>
      </c>
      <c r="M76" t="str">
        <f t="shared" si="24"/>
        <v>30.000</v>
      </c>
      <c r="N76" t="str">
        <f t="shared" si="25"/>
        <v>E009.23.30.000</v>
      </c>
      <c r="Q76" s="2" t="str">
        <f t="shared" si="26"/>
        <v>DOGGA N040. 41. 38.000 E009.23.30.000</v>
      </c>
      <c r="S76" s="4"/>
      <c r="T76" t="s">
        <v>381</v>
      </c>
      <c r="U76" s="2" t="str">
        <f t="shared" si="27"/>
        <v>1;</v>
      </c>
    </row>
    <row r="77" spans="2:21" ht="15.75" thickBot="1" x14ac:dyDescent="0.3">
      <c r="B77" s="1" t="s">
        <v>73</v>
      </c>
      <c r="C77" t="str">
        <f t="shared" si="14"/>
        <v xml:space="preserve">DOGUB </v>
      </c>
      <c r="D77" t="str">
        <f t="shared" si="15"/>
        <v>N0454048000 E0083122000</v>
      </c>
      <c r="E77" t="str">
        <f t="shared" si="16"/>
        <v xml:space="preserve">N0454048000 </v>
      </c>
      <c r="F77" t="str">
        <f t="shared" si="17"/>
        <v xml:space="preserve">N045. </v>
      </c>
      <c r="G77" t="str">
        <f t="shared" si="18"/>
        <v xml:space="preserve">40. </v>
      </c>
      <c r="H77" t="str">
        <f t="shared" si="19"/>
        <v xml:space="preserve">48.000 </v>
      </c>
      <c r="I77" t="str">
        <f t="shared" si="20"/>
        <v xml:space="preserve">N045. 40. 48.000 </v>
      </c>
      <c r="J77" t="str">
        <f t="shared" si="21"/>
        <v>E0083122000</v>
      </c>
      <c r="K77" t="str">
        <f t="shared" si="22"/>
        <v>E008.</v>
      </c>
      <c r="L77" t="str">
        <f t="shared" si="23"/>
        <v>31.</v>
      </c>
      <c r="M77" t="str">
        <f t="shared" si="24"/>
        <v>20.000</v>
      </c>
      <c r="N77" t="str">
        <f t="shared" si="25"/>
        <v>E008.31.20.000</v>
      </c>
      <c r="Q77" s="2" t="str">
        <f t="shared" si="26"/>
        <v>DOGUB N045. 40. 48.000 E008.31.20.000</v>
      </c>
      <c r="S77" s="4"/>
      <c r="T77" t="s">
        <v>381</v>
      </c>
      <c r="U77" s="2" t="str">
        <f t="shared" si="27"/>
        <v>1;</v>
      </c>
    </row>
    <row r="78" spans="2:21" ht="15.75" thickBot="1" x14ac:dyDescent="0.3">
      <c r="B78" s="1" t="s">
        <v>74</v>
      </c>
      <c r="C78" t="str">
        <f t="shared" si="14"/>
        <v xml:space="preserve">DORIN </v>
      </c>
      <c r="D78" t="str">
        <f t="shared" si="15"/>
        <v>N0451333000 E0095158000</v>
      </c>
      <c r="E78" t="str">
        <f t="shared" si="16"/>
        <v xml:space="preserve">N0451333000 </v>
      </c>
      <c r="F78" t="str">
        <f t="shared" si="17"/>
        <v xml:space="preserve">N045. </v>
      </c>
      <c r="G78" t="str">
        <f t="shared" si="18"/>
        <v xml:space="preserve">13. </v>
      </c>
      <c r="H78" t="str">
        <f t="shared" si="19"/>
        <v xml:space="preserve">33.000 </v>
      </c>
      <c r="I78" t="str">
        <f t="shared" si="20"/>
        <v xml:space="preserve">N045. 13. 33.000 </v>
      </c>
      <c r="J78" t="str">
        <f t="shared" si="21"/>
        <v>E0095158000</v>
      </c>
      <c r="K78" t="str">
        <f t="shared" si="22"/>
        <v>E009.</v>
      </c>
      <c r="L78" t="str">
        <f t="shared" si="23"/>
        <v>51.</v>
      </c>
      <c r="M78" t="str">
        <f t="shared" si="24"/>
        <v>80.000</v>
      </c>
      <c r="N78" t="str">
        <f t="shared" si="25"/>
        <v>E009.51.80.000</v>
      </c>
      <c r="Q78" s="2" t="str">
        <f t="shared" si="26"/>
        <v>DORIN N045. 13. 33.000 E009.51.80.000</v>
      </c>
      <c r="S78" s="4"/>
      <c r="T78" t="s">
        <v>381</v>
      </c>
      <c r="U78" s="2" t="str">
        <f t="shared" si="27"/>
        <v>1;</v>
      </c>
    </row>
    <row r="79" spans="2:21" ht="15.75" thickBot="1" x14ac:dyDescent="0.3">
      <c r="B79" s="1" t="s">
        <v>75</v>
      </c>
      <c r="C79" t="str">
        <f t="shared" si="14"/>
        <v xml:space="preserve">DREUX </v>
      </c>
      <c r="D79" t="str">
        <f t="shared" si="15"/>
        <v>N0451501000 E0102033000</v>
      </c>
      <c r="E79" t="str">
        <f t="shared" si="16"/>
        <v xml:space="preserve">N0451501000 </v>
      </c>
      <c r="F79" t="str">
        <f t="shared" si="17"/>
        <v xml:space="preserve">N045. </v>
      </c>
      <c r="G79" t="str">
        <f t="shared" si="18"/>
        <v xml:space="preserve">15. </v>
      </c>
      <c r="H79" t="str">
        <f t="shared" si="19"/>
        <v xml:space="preserve">01.000 </v>
      </c>
      <c r="I79" t="str">
        <f t="shared" si="20"/>
        <v xml:space="preserve">N045. 15. 01.000 </v>
      </c>
      <c r="J79" t="str">
        <f t="shared" si="21"/>
        <v>E0102033000</v>
      </c>
      <c r="K79" t="str">
        <f t="shared" si="22"/>
        <v>E010.</v>
      </c>
      <c r="L79" t="str">
        <f t="shared" si="23"/>
        <v>20.</v>
      </c>
      <c r="M79" t="str">
        <f t="shared" si="24"/>
        <v>30.000</v>
      </c>
      <c r="N79" t="str">
        <f t="shared" si="25"/>
        <v>E010.20.30.000</v>
      </c>
      <c r="Q79" s="2" t="str">
        <f t="shared" si="26"/>
        <v>DREUX N045. 15. 01.000 E010.20.30.000</v>
      </c>
      <c r="S79" s="4"/>
      <c r="T79" t="s">
        <v>381</v>
      </c>
      <c r="U79" s="2" t="str">
        <f t="shared" si="27"/>
        <v>1;</v>
      </c>
    </row>
    <row r="80" spans="2:21" ht="15.75" thickBot="1" x14ac:dyDescent="0.3">
      <c r="B80" s="1" t="s">
        <v>76</v>
      </c>
      <c r="C80" t="str">
        <f t="shared" si="14"/>
        <v xml:space="preserve">EDEMO </v>
      </c>
      <c r="D80" t="str">
        <f t="shared" si="15"/>
        <v>N0453500000 E0115708000</v>
      </c>
      <c r="E80" t="str">
        <f t="shared" si="16"/>
        <v xml:space="preserve">N0453500000 </v>
      </c>
      <c r="F80" t="str">
        <f t="shared" si="17"/>
        <v xml:space="preserve">N045. </v>
      </c>
      <c r="G80" t="str">
        <f t="shared" si="18"/>
        <v xml:space="preserve">35. </v>
      </c>
      <c r="H80" t="str">
        <f t="shared" si="19"/>
        <v xml:space="preserve">00.000 </v>
      </c>
      <c r="I80" t="str">
        <f t="shared" si="20"/>
        <v xml:space="preserve">N045. 35. 00.000 </v>
      </c>
      <c r="J80" t="str">
        <f t="shared" si="21"/>
        <v>E0115708000</v>
      </c>
      <c r="K80" t="str">
        <f t="shared" si="22"/>
        <v>E011.</v>
      </c>
      <c r="L80" t="str">
        <f t="shared" si="23"/>
        <v>57.</v>
      </c>
      <c r="M80" t="str">
        <f t="shared" si="24"/>
        <v>80.000</v>
      </c>
      <c r="N80" t="str">
        <f t="shared" si="25"/>
        <v>E011.57.80.000</v>
      </c>
      <c r="Q80" s="2" t="str">
        <f t="shared" si="26"/>
        <v>EDEMO N045. 35. 00.000 E011.57.80.000</v>
      </c>
      <c r="S80" s="4"/>
      <c r="T80" t="s">
        <v>381</v>
      </c>
      <c r="U80" s="2" t="str">
        <f t="shared" si="27"/>
        <v>1;</v>
      </c>
    </row>
    <row r="81" spans="2:21" ht="15.75" thickBot="1" x14ac:dyDescent="0.3">
      <c r="B81" s="1" t="s">
        <v>77</v>
      </c>
      <c r="C81" t="str">
        <f t="shared" si="14"/>
        <v xml:space="preserve">EDOXI </v>
      </c>
      <c r="D81" t="str">
        <f t="shared" si="15"/>
        <v>N0381808000 E0132809000</v>
      </c>
      <c r="E81" t="str">
        <f t="shared" si="16"/>
        <v xml:space="preserve">N0381808000 </v>
      </c>
      <c r="F81" t="str">
        <f t="shared" si="17"/>
        <v xml:space="preserve">N038. </v>
      </c>
      <c r="G81" t="str">
        <f t="shared" si="18"/>
        <v xml:space="preserve">18. </v>
      </c>
      <c r="H81" t="str">
        <f t="shared" si="19"/>
        <v xml:space="preserve">08.000 </v>
      </c>
      <c r="I81" t="str">
        <f t="shared" si="20"/>
        <v xml:space="preserve">N038. 18. 08.000 </v>
      </c>
      <c r="J81" t="str">
        <f t="shared" si="21"/>
        <v>E0132809000</v>
      </c>
      <c r="K81" t="str">
        <f t="shared" si="22"/>
        <v>E013.</v>
      </c>
      <c r="L81" t="str">
        <f t="shared" si="23"/>
        <v>28.</v>
      </c>
      <c r="M81" t="str">
        <f t="shared" si="24"/>
        <v>90.000</v>
      </c>
      <c r="N81" t="str">
        <f t="shared" si="25"/>
        <v>E013.28.90.000</v>
      </c>
      <c r="Q81" s="2" t="str">
        <f t="shared" si="26"/>
        <v>EDOXI N038. 18. 08.000 E013.28.90.000</v>
      </c>
      <c r="S81" s="4"/>
      <c r="T81" t="s">
        <v>381</v>
      </c>
      <c r="U81" s="2" t="str">
        <f t="shared" si="27"/>
        <v>1;</v>
      </c>
    </row>
    <row r="82" spans="2:21" ht="15.75" thickBot="1" x14ac:dyDescent="0.3">
      <c r="B82" s="1" t="s">
        <v>78</v>
      </c>
      <c r="C82" t="str">
        <f t="shared" si="14"/>
        <v xml:space="preserve">EDUGI </v>
      </c>
      <c r="D82" t="str">
        <f t="shared" si="15"/>
        <v>N0434728000 E0141020000</v>
      </c>
      <c r="E82" t="str">
        <f t="shared" si="16"/>
        <v xml:space="preserve">N0434728000 </v>
      </c>
      <c r="F82" t="str">
        <f t="shared" si="17"/>
        <v xml:space="preserve">N043. </v>
      </c>
      <c r="G82" t="str">
        <f t="shared" si="18"/>
        <v xml:space="preserve">47. </v>
      </c>
      <c r="H82" t="str">
        <f t="shared" si="19"/>
        <v xml:space="preserve">28.000 </v>
      </c>
      <c r="I82" t="str">
        <f t="shared" si="20"/>
        <v xml:space="preserve">N043. 47. 28.000 </v>
      </c>
      <c r="J82" t="str">
        <f t="shared" si="21"/>
        <v>E0141020000</v>
      </c>
      <c r="K82" t="str">
        <f t="shared" si="22"/>
        <v>E014.</v>
      </c>
      <c r="L82" t="str">
        <f t="shared" si="23"/>
        <v>10.</v>
      </c>
      <c r="M82" t="str">
        <f t="shared" si="24"/>
        <v>00.000</v>
      </c>
      <c r="N82" t="str">
        <f t="shared" si="25"/>
        <v>E014.10.00.000</v>
      </c>
      <c r="Q82" s="2" t="str">
        <f t="shared" si="26"/>
        <v>EDUGI N043. 47. 28.000 E014.10.00.000</v>
      </c>
      <c r="S82" s="4"/>
      <c r="T82" t="s">
        <v>381</v>
      </c>
      <c r="U82" s="2" t="str">
        <f t="shared" si="27"/>
        <v>1;</v>
      </c>
    </row>
    <row r="83" spans="2:21" ht="15.75" thickBot="1" x14ac:dyDescent="0.3">
      <c r="B83" s="1" t="s">
        <v>79</v>
      </c>
      <c r="C83" t="str">
        <f t="shared" si="14"/>
        <v xml:space="preserve">EKBUV </v>
      </c>
      <c r="D83" t="str">
        <f t="shared" si="15"/>
        <v>N0454723000 E0100702000</v>
      </c>
      <c r="E83" t="str">
        <f t="shared" si="16"/>
        <v xml:space="preserve">N0454723000 </v>
      </c>
      <c r="F83" t="str">
        <f t="shared" si="17"/>
        <v xml:space="preserve">N045. </v>
      </c>
      <c r="G83" t="str">
        <f t="shared" si="18"/>
        <v xml:space="preserve">47. </v>
      </c>
      <c r="H83" t="str">
        <f t="shared" si="19"/>
        <v xml:space="preserve">23.000 </v>
      </c>
      <c r="I83" t="str">
        <f t="shared" si="20"/>
        <v xml:space="preserve">N045. 47. 23.000 </v>
      </c>
      <c r="J83" t="str">
        <f t="shared" si="21"/>
        <v>E0100702000</v>
      </c>
      <c r="K83" t="str">
        <f t="shared" si="22"/>
        <v>E010.</v>
      </c>
      <c r="L83" t="str">
        <f t="shared" si="23"/>
        <v>07.</v>
      </c>
      <c r="M83" t="str">
        <f t="shared" si="24"/>
        <v>20.000</v>
      </c>
      <c r="N83" t="str">
        <f t="shared" si="25"/>
        <v>E010.07.20.000</v>
      </c>
      <c r="Q83" s="2" t="str">
        <f t="shared" si="26"/>
        <v>EKBUV N045. 47. 23.000 E010.07.20.000</v>
      </c>
      <c r="S83" s="4"/>
      <c r="T83" t="s">
        <v>381</v>
      </c>
      <c r="U83" s="2" t="str">
        <f t="shared" si="27"/>
        <v>1;</v>
      </c>
    </row>
    <row r="84" spans="2:21" ht="15.75" thickBot="1" x14ac:dyDescent="0.3">
      <c r="B84" s="1" t="s">
        <v>80</v>
      </c>
      <c r="C84" t="str">
        <f t="shared" si="14"/>
        <v xml:space="preserve">EKDOG </v>
      </c>
      <c r="D84" t="str">
        <f t="shared" si="15"/>
        <v>N0452345000 E0100000000</v>
      </c>
      <c r="E84" t="str">
        <f t="shared" si="16"/>
        <v xml:space="preserve">N0452345000 </v>
      </c>
      <c r="F84" t="str">
        <f t="shared" si="17"/>
        <v xml:space="preserve">N045. </v>
      </c>
      <c r="G84" t="str">
        <f t="shared" si="18"/>
        <v xml:space="preserve">23. </v>
      </c>
      <c r="H84" t="str">
        <f t="shared" si="19"/>
        <v xml:space="preserve">45.000 </v>
      </c>
      <c r="I84" t="str">
        <f t="shared" si="20"/>
        <v xml:space="preserve">N045. 23. 45.000 </v>
      </c>
      <c r="J84" t="str">
        <f t="shared" si="21"/>
        <v>E0100000000</v>
      </c>
      <c r="K84" t="str">
        <f t="shared" si="22"/>
        <v>E010.</v>
      </c>
      <c r="L84" t="str">
        <f t="shared" si="23"/>
        <v>00.</v>
      </c>
      <c r="M84" t="str">
        <f t="shared" si="24"/>
        <v>00.000</v>
      </c>
      <c r="N84" t="str">
        <f t="shared" si="25"/>
        <v>E010.00.00.000</v>
      </c>
      <c r="Q84" s="2" t="str">
        <f t="shared" si="26"/>
        <v>EKDOG N045. 23. 45.000 E010.00.00.000</v>
      </c>
      <c r="S84" s="4"/>
      <c r="T84" t="s">
        <v>381</v>
      </c>
      <c r="U84" s="2" t="str">
        <f t="shared" si="27"/>
        <v>1;</v>
      </c>
    </row>
    <row r="85" spans="2:21" ht="15.75" thickBot="1" x14ac:dyDescent="0.3">
      <c r="B85" s="1" t="s">
        <v>81</v>
      </c>
      <c r="C85" t="str">
        <f t="shared" si="14"/>
        <v xml:space="preserve">EKLOS </v>
      </c>
      <c r="D85" t="str">
        <f t="shared" si="15"/>
        <v>N0413421000 E0121801000</v>
      </c>
      <c r="E85" t="str">
        <f t="shared" si="16"/>
        <v xml:space="preserve">N0413421000 </v>
      </c>
      <c r="F85" t="str">
        <f t="shared" si="17"/>
        <v xml:space="preserve">N041. </v>
      </c>
      <c r="G85" t="str">
        <f t="shared" si="18"/>
        <v xml:space="preserve">34. </v>
      </c>
      <c r="H85" t="str">
        <f t="shared" si="19"/>
        <v xml:space="preserve">21.000 </v>
      </c>
      <c r="I85" t="str">
        <f t="shared" si="20"/>
        <v xml:space="preserve">N041. 34. 21.000 </v>
      </c>
      <c r="J85" t="str">
        <f t="shared" si="21"/>
        <v>E0121801000</v>
      </c>
      <c r="K85" t="str">
        <f t="shared" si="22"/>
        <v>E012.</v>
      </c>
      <c r="L85" t="str">
        <f t="shared" si="23"/>
        <v>18.</v>
      </c>
      <c r="M85" t="str">
        <f t="shared" si="24"/>
        <v>10.000</v>
      </c>
      <c r="N85" t="str">
        <f t="shared" si="25"/>
        <v>E012.18.10.000</v>
      </c>
      <c r="Q85" s="2" t="str">
        <f t="shared" si="26"/>
        <v>EKLOS N041. 34. 21.000 E012.18.10.000</v>
      </c>
      <c r="S85" s="4"/>
      <c r="T85" t="s">
        <v>381</v>
      </c>
      <c r="U85" s="2" t="str">
        <f t="shared" si="27"/>
        <v>1;</v>
      </c>
    </row>
    <row r="86" spans="2:21" ht="15.75" thickBot="1" x14ac:dyDescent="0.3">
      <c r="B86" s="1" t="s">
        <v>82</v>
      </c>
      <c r="C86" t="str">
        <f t="shared" si="14"/>
        <v xml:space="preserve">EKNOR </v>
      </c>
      <c r="D86" t="str">
        <f t="shared" si="15"/>
        <v>N0452217000 E0121038000</v>
      </c>
      <c r="E86" t="str">
        <f t="shared" si="16"/>
        <v xml:space="preserve">N0452217000 </v>
      </c>
      <c r="F86" t="str">
        <f t="shared" si="17"/>
        <v xml:space="preserve">N045. </v>
      </c>
      <c r="G86" t="str">
        <f t="shared" si="18"/>
        <v xml:space="preserve">22. </v>
      </c>
      <c r="H86" t="str">
        <f t="shared" si="19"/>
        <v xml:space="preserve">17.000 </v>
      </c>
      <c r="I86" t="str">
        <f t="shared" si="20"/>
        <v xml:space="preserve">N045. 22. 17.000 </v>
      </c>
      <c r="J86" t="str">
        <f t="shared" si="21"/>
        <v>E0121038000</v>
      </c>
      <c r="K86" t="str">
        <f t="shared" si="22"/>
        <v>E012.</v>
      </c>
      <c r="L86" t="str">
        <f t="shared" si="23"/>
        <v>10.</v>
      </c>
      <c r="M86" t="str">
        <f t="shared" si="24"/>
        <v>80.000</v>
      </c>
      <c r="N86" t="str">
        <f t="shared" si="25"/>
        <v>E012.10.80.000</v>
      </c>
      <c r="Q86" s="2" t="str">
        <f t="shared" si="26"/>
        <v>EKNOR N045. 22. 17.000 E012.10.80.000</v>
      </c>
      <c r="S86" s="4"/>
      <c r="T86" t="s">
        <v>381</v>
      </c>
      <c r="U86" s="2" t="str">
        <f t="shared" si="27"/>
        <v>1;</v>
      </c>
    </row>
    <row r="87" spans="2:21" ht="15.75" thickBot="1" x14ac:dyDescent="0.3">
      <c r="B87" s="1" t="s">
        <v>83</v>
      </c>
      <c r="C87" t="str">
        <f t="shared" si="14"/>
        <v xml:space="preserve">EKPOP </v>
      </c>
      <c r="D87" t="str">
        <f t="shared" si="15"/>
        <v>N0452601000 E0084638000</v>
      </c>
      <c r="E87" t="str">
        <f t="shared" si="16"/>
        <v xml:space="preserve">N0452601000 </v>
      </c>
      <c r="F87" t="str">
        <f t="shared" si="17"/>
        <v xml:space="preserve">N045. </v>
      </c>
      <c r="G87" t="str">
        <f t="shared" si="18"/>
        <v xml:space="preserve">26. </v>
      </c>
      <c r="H87" t="str">
        <f t="shared" si="19"/>
        <v xml:space="preserve">01.000 </v>
      </c>
      <c r="I87" t="str">
        <f t="shared" si="20"/>
        <v xml:space="preserve">N045. 26. 01.000 </v>
      </c>
      <c r="J87" t="str">
        <f t="shared" si="21"/>
        <v>E0084638000</v>
      </c>
      <c r="K87" t="str">
        <f t="shared" si="22"/>
        <v>E008.</v>
      </c>
      <c r="L87" t="str">
        <f t="shared" si="23"/>
        <v>46.</v>
      </c>
      <c r="M87" t="str">
        <f t="shared" si="24"/>
        <v>80.000</v>
      </c>
      <c r="N87" t="str">
        <f t="shared" si="25"/>
        <v>E008.46.80.000</v>
      </c>
      <c r="Q87" s="2" t="str">
        <f t="shared" si="26"/>
        <v>EKPOP N045. 26. 01.000 E008.46.80.000</v>
      </c>
      <c r="S87" s="4"/>
      <c r="T87" t="s">
        <v>381</v>
      </c>
      <c r="U87" s="2" t="str">
        <f t="shared" si="27"/>
        <v>1;</v>
      </c>
    </row>
    <row r="88" spans="2:21" ht="15.75" thickBot="1" x14ac:dyDescent="0.3">
      <c r="B88" s="1" t="s">
        <v>84</v>
      </c>
      <c r="C88" t="str">
        <f t="shared" si="14"/>
        <v xml:space="preserve">EKRAX </v>
      </c>
      <c r="D88" t="str">
        <f t="shared" si="15"/>
        <v>N0415426000 E0121229000</v>
      </c>
      <c r="E88" t="str">
        <f t="shared" si="16"/>
        <v xml:space="preserve">N0415426000 </v>
      </c>
      <c r="F88" t="str">
        <f t="shared" si="17"/>
        <v xml:space="preserve">N041. </v>
      </c>
      <c r="G88" t="str">
        <f t="shared" si="18"/>
        <v xml:space="preserve">54. </v>
      </c>
      <c r="H88" t="str">
        <f t="shared" si="19"/>
        <v xml:space="preserve">26.000 </v>
      </c>
      <c r="I88" t="str">
        <f t="shared" si="20"/>
        <v xml:space="preserve">N041. 54. 26.000 </v>
      </c>
      <c r="J88" t="str">
        <f t="shared" si="21"/>
        <v>E0121229000</v>
      </c>
      <c r="K88" t="str">
        <f t="shared" si="22"/>
        <v>E012.</v>
      </c>
      <c r="L88" t="str">
        <f t="shared" si="23"/>
        <v>12.</v>
      </c>
      <c r="M88" t="str">
        <f t="shared" si="24"/>
        <v>90.000</v>
      </c>
      <c r="N88" t="str">
        <f t="shared" si="25"/>
        <v>E012.12.90.000</v>
      </c>
      <c r="Q88" s="2" t="str">
        <f t="shared" si="26"/>
        <v>EKRAX N041. 54. 26.000 E012.12.90.000</v>
      </c>
      <c r="S88" s="4"/>
      <c r="T88" t="s">
        <v>381</v>
      </c>
      <c r="U88" s="2" t="str">
        <f t="shared" si="27"/>
        <v>1;</v>
      </c>
    </row>
    <row r="89" spans="2:21" ht="15.75" thickBot="1" x14ac:dyDescent="0.3">
      <c r="B89" s="1" t="s">
        <v>85</v>
      </c>
      <c r="C89" t="str">
        <f t="shared" si="14"/>
        <v xml:space="preserve">EKROB </v>
      </c>
      <c r="D89" t="str">
        <f t="shared" si="15"/>
        <v>N0405002000 E0095441000</v>
      </c>
      <c r="E89" t="str">
        <f t="shared" si="16"/>
        <v xml:space="preserve">N0405002000 </v>
      </c>
      <c r="F89" t="str">
        <f t="shared" si="17"/>
        <v xml:space="preserve">N040. </v>
      </c>
      <c r="G89" t="str">
        <f t="shared" si="18"/>
        <v xml:space="preserve">50. </v>
      </c>
      <c r="H89" t="str">
        <f t="shared" si="19"/>
        <v xml:space="preserve">02.000 </v>
      </c>
      <c r="I89" t="str">
        <f t="shared" si="20"/>
        <v xml:space="preserve">N040. 50. 02.000 </v>
      </c>
      <c r="J89" t="str">
        <f t="shared" si="21"/>
        <v>E0095441000</v>
      </c>
      <c r="K89" t="str">
        <f t="shared" si="22"/>
        <v>E009.</v>
      </c>
      <c r="L89" t="str">
        <f t="shared" si="23"/>
        <v>54.</v>
      </c>
      <c r="M89" t="str">
        <f t="shared" si="24"/>
        <v>10.000</v>
      </c>
      <c r="N89" t="str">
        <f t="shared" si="25"/>
        <v>E009.54.10.000</v>
      </c>
      <c r="Q89" s="2" t="str">
        <f t="shared" si="26"/>
        <v>EKROB N040. 50. 02.000 E009.54.10.000</v>
      </c>
      <c r="S89" s="4"/>
      <c r="T89" t="s">
        <v>381</v>
      </c>
      <c r="U89" s="2" t="str">
        <f t="shared" si="27"/>
        <v>1;</v>
      </c>
    </row>
    <row r="90" spans="2:21" ht="15.75" thickBot="1" x14ac:dyDescent="0.3">
      <c r="B90" s="1" t="s">
        <v>86</v>
      </c>
      <c r="C90" t="str">
        <f t="shared" si="14"/>
        <v xml:space="preserve">EKRUP </v>
      </c>
      <c r="D90" t="str">
        <f t="shared" si="15"/>
        <v>N0365439000 E0114617000</v>
      </c>
      <c r="E90" t="str">
        <f t="shared" si="16"/>
        <v xml:space="preserve">N0365439000 </v>
      </c>
      <c r="F90" t="str">
        <f t="shared" si="17"/>
        <v xml:space="preserve">N036. </v>
      </c>
      <c r="G90" t="str">
        <f t="shared" si="18"/>
        <v xml:space="preserve">54. </v>
      </c>
      <c r="H90" t="str">
        <f t="shared" si="19"/>
        <v xml:space="preserve">39.000 </v>
      </c>
      <c r="I90" t="str">
        <f t="shared" si="20"/>
        <v xml:space="preserve">N036. 54. 39.000 </v>
      </c>
      <c r="J90" t="str">
        <f t="shared" si="21"/>
        <v>E0114617000</v>
      </c>
      <c r="K90" t="str">
        <f t="shared" si="22"/>
        <v>E011.</v>
      </c>
      <c r="L90" t="str">
        <f t="shared" si="23"/>
        <v>46.</v>
      </c>
      <c r="M90" t="str">
        <f t="shared" si="24"/>
        <v>70.000</v>
      </c>
      <c r="N90" t="str">
        <f t="shared" si="25"/>
        <v>E011.46.70.000</v>
      </c>
      <c r="Q90" s="2" t="str">
        <f t="shared" si="26"/>
        <v>EKRUP N036. 54. 39.000 E011.46.70.000</v>
      </c>
      <c r="S90" s="4"/>
      <c r="T90" t="s">
        <v>381</v>
      </c>
      <c r="U90" s="2" t="str">
        <f t="shared" si="27"/>
        <v>1;</v>
      </c>
    </row>
    <row r="91" spans="2:21" ht="15.75" thickBot="1" x14ac:dyDescent="0.3">
      <c r="B91" s="1" t="s">
        <v>87</v>
      </c>
      <c r="C91" t="str">
        <f t="shared" si="14"/>
        <v xml:space="preserve">EKTEM </v>
      </c>
      <c r="D91" t="str">
        <f t="shared" si="15"/>
        <v>N0375342000 E0153217000</v>
      </c>
      <c r="E91" t="str">
        <f t="shared" si="16"/>
        <v xml:space="preserve">N0375342000 </v>
      </c>
      <c r="F91" t="str">
        <f t="shared" si="17"/>
        <v xml:space="preserve">N037. </v>
      </c>
      <c r="G91" t="str">
        <f t="shared" si="18"/>
        <v xml:space="preserve">53. </v>
      </c>
      <c r="H91" t="str">
        <f t="shared" si="19"/>
        <v xml:space="preserve">42.000 </v>
      </c>
      <c r="I91" t="str">
        <f t="shared" si="20"/>
        <v xml:space="preserve">N037. 53. 42.000 </v>
      </c>
      <c r="J91" t="str">
        <f t="shared" si="21"/>
        <v>E0153217000</v>
      </c>
      <c r="K91" t="str">
        <f t="shared" si="22"/>
        <v>E015.</v>
      </c>
      <c r="L91" t="str">
        <f t="shared" si="23"/>
        <v>32.</v>
      </c>
      <c r="M91" t="str">
        <f t="shared" si="24"/>
        <v>70.000</v>
      </c>
      <c r="N91" t="str">
        <f t="shared" si="25"/>
        <v>E015.32.70.000</v>
      </c>
      <c r="Q91" s="2" t="str">
        <f t="shared" si="26"/>
        <v>EKTEM N037. 53. 42.000 E015.32.70.000</v>
      </c>
      <c r="S91" s="4"/>
      <c r="T91" t="s">
        <v>381</v>
      </c>
      <c r="U91" s="2" t="str">
        <f t="shared" si="27"/>
        <v>1;</v>
      </c>
    </row>
    <row r="92" spans="2:21" ht="15.75" thickBot="1" x14ac:dyDescent="0.3">
      <c r="B92" s="1" t="s">
        <v>88</v>
      </c>
      <c r="C92" t="str">
        <f t="shared" si="14"/>
        <v xml:space="preserve">EKTOR </v>
      </c>
      <c r="D92" t="str">
        <f t="shared" si="15"/>
        <v>N0374442000 E0124554000</v>
      </c>
      <c r="E92" t="str">
        <f t="shared" si="16"/>
        <v xml:space="preserve">N0374442000 </v>
      </c>
      <c r="F92" t="str">
        <f t="shared" si="17"/>
        <v xml:space="preserve">N037. </v>
      </c>
      <c r="G92" t="str">
        <f t="shared" si="18"/>
        <v xml:space="preserve">44. </v>
      </c>
      <c r="H92" t="str">
        <f t="shared" si="19"/>
        <v xml:space="preserve">42.000 </v>
      </c>
      <c r="I92" t="str">
        <f t="shared" si="20"/>
        <v xml:space="preserve">N037. 44. 42.000 </v>
      </c>
      <c r="J92" t="str">
        <f t="shared" si="21"/>
        <v>E0124554000</v>
      </c>
      <c r="K92" t="str">
        <f t="shared" si="22"/>
        <v>E012.</v>
      </c>
      <c r="L92" t="str">
        <f t="shared" si="23"/>
        <v>45.</v>
      </c>
      <c r="M92" t="str">
        <f t="shared" si="24"/>
        <v>40.000</v>
      </c>
      <c r="N92" t="str">
        <f t="shared" si="25"/>
        <v>E012.45.40.000</v>
      </c>
      <c r="Q92" s="2" t="str">
        <f t="shared" si="26"/>
        <v>EKTOR N037. 44. 42.000 E012.45.40.000</v>
      </c>
      <c r="S92" s="4"/>
      <c r="T92" t="s">
        <v>381</v>
      </c>
      <c r="U92" s="2" t="str">
        <f t="shared" si="27"/>
        <v>1;</v>
      </c>
    </row>
    <row r="93" spans="2:21" ht="15.75" thickBot="1" x14ac:dyDescent="0.3">
      <c r="B93" s="1" t="s">
        <v>89</v>
      </c>
      <c r="C93" t="str">
        <f t="shared" si="14"/>
        <v xml:space="preserve">EKVAV </v>
      </c>
      <c r="D93" t="str">
        <f t="shared" si="15"/>
        <v>N0415843000 E0123934000</v>
      </c>
      <c r="E93" t="str">
        <f t="shared" si="16"/>
        <v xml:space="preserve">N0415843000 </v>
      </c>
      <c r="F93" t="str">
        <f t="shared" si="17"/>
        <v xml:space="preserve">N041. </v>
      </c>
      <c r="G93" t="str">
        <f t="shared" si="18"/>
        <v xml:space="preserve">58. </v>
      </c>
      <c r="H93" t="str">
        <f t="shared" si="19"/>
        <v xml:space="preserve">43.000 </v>
      </c>
      <c r="I93" t="str">
        <f t="shared" si="20"/>
        <v xml:space="preserve">N041. 58. 43.000 </v>
      </c>
      <c r="J93" t="str">
        <f t="shared" si="21"/>
        <v>E0123934000</v>
      </c>
      <c r="K93" t="str">
        <f t="shared" si="22"/>
        <v>E012.</v>
      </c>
      <c r="L93" t="str">
        <f t="shared" si="23"/>
        <v>39.</v>
      </c>
      <c r="M93" t="str">
        <f t="shared" si="24"/>
        <v>40.000</v>
      </c>
      <c r="N93" t="str">
        <f t="shared" si="25"/>
        <v>E012.39.40.000</v>
      </c>
      <c r="Q93" s="2" t="str">
        <f t="shared" si="26"/>
        <v>EKVAV N041. 58. 43.000 E012.39.40.000</v>
      </c>
      <c r="S93" s="4"/>
      <c r="T93" t="s">
        <v>381</v>
      </c>
      <c r="U93" s="2" t="str">
        <f t="shared" si="27"/>
        <v>1;</v>
      </c>
    </row>
    <row r="94" spans="2:21" ht="15.75" thickBot="1" x14ac:dyDescent="0.3">
      <c r="B94" s="1" t="s">
        <v>90</v>
      </c>
      <c r="C94" t="str">
        <f t="shared" si="14"/>
        <v xml:space="preserve">ELBOD </v>
      </c>
      <c r="D94" t="str">
        <f t="shared" si="15"/>
        <v>N0452341000 E0094824000</v>
      </c>
      <c r="E94" t="str">
        <f t="shared" si="16"/>
        <v xml:space="preserve">N0452341000 </v>
      </c>
      <c r="F94" t="str">
        <f t="shared" si="17"/>
        <v xml:space="preserve">N045. </v>
      </c>
      <c r="G94" t="str">
        <f t="shared" si="18"/>
        <v xml:space="preserve">23. </v>
      </c>
      <c r="H94" t="str">
        <f t="shared" si="19"/>
        <v xml:space="preserve">41.000 </v>
      </c>
      <c r="I94" t="str">
        <f t="shared" si="20"/>
        <v xml:space="preserve">N045. 23. 41.000 </v>
      </c>
      <c r="J94" t="str">
        <f t="shared" si="21"/>
        <v>E0094824000</v>
      </c>
      <c r="K94" t="str">
        <f t="shared" si="22"/>
        <v>E009.</v>
      </c>
      <c r="L94" t="str">
        <f t="shared" si="23"/>
        <v>48.</v>
      </c>
      <c r="M94" t="str">
        <f t="shared" si="24"/>
        <v>40.000</v>
      </c>
      <c r="N94" t="str">
        <f t="shared" si="25"/>
        <v>E009.48.40.000</v>
      </c>
      <c r="Q94" s="2" t="str">
        <f t="shared" si="26"/>
        <v>ELBOD N045. 23. 41.000 E009.48.40.000</v>
      </c>
      <c r="S94" s="4"/>
      <c r="T94" t="s">
        <v>381</v>
      </c>
      <c r="U94" s="2" t="str">
        <f t="shared" si="27"/>
        <v>1;</v>
      </c>
    </row>
    <row r="95" spans="2:21" ht="15.75" thickBot="1" x14ac:dyDescent="0.3">
      <c r="B95" s="1" t="s">
        <v>91</v>
      </c>
      <c r="C95" t="str">
        <f t="shared" si="14"/>
        <v xml:space="preserve">ELDIP </v>
      </c>
      <c r="D95" t="str">
        <f t="shared" si="15"/>
        <v>N0451303000 E0103749000</v>
      </c>
      <c r="E95" t="str">
        <f t="shared" si="16"/>
        <v xml:space="preserve">N0451303000 </v>
      </c>
      <c r="F95" t="str">
        <f t="shared" si="17"/>
        <v xml:space="preserve">N045. </v>
      </c>
      <c r="G95" t="str">
        <f t="shared" si="18"/>
        <v xml:space="preserve">13. </v>
      </c>
      <c r="H95" t="str">
        <f t="shared" si="19"/>
        <v xml:space="preserve">03.000 </v>
      </c>
      <c r="I95" t="str">
        <f t="shared" si="20"/>
        <v xml:space="preserve">N045. 13. 03.000 </v>
      </c>
      <c r="J95" t="str">
        <f t="shared" si="21"/>
        <v>E0103749000</v>
      </c>
      <c r="K95" t="str">
        <f t="shared" si="22"/>
        <v>E010.</v>
      </c>
      <c r="L95" t="str">
        <f t="shared" si="23"/>
        <v>37.</v>
      </c>
      <c r="M95" t="str">
        <f t="shared" si="24"/>
        <v>90.000</v>
      </c>
      <c r="N95" t="str">
        <f t="shared" si="25"/>
        <v>E010.37.90.000</v>
      </c>
      <c r="Q95" s="2" t="str">
        <f t="shared" si="26"/>
        <v>ELDIP N045. 13. 03.000 E010.37.90.000</v>
      </c>
      <c r="S95" s="4"/>
      <c r="T95" t="s">
        <v>381</v>
      </c>
      <c r="U95" s="2" t="str">
        <f t="shared" si="27"/>
        <v>1;</v>
      </c>
    </row>
    <row r="96" spans="2:21" ht="15.75" thickBot="1" x14ac:dyDescent="0.3">
      <c r="B96" s="1" t="s">
        <v>92</v>
      </c>
      <c r="C96" t="str">
        <f t="shared" si="14"/>
        <v xml:space="preserve">ELITO </v>
      </c>
      <c r="D96" t="str">
        <f t="shared" si="15"/>
        <v>N0415815000 E0121845000</v>
      </c>
      <c r="E96" t="str">
        <f t="shared" si="16"/>
        <v xml:space="preserve">N0415815000 </v>
      </c>
      <c r="F96" t="str">
        <f t="shared" si="17"/>
        <v xml:space="preserve">N041. </v>
      </c>
      <c r="G96" t="str">
        <f t="shared" si="18"/>
        <v xml:space="preserve">58. </v>
      </c>
      <c r="H96" t="str">
        <f t="shared" si="19"/>
        <v xml:space="preserve">15.000 </v>
      </c>
      <c r="I96" t="str">
        <f t="shared" si="20"/>
        <v xml:space="preserve">N041. 58. 15.000 </v>
      </c>
      <c r="J96" t="str">
        <f t="shared" si="21"/>
        <v>E0121845000</v>
      </c>
      <c r="K96" t="str">
        <f t="shared" si="22"/>
        <v>E012.</v>
      </c>
      <c r="L96" t="str">
        <f t="shared" si="23"/>
        <v>18.</v>
      </c>
      <c r="M96" t="str">
        <f t="shared" si="24"/>
        <v>50.000</v>
      </c>
      <c r="N96" t="str">
        <f t="shared" si="25"/>
        <v>E012.18.50.000</v>
      </c>
      <c r="Q96" s="2" t="str">
        <f t="shared" si="26"/>
        <v>ELITO N041. 58. 15.000 E012.18.50.000</v>
      </c>
      <c r="S96" s="4"/>
      <c r="T96" t="s">
        <v>381</v>
      </c>
      <c r="U96" s="2" t="str">
        <f t="shared" si="27"/>
        <v>1;</v>
      </c>
    </row>
    <row r="97" spans="2:21" ht="15.75" thickBot="1" x14ac:dyDescent="0.3">
      <c r="B97" s="1" t="s">
        <v>93</v>
      </c>
      <c r="C97" t="str">
        <f t="shared" si="14"/>
        <v xml:space="preserve">ELNOG </v>
      </c>
      <c r="D97" t="str">
        <f t="shared" si="15"/>
        <v>N0413715000 E0123748000</v>
      </c>
      <c r="E97" t="str">
        <f t="shared" si="16"/>
        <v xml:space="preserve">N0413715000 </v>
      </c>
      <c r="F97" t="str">
        <f t="shared" si="17"/>
        <v xml:space="preserve">N041. </v>
      </c>
      <c r="G97" t="str">
        <f t="shared" si="18"/>
        <v xml:space="preserve">37. </v>
      </c>
      <c r="H97" t="str">
        <f t="shared" si="19"/>
        <v xml:space="preserve">15.000 </v>
      </c>
      <c r="I97" t="str">
        <f t="shared" si="20"/>
        <v xml:space="preserve">N041. 37. 15.000 </v>
      </c>
      <c r="J97" t="str">
        <f t="shared" si="21"/>
        <v>E0123748000</v>
      </c>
      <c r="K97" t="str">
        <f t="shared" si="22"/>
        <v>E012.</v>
      </c>
      <c r="L97" t="str">
        <f t="shared" si="23"/>
        <v>37.</v>
      </c>
      <c r="M97" t="str">
        <f t="shared" si="24"/>
        <v>80.000</v>
      </c>
      <c r="N97" t="str">
        <f t="shared" si="25"/>
        <v>E012.37.80.000</v>
      </c>
      <c r="Q97" s="2" t="str">
        <f t="shared" si="26"/>
        <v>ELNOG N041. 37. 15.000 E012.37.80.000</v>
      </c>
      <c r="S97" s="4"/>
      <c r="T97" t="s">
        <v>381</v>
      </c>
      <c r="U97" s="2" t="str">
        <f t="shared" si="27"/>
        <v>1;</v>
      </c>
    </row>
    <row r="98" spans="2:21" ht="15.75" thickBot="1" x14ac:dyDescent="0.3">
      <c r="B98" s="1" t="s">
        <v>94</v>
      </c>
      <c r="C98" t="str">
        <f t="shared" si="14"/>
        <v xml:space="preserve">ELVEB </v>
      </c>
      <c r="D98" t="str">
        <f t="shared" si="15"/>
        <v>N0442628000 E0111411000</v>
      </c>
      <c r="E98" t="str">
        <f t="shared" si="16"/>
        <v xml:space="preserve">N0442628000 </v>
      </c>
      <c r="F98" t="str">
        <f t="shared" si="17"/>
        <v xml:space="preserve">N044. </v>
      </c>
      <c r="G98" t="str">
        <f t="shared" si="18"/>
        <v xml:space="preserve">26. </v>
      </c>
      <c r="H98" t="str">
        <f t="shared" si="19"/>
        <v xml:space="preserve">28.000 </v>
      </c>
      <c r="I98" t="str">
        <f t="shared" si="20"/>
        <v xml:space="preserve">N044. 26. 28.000 </v>
      </c>
      <c r="J98" t="str">
        <f t="shared" si="21"/>
        <v>E0111411000</v>
      </c>
      <c r="K98" t="str">
        <f t="shared" si="22"/>
        <v>E011.</v>
      </c>
      <c r="L98" t="str">
        <f t="shared" si="23"/>
        <v>14.</v>
      </c>
      <c r="M98" t="str">
        <f t="shared" si="24"/>
        <v>10.000</v>
      </c>
      <c r="N98" t="str">
        <f t="shared" si="25"/>
        <v>E011.14.10.000</v>
      </c>
      <c r="Q98" s="2" t="str">
        <f t="shared" si="26"/>
        <v>ELVEB N044. 26. 28.000 E011.14.10.000</v>
      </c>
      <c r="S98" s="4"/>
      <c r="T98" t="s">
        <v>381</v>
      </c>
      <c r="U98" s="2" t="str">
        <f t="shared" si="27"/>
        <v>1;</v>
      </c>
    </row>
    <row r="99" spans="2:21" ht="15.75" thickBot="1" x14ac:dyDescent="0.3">
      <c r="B99" s="1" t="s">
        <v>95</v>
      </c>
      <c r="C99" t="str">
        <f t="shared" si="14"/>
        <v xml:space="preserve">EMDEK </v>
      </c>
      <c r="D99" t="str">
        <f t="shared" si="15"/>
        <v>N0410147000 E0100233000</v>
      </c>
      <c r="E99" t="str">
        <f t="shared" si="16"/>
        <v xml:space="preserve">N0410147000 </v>
      </c>
      <c r="F99" t="str">
        <f t="shared" si="17"/>
        <v xml:space="preserve">N041. </v>
      </c>
      <c r="G99" t="str">
        <f t="shared" si="18"/>
        <v xml:space="preserve">01. </v>
      </c>
      <c r="H99" t="str">
        <f t="shared" si="19"/>
        <v xml:space="preserve">47.000 </v>
      </c>
      <c r="I99" t="str">
        <f t="shared" si="20"/>
        <v xml:space="preserve">N041. 01. 47.000 </v>
      </c>
      <c r="J99" t="str">
        <f t="shared" si="21"/>
        <v>E0100233000</v>
      </c>
      <c r="K99" t="str">
        <f t="shared" si="22"/>
        <v>E010.</v>
      </c>
      <c r="L99" t="str">
        <f t="shared" si="23"/>
        <v>02.</v>
      </c>
      <c r="M99" t="str">
        <f t="shared" si="24"/>
        <v>30.000</v>
      </c>
      <c r="N99" t="str">
        <f t="shared" si="25"/>
        <v>E010.02.30.000</v>
      </c>
      <c r="Q99" s="2" t="str">
        <f t="shared" si="26"/>
        <v>EMDEK N041. 01. 47.000 E010.02.30.000</v>
      </c>
      <c r="S99" s="4"/>
      <c r="T99" t="s">
        <v>381</v>
      </c>
      <c r="U99" s="2" t="str">
        <f t="shared" si="27"/>
        <v>1;</v>
      </c>
    </row>
    <row r="100" spans="2:21" ht="15.75" thickBot="1" x14ac:dyDescent="0.3">
      <c r="B100" s="1" t="s">
        <v>96</v>
      </c>
      <c r="C100" t="str">
        <f t="shared" si="14"/>
        <v xml:space="preserve">EMDUD </v>
      </c>
      <c r="D100" t="str">
        <f t="shared" si="15"/>
        <v>N0443702000 E0110337000</v>
      </c>
      <c r="E100" t="str">
        <f t="shared" si="16"/>
        <v xml:space="preserve">N0443702000 </v>
      </c>
      <c r="F100" t="str">
        <f t="shared" si="17"/>
        <v xml:space="preserve">N044. </v>
      </c>
      <c r="G100" t="str">
        <f t="shared" si="18"/>
        <v xml:space="preserve">37. </v>
      </c>
      <c r="H100" t="str">
        <f t="shared" si="19"/>
        <v xml:space="preserve">02.000 </v>
      </c>
      <c r="I100" t="str">
        <f t="shared" si="20"/>
        <v xml:space="preserve">N044. 37. 02.000 </v>
      </c>
      <c r="J100" t="str">
        <f t="shared" si="21"/>
        <v>E0110337000</v>
      </c>
      <c r="K100" t="str">
        <f t="shared" si="22"/>
        <v>E011.</v>
      </c>
      <c r="L100" t="str">
        <f t="shared" si="23"/>
        <v>03.</v>
      </c>
      <c r="M100" t="str">
        <f t="shared" si="24"/>
        <v>70.000</v>
      </c>
      <c r="N100" t="str">
        <f t="shared" si="25"/>
        <v>E011.03.70.000</v>
      </c>
      <c r="Q100" s="2" t="str">
        <f t="shared" si="26"/>
        <v>EMDUD N044. 37. 02.000 E011.03.70.000</v>
      </c>
      <c r="S100" s="4"/>
      <c r="T100" t="s">
        <v>381</v>
      </c>
      <c r="U100" s="2" t="str">
        <f t="shared" si="27"/>
        <v>1;</v>
      </c>
    </row>
    <row r="101" spans="2:21" ht="15.75" thickBot="1" x14ac:dyDescent="0.3">
      <c r="B101" s="1" t="s">
        <v>97</v>
      </c>
      <c r="C101" t="str">
        <f t="shared" si="14"/>
        <v xml:space="preserve">EMPAB </v>
      </c>
      <c r="D101" t="str">
        <f t="shared" si="15"/>
        <v>N0372132000 E0154259000</v>
      </c>
      <c r="E101" t="str">
        <f t="shared" si="16"/>
        <v xml:space="preserve">N0372132000 </v>
      </c>
      <c r="F101" t="str">
        <f t="shared" si="17"/>
        <v xml:space="preserve">N037. </v>
      </c>
      <c r="G101" t="str">
        <f t="shared" si="18"/>
        <v xml:space="preserve">21. </v>
      </c>
      <c r="H101" t="str">
        <f t="shared" si="19"/>
        <v xml:space="preserve">32.000 </v>
      </c>
      <c r="I101" t="str">
        <f t="shared" si="20"/>
        <v xml:space="preserve">N037. 21. 32.000 </v>
      </c>
      <c r="J101" t="str">
        <f t="shared" si="21"/>
        <v>E0154259000</v>
      </c>
      <c r="K101" t="str">
        <f t="shared" si="22"/>
        <v>E015.</v>
      </c>
      <c r="L101" t="str">
        <f t="shared" si="23"/>
        <v>42.</v>
      </c>
      <c r="M101" t="str">
        <f t="shared" si="24"/>
        <v>90.000</v>
      </c>
      <c r="N101" t="str">
        <f t="shared" si="25"/>
        <v>E015.42.90.000</v>
      </c>
      <c r="Q101" s="2" t="str">
        <f t="shared" si="26"/>
        <v>EMPAB N037. 21. 32.000 E015.42.90.000</v>
      </c>
      <c r="S101" s="4"/>
      <c r="T101" t="s">
        <v>381</v>
      </c>
      <c r="U101" s="2" t="str">
        <f t="shared" si="27"/>
        <v>1;</v>
      </c>
    </row>
    <row r="102" spans="2:21" ht="15.75" thickBot="1" x14ac:dyDescent="0.3">
      <c r="B102" s="1" t="s">
        <v>98</v>
      </c>
      <c r="C102" t="str">
        <f t="shared" si="14"/>
        <v xml:space="preserve">ENEXU </v>
      </c>
      <c r="D102" t="str">
        <f t="shared" si="15"/>
        <v>N0413727000 E0122114000</v>
      </c>
      <c r="E102" t="str">
        <f t="shared" si="16"/>
        <v xml:space="preserve">N0413727000 </v>
      </c>
      <c r="F102" t="str">
        <f t="shared" si="17"/>
        <v xml:space="preserve">N041. </v>
      </c>
      <c r="G102" t="str">
        <f t="shared" si="18"/>
        <v xml:space="preserve">37. </v>
      </c>
      <c r="H102" t="str">
        <f t="shared" si="19"/>
        <v xml:space="preserve">27.000 </v>
      </c>
      <c r="I102" t="str">
        <f t="shared" si="20"/>
        <v xml:space="preserve">N041. 37. 27.000 </v>
      </c>
      <c r="J102" t="str">
        <f t="shared" si="21"/>
        <v>E0122114000</v>
      </c>
      <c r="K102" t="str">
        <f t="shared" si="22"/>
        <v>E012.</v>
      </c>
      <c r="L102" t="str">
        <f t="shared" si="23"/>
        <v>21.</v>
      </c>
      <c r="M102" t="str">
        <f t="shared" si="24"/>
        <v>40.000</v>
      </c>
      <c r="N102" t="str">
        <f t="shared" si="25"/>
        <v>E012.21.40.000</v>
      </c>
      <c r="Q102" s="2" t="str">
        <f t="shared" si="26"/>
        <v>ENEXU N041. 37. 27.000 E012.21.40.000</v>
      </c>
      <c r="S102" s="4"/>
      <c r="T102" t="s">
        <v>381</v>
      </c>
      <c r="U102" s="2" t="str">
        <f t="shared" si="27"/>
        <v>1;</v>
      </c>
    </row>
    <row r="103" spans="2:21" ht="15.75" thickBot="1" x14ac:dyDescent="0.3">
      <c r="B103" s="1" t="s">
        <v>99</v>
      </c>
      <c r="C103" t="str">
        <f t="shared" si="14"/>
        <v xml:space="preserve">EPIDA </v>
      </c>
      <c r="D103" t="str">
        <f t="shared" si="15"/>
        <v>N0390240000 E0091824000</v>
      </c>
      <c r="E103" t="str">
        <f t="shared" si="16"/>
        <v xml:space="preserve">N0390240000 </v>
      </c>
      <c r="F103" t="str">
        <f t="shared" si="17"/>
        <v xml:space="preserve">N039. </v>
      </c>
      <c r="G103" t="str">
        <f t="shared" si="18"/>
        <v xml:space="preserve">02. </v>
      </c>
      <c r="H103" t="str">
        <f t="shared" si="19"/>
        <v xml:space="preserve">40.000 </v>
      </c>
      <c r="I103" t="str">
        <f t="shared" si="20"/>
        <v xml:space="preserve">N039. 02. 40.000 </v>
      </c>
      <c r="J103" t="str">
        <f t="shared" si="21"/>
        <v>E0091824000</v>
      </c>
      <c r="K103" t="str">
        <f t="shared" si="22"/>
        <v>E009.</v>
      </c>
      <c r="L103" t="str">
        <f t="shared" si="23"/>
        <v>18.</v>
      </c>
      <c r="M103" t="str">
        <f t="shared" si="24"/>
        <v>40.000</v>
      </c>
      <c r="N103" t="str">
        <f t="shared" si="25"/>
        <v>E009.18.40.000</v>
      </c>
      <c r="Q103" s="2" t="str">
        <f t="shared" si="26"/>
        <v>EPIDA N039. 02. 40.000 E009.18.40.000</v>
      </c>
      <c r="S103" s="4"/>
      <c r="T103" t="s">
        <v>381</v>
      </c>
      <c r="U103" s="2" t="str">
        <f t="shared" si="27"/>
        <v>1;</v>
      </c>
    </row>
    <row r="104" spans="2:21" ht="15.75" thickBot="1" x14ac:dyDescent="0.3">
      <c r="B104" s="1" t="s">
        <v>100</v>
      </c>
      <c r="C104" t="str">
        <f t="shared" si="14"/>
        <v xml:space="preserve">EREDO </v>
      </c>
      <c r="D104" t="str">
        <f t="shared" si="15"/>
        <v>N0433235000 E0131459000</v>
      </c>
      <c r="E104" t="str">
        <f t="shared" si="16"/>
        <v xml:space="preserve">N0433235000 </v>
      </c>
      <c r="F104" t="str">
        <f t="shared" si="17"/>
        <v xml:space="preserve">N043. </v>
      </c>
      <c r="G104" t="str">
        <f t="shared" si="18"/>
        <v xml:space="preserve">32. </v>
      </c>
      <c r="H104" t="str">
        <f t="shared" si="19"/>
        <v xml:space="preserve">35.000 </v>
      </c>
      <c r="I104" t="str">
        <f t="shared" si="20"/>
        <v xml:space="preserve">N043. 32. 35.000 </v>
      </c>
      <c r="J104" t="str">
        <f t="shared" si="21"/>
        <v>E0131459000</v>
      </c>
      <c r="K104" t="str">
        <f t="shared" si="22"/>
        <v>E013.</v>
      </c>
      <c r="L104" t="str">
        <f t="shared" si="23"/>
        <v>14.</v>
      </c>
      <c r="M104" t="str">
        <f t="shared" si="24"/>
        <v>90.000</v>
      </c>
      <c r="N104" t="str">
        <f t="shared" si="25"/>
        <v>E013.14.90.000</v>
      </c>
      <c r="Q104" s="2" t="str">
        <f t="shared" si="26"/>
        <v>EREDO N043. 32. 35.000 E013.14.90.000</v>
      </c>
      <c r="S104" s="4"/>
      <c r="T104" t="s">
        <v>381</v>
      </c>
      <c r="U104" s="2" t="str">
        <f t="shared" si="27"/>
        <v>1;</v>
      </c>
    </row>
    <row r="105" spans="2:21" ht="15.75" thickBot="1" x14ac:dyDescent="0.3">
      <c r="B105" s="1" t="s">
        <v>101</v>
      </c>
      <c r="C105" t="str">
        <f t="shared" si="14"/>
        <v xml:space="preserve">ERMOB </v>
      </c>
      <c r="D105" t="str">
        <f t="shared" si="15"/>
        <v>N0451442000 E0104013000</v>
      </c>
      <c r="E105" t="str">
        <f t="shared" si="16"/>
        <v xml:space="preserve">N0451442000 </v>
      </c>
      <c r="F105" t="str">
        <f t="shared" si="17"/>
        <v xml:space="preserve">N045. </v>
      </c>
      <c r="G105" t="str">
        <f t="shared" si="18"/>
        <v xml:space="preserve">14. </v>
      </c>
      <c r="H105" t="str">
        <f t="shared" si="19"/>
        <v xml:space="preserve">42.000 </v>
      </c>
      <c r="I105" t="str">
        <f t="shared" si="20"/>
        <v xml:space="preserve">N045. 14. 42.000 </v>
      </c>
      <c r="J105" t="str">
        <f t="shared" si="21"/>
        <v>E0104013000</v>
      </c>
      <c r="K105" t="str">
        <f t="shared" si="22"/>
        <v>E010.</v>
      </c>
      <c r="L105" t="str">
        <f t="shared" si="23"/>
        <v>40.</v>
      </c>
      <c r="M105" t="str">
        <f t="shared" si="24"/>
        <v>30.000</v>
      </c>
      <c r="N105" t="str">
        <f t="shared" si="25"/>
        <v>E010.40.30.000</v>
      </c>
      <c r="Q105" s="2" t="str">
        <f t="shared" si="26"/>
        <v>ERMOB N045. 14. 42.000 E010.40.30.000</v>
      </c>
      <c r="S105" s="4"/>
      <c r="T105" t="s">
        <v>381</v>
      </c>
      <c r="U105" s="2" t="str">
        <f t="shared" si="27"/>
        <v>1;</v>
      </c>
    </row>
    <row r="106" spans="2:21" ht="15.75" thickBot="1" x14ac:dyDescent="0.3">
      <c r="B106" s="1" t="s">
        <v>102</v>
      </c>
      <c r="C106" t="str">
        <f t="shared" si="14"/>
        <v xml:space="preserve">ERPAV </v>
      </c>
      <c r="D106" t="str">
        <f t="shared" si="15"/>
        <v>N0411321000 E0095205000</v>
      </c>
      <c r="E106" t="str">
        <f t="shared" si="16"/>
        <v xml:space="preserve">N0411321000 </v>
      </c>
      <c r="F106" t="str">
        <f t="shared" si="17"/>
        <v xml:space="preserve">N041. </v>
      </c>
      <c r="G106" t="str">
        <f t="shared" si="18"/>
        <v xml:space="preserve">13. </v>
      </c>
      <c r="H106" t="str">
        <f t="shared" si="19"/>
        <v xml:space="preserve">21.000 </v>
      </c>
      <c r="I106" t="str">
        <f t="shared" si="20"/>
        <v xml:space="preserve">N041. 13. 21.000 </v>
      </c>
      <c r="J106" t="str">
        <f t="shared" si="21"/>
        <v>E0095205000</v>
      </c>
      <c r="K106" t="str">
        <f t="shared" si="22"/>
        <v>E009.</v>
      </c>
      <c r="L106" t="str">
        <f t="shared" si="23"/>
        <v>52.</v>
      </c>
      <c r="M106" t="str">
        <f t="shared" si="24"/>
        <v>50.000</v>
      </c>
      <c r="N106" t="str">
        <f t="shared" si="25"/>
        <v>E009.52.50.000</v>
      </c>
      <c r="Q106" s="2" t="str">
        <f t="shared" si="26"/>
        <v>ERPAV N041. 13. 21.000 E009.52.50.000</v>
      </c>
      <c r="S106" s="4"/>
      <c r="T106" t="s">
        <v>381</v>
      </c>
      <c r="U106" s="2" t="str">
        <f t="shared" si="27"/>
        <v>1;</v>
      </c>
    </row>
    <row r="107" spans="2:21" ht="15.75" thickBot="1" x14ac:dyDescent="0.3">
      <c r="B107" s="1" t="s">
        <v>103</v>
      </c>
      <c r="C107" t="str">
        <f t="shared" si="14"/>
        <v xml:space="preserve">ERSAB </v>
      </c>
      <c r="D107" t="str">
        <f t="shared" si="15"/>
        <v>N0452635000 E0123307000</v>
      </c>
      <c r="E107" t="str">
        <f t="shared" si="16"/>
        <v xml:space="preserve">N0452635000 </v>
      </c>
      <c r="F107" t="str">
        <f t="shared" si="17"/>
        <v xml:space="preserve">N045. </v>
      </c>
      <c r="G107" t="str">
        <f t="shared" si="18"/>
        <v xml:space="preserve">26. </v>
      </c>
      <c r="H107" t="str">
        <f t="shared" si="19"/>
        <v xml:space="preserve">35.000 </v>
      </c>
      <c r="I107" t="str">
        <f t="shared" si="20"/>
        <v xml:space="preserve">N045. 26. 35.000 </v>
      </c>
      <c r="J107" t="str">
        <f t="shared" si="21"/>
        <v>E0123307000</v>
      </c>
      <c r="K107" t="str">
        <f t="shared" si="22"/>
        <v>E012.</v>
      </c>
      <c r="L107" t="str">
        <f t="shared" si="23"/>
        <v>33.</v>
      </c>
      <c r="M107" t="str">
        <f t="shared" si="24"/>
        <v>70.000</v>
      </c>
      <c r="N107" t="str">
        <f t="shared" si="25"/>
        <v>E012.33.70.000</v>
      </c>
      <c r="Q107" s="2" t="str">
        <f t="shared" si="26"/>
        <v>ERSAB N045. 26. 35.000 E012.33.70.000</v>
      </c>
      <c r="S107" s="4"/>
      <c r="T107" t="s">
        <v>381</v>
      </c>
      <c r="U107" s="2" t="str">
        <f t="shared" si="27"/>
        <v>1;</v>
      </c>
    </row>
    <row r="108" spans="2:21" ht="15.75" thickBot="1" x14ac:dyDescent="0.3">
      <c r="B108" s="1" t="s">
        <v>104</v>
      </c>
      <c r="C108" t="str">
        <f t="shared" si="14"/>
        <v xml:space="preserve">ERSEP </v>
      </c>
      <c r="D108" t="str">
        <f t="shared" si="15"/>
        <v>N0445831000 E0073807000</v>
      </c>
      <c r="E108" t="str">
        <f t="shared" si="16"/>
        <v xml:space="preserve">N0445831000 </v>
      </c>
      <c r="F108" t="str">
        <f t="shared" si="17"/>
        <v xml:space="preserve">N044. </v>
      </c>
      <c r="G108" t="str">
        <f t="shared" si="18"/>
        <v xml:space="preserve">58. </v>
      </c>
      <c r="H108" t="str">
        <f t="shared" si="19"/>
        <v xml:space="preserve">31.000 </v>
      </c>
      <c r="I108" t="str">
        <f t="shared" si="20"/>
        <v xml:space="preserve">N044. 58. 31.000 </v>
      </c>
      <c r="J108" t="str">
        <f t="shared" si="21"/>
        <v>E0073807000</v>
      </c>
      <c r="K108" t="str">
        <f t="shared" si="22"/>
        <v>E007.</v>
      </c>
      <c r="L108" t="str">
        <f t="shared" si="23"/>
        <v>38.</v>
      </c>
      <c r="M108" t="str">
        <f t="shared" si="24"/>
        <v>70.000</v>
      </c>
      <c r="N108" t="str">
        <f t="shared" si="25"/>
        <v>E007.38.70.000</v>
      </c>
      <c r="Q108" s="2" t="str">
        <f t="shared" si="26"/>
        <v>ERSEP N044. 58. 31.000 E007.38.70.000</v>
      </c>
      <c r="S108" s="4"/>
      <c r="T108" t="s">
        <v>381</v>
      </c>
      <c r="U108" s="2" t="str">
        <f t="shared" si="27"/>
        <v>1;</v>
      </c>
    </row>
    <row r="109" spans="2:21" ht="15.75" thickBot="1" x14ac:dyDescent="0.3">
      <c r="B109" s="1" t="s">
        <v>105</v>
      </c>
      <c r="C109" t="str">
        <f t="shared" si="14"/>
        <v xml:space="preserve">ERTEV </v>
      </c>
      <c r="D109" t="str">
        <f t="shared" si="15"/>
        <v>N0433818000 E0085730000</v>
      </c>
      <c r="E109" t="str">
        <f t="shared" si="16"/>
        <v xml:space="preserve">N0433818000 </v>
      </c>
      <c r="F109" t="str">
        <f t="shared" si="17"/>
        <v xml:space="preserve">N043. </v>
      </c>
      <c r="G109" t="str">
        <f t="shared" si="18"/>
        <v xml:space="preserve">38. </v>
      </c>
      <c r="H109" t="str">
        <f t="shared" si="19"/>
        <v xml:space="preserve">18.000 </v>
      </c>
      <c r="I109" t="str">
        <f t="shared" si="20"/>
        <v xml:space="preserve">N043. 38. 18.000 </v>
      </c>
      <c r="J109" t="str">
        <f t="shared" si="21"/>
        <v>E0085730000</v>
      </c>
      <c r="K109" t="str">
        <f t="shared" si="22"/>
        <v>E008.</v>
      </c>
      <c r="L109" t="str">
        <f t="shared" si="23"/>
        <v>57.</v>
      </c>
      <c r="M109" t="str">
        <f t="shared" si="24"/>
        <v>00.000</v>
      </c>
      <c r="N109" t="str">
        <f t="shared" si="25"/>
        <v>E008.57.00.000</v>
      </c>
      <c r="Q109" s="2" t="str">
        <f t="shared" si="26"/>
        <v>ERTEV N043. 38. 18.000 E008.57.00.000</v>
      </c>
      <c r="S109" s="4"/>
      <c r="T109" t="s">
        <v>381</v>
      </c>
      <c r="U109" s="2" t="str">
        <f t="shared" si="27"/>
        <v>1;</v>
      </c>
    </row>
    <row r="110" spans="2:21" ht="15.75" thickBot="1" x14ac:dyDescent="0.3">
      <c r="B110" s="1" t="s">
        <v>106</v>
      </c>
      <c r="C110" t="str">
        <f t="shared" si="14"/>
        <v xml:space="preserve">ESALU </v>
      </c>
      <c r="D110" t="str">
        <f t="shared" si="15"/>
        <v>N0421311000 E0122932000</v>
      </c>
      <c r="E110" t="str">
        <f t="shared" si="16"/>
        <v xml:space="preserve">N0421311000 </v>
      </c>
      <c r="F110" t="str">
        <f t="shared" si="17"/>
        <v xml:space="preserve">N042. </v>
      </c>
      <c r="G110" t="str">
        <f t="shared" si="18"/>
        <v xml:space="preserve">13. </v>
      </c>
      <c r="H110" t="str">
        <f t="shared" si="19"/>
        <v xml:space="preserve">11.000 </v>
      </c>
      <c r="I110" t="str">
        <f t="shared" si="20"/>
        <v xml:space="preserve">N042. 13. 11.000 </v>
      </c>
      <c r="J110" t="str">
        <f t="shared" si="21"/>
        <v>E0122932000</v>
      </c>
      <c r="K110" t="str">
        <f t="shared" si="22"/>
        <v>E012.</v>
      </c>
      <c r="L110" t="str">
        <f t="shared" si="23"/>
        <v>29.</v>
      </c>
      <c r="M110" t="str">
        <f t="shared" si="24"/>
        <v>20.000</v>
      </c>
      <c r="N110" t="str">
        <f t="shared" si="25"/>
        <v>E012.29.20.000</v>
      </c>
      <c r="Q110" s="2" t="str">
        <f t="shared" si="26"/>
        <v>ESALU N042. 13. 11.000 E012.29.20.000</v>
      </c>
      <c r="S110" s="4"/>
      <c r="T110" t="s">
        <v>381</v>
      </c>
      <c r="U110" s="2" t="str">
        <f t="shared" si="27"/>
        <v>1;</v>
      </c>
    </row>
    <row r="111" spans="2:21" ht="15.75" thickBot="1" x14ac:dyDescent="0.3">
      <c r="B111" s="1" t="s">
        <v>107</v>
      </c>
      <c r="C111" t="str">
        <f t="shared" si="14"/>
        <v xml:space="preserve">ESATU </v>
      </c>
      <c r="D111" t="str">
        <f t="shared" si="15"/>
        <v>N0415908000 E0122036000</v>
      </c>
      <c r="E111" t="str">
        <f t="shared" si="16"/>
        <v xml:space="preserve">N0415908000 </v>
      </c>
      <c r="F111" t="str">
        <f t="shared" si="17"/>
        <v xml:space="preserve">N041. </v>
      </c>
      <c r="G111" t="str">
        <f t="shared" si="18"/>
        <v xml:space="preserve">59. </v>
      </c>
      <c r="H111" t="str">
        <f t="shared" si="19"/>
        <v xml:space="preserve">08.000 </v>
      </c>
      <c r="I111" t="str">
        <f t="shared" si="20"/>
        <v xml:space="preserve">N041. 59. 08.000 </v>
      </c>
      <c r="J111" t="str">
        <f t="shared" si="21"/>
        <v>E0122036000</v>
      </c>
      <c r="K111" t="str">
        <f t="shared" si="22"/>
        <v>E012.</v>
      </c>
      <c r="L111" t="str">
        <f t="shared" si="23"/>
        <v>20.</v>
      </c>
      <c r="M111" t="str">
        <f t="shared" si="24"/>
        <v>60.000</v>
      </c>
      <c r="N111" t="str">
        <f t="shared" si="25"/>
        <v>E012.20.60.000</v>
      </c>
      <c r="Q111" s="2" t="str">
        <f t="shared" si="26"/>
        <v>ESATU N041. 59. 08.000 E012.20.60.000</v>
      </c>
      <c r="S111" s="4"/>
      <c r="T111" t="s">
        <v>381</v>
      </c>
      <c r="U111" s="2" t="str">
        <f t="shared" si="27"/>
        <v>1;</v>
      </c>
    </row>
    <row r="112" spans="2:21" ht="15.75" thickBot="1" x14ac:dyDescent="0.3">
      <c r="B112" s="1" t="s">
        <v>108</v>
      </c>
      <c r="C112" t="str">
        <f t="shared" si="14"/>
        <v xml:space="preserve">ESITE </v>
      </c>
      <c r="D112" t="str">
        <f t="shared" si="15"/>
        <v>N0451329000 E0085901000</v>
      </c>
      <c r="E112" t="str">
        <f t="shared" si="16"/>
        <v xml:space="preserve">N0451329000 </v>
      </c>
      <c r="F112" t="str">
        <f t="shared" si="17"/>
        <v xml:space="preserve">N045. </v>
      </c>
      <c r="G112" t="str">
        <f t="shared" si="18"/>
        <v xml:space="preserve">13. </v>
      </c>
      <c r="H112" t="str">
        <f t="shared" si="19"/>
        <v xml:space="preserve">29.000 </v>
      </c>
      <c r="I112" t="str">
        <f t="shared" si="20"/>
        <v xml:space="preserve">N045. 13. 29.000 </v>
      </c>
      <c r="J112" t="str">
        <f t="shared" si="21"/>
        <v>E0085901000</v>
      </c>
      <c r="K112" t="str">
        <f t="shared" si="22"/>
        <v>E008.</v>
      </c>
      <c r="L112" t="str">
        <f t="shared" si="23"/>
        <v>59.</v>
      </c>
      <c r="M112" t="str">
        <f t="shared" si="24"/>
        <v>10.000</v>
      </c>
      <c r="N112" t="str">
        <f t="shared" si="25"/>
        <v>E008.59.10.000</v>
      </c>
      <c r="Q112" s="2" t="str">
        <f t="shared" si="26"/>
        <v>ESITE N045. 13. 29.000 E008.59.10.000</v>
      </c>
      <c r="S112" s="4"/>
      <c r="T112" t="s">
        <v>381</v>
      </c>
      <c r="U112" s="2" t="str">
        <f t="shared" si="27"/>
        <v>1;</v>
      </c>
    </row>
    <row r="113" spans="2:21" ht="15.75" thickBot="1" x14ac:dyDescent="0.3">
      <c r="B113" s="1" t="s">
        <v>109</v>
      </c>
      <c r="C113" t="str">
        <f t="shared" si="14"/>
        <v xml:space="preserve">ESTEW </v>
      </c>
      <c r="D113" t="str">
        <f t="shared" si="15"/>
        <v>N0373428000 E0150854000</v>
      </c>
      <c r="E113" t="str">
        <f t="shared" si="16"/>
        <v xml:space="preserve">N0373428000 </v>
      </c>
      <c r="F113" t="str">
        <f t="shared" si="17"/>
        <v xml:space="preserve">N037. </v>
      </c>
      <c r="G113" t="str">
        <f t="shared" si="18"/>
        <v xml:space="preserve">34. </v>
      </c>
      <c r="H113" t="str">
        <f t="shared" si="19"/>
        <v xml:space="preserve">28.000 </v>
      </c>
      <c r="I113" t="str">
        <f t="shared" si="20"/>
        <v xml:space="preserve">N037. 34. 28.000 </v>
      </c>
      <c r="J113" t="str">
        <f t="shared" si="21"/>
        <v>E0150854000</v>
      </c>
      <c r="K113" t="str">
        <f t="shared" si="22"/>
        <v>E015.</v>
      </c>
      <c r="L113" t="str">
        <f t="shared" si="23"/>
        <v>08.</v>
      </c>
      <c r="M113" t="str">
        <f t="shared" si="24"/>
        <v>40.000</v>
      </c>
      <c r="N113" t="str">
        <f t="shared" si="25"/>
        <v>E015.08.40.000</v>
      </c>
      <c r="Q113" s="2" t="str">
        <f t="shared" si="26"/>
        <v>ESTEW N037. 34. 28.000 E015.08.40.000</v>
      </c>
      <c r="S113" s="4"/>
      <c r="T113" t="s">
        <v>381</v>
      </c>
      <c r="U113" s="2" t="str">
        <f t="shared" si="27"/>
        <v>1;</v>
      </c>
    </row>
    <row r="114" spans="2:21" ht="15.75" thickBot="1" x14ac:dyDescent="0.3">
      <c r="B114" s="1" t="s">
        <v>110</v>
      </c>
      <c r="C114" t="str">
        <f t="shared" si="14"/>
        <v xml:space="preserve">EVGIR </v>
      </c>
      <c r="D114" t="str">
        <f t="shared" si="15"/>
        <v>N0453703000 E0085237000</v>
      </c>
      <c r="E114" t="str">
        <f t="shared" si="16"/>
        <v xml:space="preserve">N0453703000 </v>
      </c>
      <c r="F114" t="str">
        <f t="shared" si="17"/>
        <v xml:space="preserve">N045. </v>
      </c>
      <c r="G114" t="str">
        <f t="shared" si="18"/>
        <v xml:space="preserve">37. </v>
      </c>
      <c r="H114" t="str">
        <f t="shared" si="19"/>
        <v xml:space="preserve">03.000 </v>
      </c>
      <c r="I114" t="str">
        <f t="shared" si="20"/>
        <v xml:space="preserve">N045. 37. 03.000 </v>
      </c>
      <c r="J114" t="str">
        <f t="shared" si="21"/>
        <v>E0085237000</v>
      </c>
      <c r="K114" t="str">
        <f t="shared" si="22"/>
        <v>E008.</v>
      </c>
      <c r="L114" t="str">
        <f t="shared" si="23"/>
        <v>52.</v>
      </c>
      <c r="M114" t="str">
        <f t="shared" si="24"/>
        <v>70.000</v>
      </c>
      <c r="N114" t="str">
        <f t="shared" si="25"/>
        <v>E008.52.70.000</v>
      </c>
      <c r="Q114" s="2" t="str">
        <f t="shared" si="26"/>
        <v>EVGIR N045. 37. 03.000 E008.52.70.000</v>
      </c>
      <c r="S114" s="4"/>
      <c r="T114" t="s">
        <v>381</v>
      </c>
      <c r="U114" s="2" t="str">
        <f t="shared" si="27"/>
        <v>1;</v>
      </c>
    </row>
    <row r="115" spans="2:21" ht="15.75" thickBot="1" x14ac:dyDescent="0.3">
      <c r="B115" s="1" t="s">
        <v>111</v>
      </c>
      <c r="C115" t="str">
        <f t="shared" si="14"/>
        <v xml:space="preserve">EXAMA </v>
      </c>
      <c r="D115" t="str">
        <f t="shared" si="15"/>
        <v>N0420900000 E0121132000</v>
      </c>
      <c r="E115" t="str">
        <f t="shared" si="16"/>
        <v xml:space="preserve">N0420900000 </v>
      </c>
      <c r="F115" t="str">
        <f t="shared" si="17"/>
        <v xml:space="preserve">N042. </v>
      </c>
      <c r="G115" t="str">
        <f t="shared" si="18"/>
        <v xml:space="preserve">09. </v>
      </c>
      <c r="H115" t="str">
        <f t="shared" si="19"/>
        <v xml:space="preserve">00.000 </v>
      </c>
      <c r="I115" t="str">
        <f t="shared" si="20"/>
        <v xml:space="preserve">N042. 09. 00.000 </v>
      </c>
      <c r="J115" t="str">
        <f t="shared" si="21"/>
        <v>E0121132000</v>
      </c>
      <c r="K115" t="str">
        <f t="shared" si="22"/>
        <v>E012.</v>
      </c>
      <c r="L115" t="str">
        <f t="shared" si="23"/>
        <v>11.</v>
      </c>
      <c r="M115" t="str">
        <f t="shared" si="24"/>
        <v>20.000</v>
      </c>
      <c r="N115" t="str">
        <f t="shared" si="25"/>
        <v>E012.11.20.000</v>
      </c>
      <c r="Q115" s="2" t="str">
        <f t="shared" si="26"/>
        <v>EXAMA N042. 09. 00.000 E012.11.20.000</v>
      </c>
      <c r="S115" s="4"/>
      <c r="T115" t="s">
        <v>381</v>
      </c>
      <c r="U115" s="2" t="str">
        <f t="shared" si="27"/>
        <v>1;</v>
      </c>
    </row>
    <row r="116" spans="2:21" ht="15.75" thickBot="1" x14ac:dyDescent="0.3">
      <c r="B116" s="1" t="s">
        <v>112</v>
      </c>
      <c r="C116" t="str">
        <f t="shared" si="14"/>
        <v xml:space="preserve">FARAK </v>
      </c>
      <c r="D116" t="str">
        <f t="shared" si="15"/>
        <v>N0453315000 E0082657000</v>
      </c>
      <c r="E116" t="str">
        <f t="shared" si="16"/>
        <v xml:space="preserve">N0453315000 </v>
      </c>
      <c r="F116" t="str">
        <f t="shared" si="17"/>
        <v xml:space="preserve">N045. </v>
      </c>
      <c r="G116" t="str">
        <f t="shared" si="18"/>
        <v xml:space="preserve">33. </v>
      </c>
      <c r="H116" t="str">
        <f t="shared" si="19"/>
        <v xml:space="preserve">15.000 </v>
      </c>
      <c r="I116" t="str">
        <f t="shared" si="20"/>
        <v xml:space="preserve">N045. 33. 15.000 </v>
      </c>
      <c r="J116" t="str">
        <f t="shared" si="21"/>
        <v>E0082657000</v>
      </c>
      <c r="K116" t="str">
        <f t="shared" si="22"/>
        <v>E008.</v>
      </c>
      <c r="L116" t="str">
        <f t="shared" si="23"/>
        <v>26.</v>
      </c>
      <c r="M116" t="str">
        <f t="shared" si="24"/>
        <v>70.000</v>
      </c>
      <c r="N116" t="str">
        <f t="shared" si="25"/>
        <v>E008.26.70.000</v>
      </c>
      <c r="Q116" s="2" t="str">
        <f t="shared" si="26"/>
        <v>FARAK N045. 33. 15.000 E008.26.70.000</v>
      </c>
      <c r="S116" s="4"/>
      <c r="T116" t="s">
        <v>381</v>
      </c>
      <c r="U116" s="2" t="str">
        <f t="shared" si="27"/>
        <v>1;</v>
      </c>
    </row>
    <row r="117" spans="2:21" ht="15.75" thickBot="1" x14ac:dyDescent="0.3">
      <c r="B117" s="1" t="s">
        <v>113</v>
      </c>
      <c r="C117" t="str">
        <f t="shared" si="14"/>
        <v xml:space="preserve">FEFOS </v>
      </c>
      <c r="D117" t="str">
        <f t="shared" si="15"/>
        <v>N0373121000 E0143239000</v>
      </c>
      <c r="E117" t="str">
        <f t="shared" si="16"/>
        <v xml:space="preserve">N0373121000 </v>
      </c>
      <c r="F117" t="str">
        <f t="shared" si="17"/>
        <v xml:space="preserve">N037. </v>
      </c>
      <c r="G117" t="str">
        <f t="shared" si="18"/>
        <v xml:space="preserve">31. </v>
      </c>
      <c r="H117" t="str">
        <f t="shared" si="19"/>
        <v xml:space="preserve">21.000 </v>
      </c>
      <c r="I117" t="str">
        <f t="shared" si="20"/>
        <v xml:space="preserve">N037. 31. 21.000 </v>
      </c>
      <c r="J117" t="str">
        <f t="shared" si="21"/>
        <v>E0143239000</v>
      </c>
      <c r="K117" t="str">
        <f t="shared" si="22"/>
        <v>E014.</v>
      </c>
      <c r="L117" t="str">
        <f t="shared" si="23"/>
        <v>32.</v>
      </c>
      <c r="M117" t="str">
        <f t="shared" si="24"/>
        <v>90.000</v>
      </c>
      <c r="N117" t="str">
        <f t="shared" si="25"/>
        <v>E014.32.90.000</v>
      </c>
      <c r="Q117" s="2" t="str">
        <f t="shared" si="26"/>
        <v>FEFOS N037. 31. 21.000 E014.32.90.000</v>
      </c>
      <c r="S117" s="4"/>
      <c r="T117" t="s">
        <v>381</v>
      </c>
      <c r="U117" s="2" t="str">
        <f t="shared" si="27"/>
        <v>1;</v>
      </c>
    </row>
    <row r="118" spans="2:21" ht="15.75" thickBot="1" x14ac:dyDescent="0.3">
      <c r="B118" s="1" t="s">
        <v>114</v>
      </c>
      <c r="C118" t="str">
        <f t="shared" si="14"/>
        <v xml:space="preserve">FIZZY </v>
      </c>
      <c r="D118" t="str">
        <f t="shared" si="15"/>
        <v>N0383551000 E0130808000</v>
      </c>
      <c r="E118" t="str">
        <f t="shared" si="16"/>
        <v xml:space="preserve">N0383551000 </v>
      </c>
      <c r="F118" t="str">
        <f t="shared" si="17"/>
        <v xml:space="preserve">N038. </v>
      </c>
      <c r="G118" t="str">
        <f t="shared" si="18"/>
        <v xml:space="preserve">35. </v>
      </c>
      <c r="H118" t="str">
        <f t="shared" si="19"/>
        <v xml:space="preserve">51.000 </v>
      </c>
      <c r="I118" t="str">
        <f t="shared" si="20"/>
        <v xml:space="preserve">N038. 35. 51.000 </v>
      </c>
      <c r="J118" t="str">
        <f t="shared" si="21"/>
        <v>E0130808000</v>
      </c>
      <c r="K118" t="str">
        <f t="shared" si="22"/>
        <v>E013.</v>
      </c>
      <c r="L118" t="str">
        <f t="shared" si="23"/>
        <v>08.</v>
      </c>
      <c r="M118" t="str">
        <f t="shared" si="24"/>
        <v>80.000</v>
      </c>
      <c r="N118" t="str">
        <f t="shared" si="25"/>
        <v>E013.08.80.000</v>
      </c>
      <c r="Q118" s="2" t="str">
        <f t="shared" si="26"/>
        <v>FIZZY N038. 35. 51.000 E013.08.80.000</v>
      </c>
      <c r="S118" s="4"/>
      <c r="T118" t="s">
        <v>381</v>
      </c>
      <c r="U118" s="2" t="str">
        <f t="shared" si="27"/>
        <v>1;</v>
      </c>
    </row>
    <row r="119" spans="2:21" ht="15.75" thickBot="1" x14ac:dyDescent="0.3">
      <c r="B119" s="1" t="s">
        <v>115</v>
      </c>
      <c r="C119" t="str">
        <f t="shared" si="14"/>
        <v xml:space="preserve">FORER </v>
      </c>
      <c r="D119" t="str">
        <f t="shared" si="15"/>
        <v>N0460629000 E0110930000</v>
      </c>
      <c r="E119" t="str">
        <f t="shared" si="16"/>
        <v xml:space="preserve">N0460629000 </v>
      </c>
      <c r="F119" t="str">
        <f t="shared" si="17"/>
        <v xml:space="preserve">N046. </v>
      </c>
      <c r="G119" t="str">
        <f t="shared" si="18"/>
        <v xml:space="preserve">06. </v>
      </c>
      <c r="H119" t="str">
        <f t="shared" si="19"/>
        <v xml:space="preserve">29.000 </v>
      </c>
      <c r="I119" t="str">
        <f t="shared" si="20"/>
        <v xml:space="preserve">N046. 06. 29.000 </v>
      </c>
      <c r="J119" t="str">
        <f t="shared" si="21"/>
        <v>E0110930000</v>
      </c>
      <c r="K119" t="str">
        <f t="shared" si="22"/>
        <v>E011.</v>
      </c>
      <c r="L119" t="str">
        <f t="shared" si="23"/>
        <v>09.</v>
      </c>
      <c r="M119" t="str">
        <f t="shared" si="24"/>
        <v>00.000</v>
      </c>
      <c r="N119" t="str">
        <f t="shared" si="25"/>
        <v>E011.09.00.000</v>
      </c>
      <c r="Q119" s="2" t="str">
        <f t="shared" si="26"/>
        <v>FORER N046. 06. 29.000 E011.09.00.000</v>
      </c>
      <c r="S119" s="4"/>
      <c r="T119" t="s">
        <v>381</v>
      </c>
      <c r="U119" s="2" t="str">
        <f t="shared" si="27"/>
        <v>1;</v>
      </c>
    </row>
    <row r="120" spans="2:21" ht="15.75" thickBot="1" x14ac:dyDescent="0.3">
      <c r="B120" s="1" t="s">
        <v>116</v>
      </c>
      <c r="C120" t="str">
        <f t="shared" si="14"/>
        <v xml:space="preserve">GASVA </v>
      </c>
      <c r="D120" t="str">
        <f t="shared" si="15"/>
        <v>N0410639000 E0142015000</v>
      </c>
      <c r="E120" t="str">
        <f t="shared" si="16"/>
        <v xml:space="preserve">N0410639000 </v>
      </c>
      <c r="F120" t="str">
        <f t="shared" si="17"/>
        <v xml:space="preserve">N041. </v>
      </c>
      <c r="G120" t="str">
        <f t="shared" si="18"/>
        <v xml:space="preserve">06. </v>
      </c>
      <c r="H120" t="str">
        <f t="shared" si="19"/>
        <v xml:space="preserve">39.000 </v>
      </c>
      <c r="I120" t="str">
        <f t="shared" si="20"/>
        <v xml:space="preserve">N041. 06. 39.000 </v>
      </c>
      <c r="J120" t="str">
        <f t="shared" si="21"/>
        <v>E0142015000</v>
      </c>
      <c r="K120" t="str">
        <f t="shared" si="22"/>
        <v>E014.</v>
      </c>
      <c r="L120" t="str">
        <f t="shared" si="23"/>
        <v>20.</v>
      </c>
      <c r="M120" t="str">
        <f t="shared" si="24"/>
        <v>50.000</v>
      </c>
      <c r="N120" t="str">
        <f t="shared" si="25"/>
        <v>E014.20.50.000</v>
      </c>
      <c r="Q120" s="2" t="str">
        <f t="shared" si="26"/>
        <v>GASVA N041. 06. 39.000 E014.20.50.000</v>
      </c>
      <c r="S120" s="4"/>
      <c r="T120" t="s">
        <v>381</v>
      </c>
      <c r="U120" s="2" t="str">
        <f t="shared" si="27"/>
        <v>1;</v>
      </c>
    </row>
    <row r="121" spans="2:21" ht="15.75" thickBot="1" x14ac:dyDescent="0.3">
      <c r="B121" s="1" t="s">
        <v>117</v>
      </c>
      <c r="C121" t="str">
        <f t="shared" si="14"/>
        <v xml:space="preserve">GEGDU </v>
      </c>
      <c r="D121" t="str">
        <f t="shared" si="15"/>
        <v>N0420117000 E0123535000</v>
      </c>
      <c r="E121" t="str">
        <f t="shared" si="16"/>
        <v xml:space="preserve">N0420117000 </v>
      </c>
      <c r="F121" t="str">
        <f t="shared" si="17"/>
        <v xml:space="preserve">N042. </v>
      </c>
      <c r="G121" t="str">
        <f t="shared" si="18"/>
        <v xml:space="preserve">01. </v>
      </c>
      <c r="H121" t="str">
        <f t="shared" si="19"/>
        <v xml:space="preserve">17.000 </v>
      </c>
      <c r="I121" t="str">
        <f t="shared" si="20"/>
        <v xml:space="preserve">N042. 01. 17.000 </v>
      </c>
      <c r="J121" t="str">
        <f t="shared" si="21"/>
        <v>E0123535000</v>
      </c>
      <c r="K121" t="str">
        <f t="shared" si="22"/>
        <v>E012.</v>
      </c>
      <c r="L121" t="str">
        <f t="shared" si="23"/>
        <v>35.</v>
      </c>
      <c r="M121" t="str">
        <f t="shared" si="24"/>
        <v>50.000</v>
      </c>
      <c r="N121" t="str">
        <f t="shared" si="25"/>
        <v>E012.35.50.000</v>
      </c>
      <c r="Q121" s="2" t="str">
        <f t="shared" si="26"/>
        <v>GEGDU N042. 01. 17.000 E012.35.50.000</v>
      </c>
      <c r="S121" s="4"/>
      <c r="T121" t="s">
        <v>381</v>
      </c>
      <c r="U121" s="2" t="str">
        <f t="shared" si="27"/>
        <v>1;</v>
      </c>
    </row>
    <row r="122" spans="2:21" ht="15.75" thickBot="1" x14ac:dyDescent="0.3">
      <c r="B122" s="1" t="s">
        <v>118</v>
      </c>
      <c r="C122" t="str">
        <f t="shared" si="14"/>
        <v xml:space="preserve">GEKBA </v>
      </c>
      <c r="D122" t="str">
        <f t="shared" si="15"/>
        <v>N0441613000 E0074644000</v>
      </c>
      <c r="E122" t="str">
        <f t="shared" si="16"/>
        <v xml:space="preserve">N0441613000 </v>
      </c>
      <c r="F122" t="str">
        <f t="shared" si="17"/>
        <v xml:space="preserve">N044. </v>
      </c>
      <c r="G122" t="str">
        <f t="shared" si="18"/>
        <v xml:space="preserve">16. </v>
      </c>
      <c r="H122" t="str">
        <f t="shared" si="19"/>
        <v xml:space="preserve">13.000 </v>
      </c>
      <c r="I122" t="str">
        <f t="shared" si="20"/>
        <v xml:space="preserve">N044. 16. 13.000 </v>
      </c>
      <c r="J122" t="str">
        <f t="shared" si="21"/>
        <v>E0074644000</v>
      </c>
      <c r="K122" t="str">
        <f t="shared" si="22"/>
        <v>E007.</v>
      </c>
      <c r="L122" t="str">
        <f t="shared" si="23"/>
        <v>46.</v>
      </c>
      <c r="M122" t="str">
        <f t="shared" si="24"/>
        <v>40.000</v>
      </c>
      <c r="N122" t="str">
        <f t="shared" si="25"/>
        <v>E007.46.40.000</v>
      </c>
      <c r="Q122" s="2" t="str">
        <f t="shared" si="26"/>
        <v>GEKBA N044. 16. 13.000 E007.46.40.000</v>
      </c>
      <c r="S122" s="4"/>
      <c r="T122" t="s">
        <v>381</v>
      </c>
      <c r="U122" s="2" t="str">
        <f t="shared" si="27"/>
        <v>1;</v>
      </c>
    </row>
    <row r="123" spans="2:21" ht="15.75" thickBot="1" x14ac:dyDescent="0.3">
      <c r="B123" s="1" t="s">
        <v>119</v>
      </c>
      <c r="C123" t="str">
        <f t="shared" si="14"/>
        <v xml:space="preserve">GEKNU </v>
      </c>
      <c r="D123" t="str">
        <f t="shared" si="15"/>
        <v>N0404921000 E0093835000</v>
      </c>
      <c r="E123" t="str">
        <f t="shared" si="16"/>
        <v xml:space="preserve">N0404921000 </v>
      </c>
      <c r="F123" t="str">
        <f t="shared" si="17"/>
        <v xml:space="preserve">N040. </v>
      </c>
      <c r="G123" t="str">
        <f t="shared" si="18"/>
        <v xml:space="preserve">49. </v>
      </c>
      <c r="H123" t="str">
        <f t="shared" si="19"/>
        <v xml:space="preserve">21.000 </v>
      </c>
      <c r="I123" t="str">
        <f t="shared" si="20"/>
        <v xml:space="preserve">N040. 49. 21.000 </v>
      </c>
      <c r="J123" t="str">
        <f t="shared" si="21"/>
        <v>E0093835000</v>
      </c>
      <c r="K123" t="str">
        <f t="shared" si="22"/>
        <v>E009.</v>
      </c>
      <c r="L123" t="str">
        <f t="shared" si="23"/>
        <v>38.</v>
      </c>
      <c r="M123" t="str">
        <f t="shared" si="24"/>
        <v>50.000</v>
      </c>
      <c r="N123" t="str">
        <f t="shared" si="25"/>
        <v>E009.38.50.000</v>
      </c>
      <c r="Q123" s="2" t="str">
        <f t="shared" si="26"/>
        <v>GEKNU N040. 49. 21.000 E009.38.50.000</v>
      </c>
      <c r="S123" s="4"/>
      <c r="T123" t="s">
        <v>381</v>
      </c>
      <c r="U123" s="2" t="str">
        <f t="shared" si="27"/>
        <v>1;</v>
      </c>
    </row>
    <row r="124" spans="2:21" ht="15.75" thickBot="1" x14ac:dyDescent="0.3">
      <c r="B124" s="1" t="s">
        <v>120</v>
      </c>
      <c r="C124" t="str">
        <f t="shared" si="14"/>
        <v xml:space="preserve">GEMMA </v>
      </c>
      <c r="D124" t="str">
        <f t="shared" si="15"/>
        <v>N0404238000 E0141710000</v>
      </c>
      <c r="E124" t="str">
        <f t="shared" si="16"/>
        <v xml:space="preserve">N0404238000 </v>
      </c>
      <c r="F124" t="str">
        <f t="shared" si="17"/>
        <v xml:space="preserve">N040. </v>
      </c>
      <c r="G124" t="str">
        <f t="shared" si="18"/>
        <v xml:space="preserve">42. </v>
      </c>
      <c r="H124" t="str">
        <f t="shared" si="19"/>
        <v xml:space="preserve">38.000 </v>
      </c>
      <c r="I124" t="str">
        <f t="shared" si="20"/>
        <v xml:space="preserve">N040. 42. 38.000 </v>
      </c>
      <c r="J124" t="str">
        <f t="shared" si="21"/>
        <v>E0141710000</v>
      </c>
      <c r="K124" t="str">
        <f t="shared" si="22"/>
        <v>E014.</v>
      </c>
      <c r="L124" t="str">
        <f t="shared" si="23"/>
        <v>17.</v>
      </c>
      <c r="M124" t="str">
        <f t="shared" si="24"/>
        <v>00.000</v>
      </c>
      <c r="N124" t="str">
        <f t="shared" si="25"/>
        <v>E014.17.00.000</v>
      </c>
      <c r="Q124" s="2" t="str">
        <f t="shared" si="26"/>
        <v>GEMMA N040. 42. 38.000 E014.17.00.000</v>
      </c>
      <c r="S124" s="4"/>
      <c r="T124" t="s">
        <v>381</v>
      </c>
      <c r="U124" s="2" t="str">
        <f t="shared" si="27"/>
        <v>1;</v>
      </c>
    </row>
    <row r="125" spans="2:21" ht="15.75" thickBot="1" x14ac:dyDescent="0.3">
      <c r="B125" s="1" t="s">
        <v>121</v>
      </c>
      <c r="C125" t="str">
        <f t="shared" si="14"/>
        <v xml:space="preserve">GEVSO </v>
      </c>
      <c r="D125" t="str">
        <f t="shared" si="15"/>
        <v>N0383639000 E0132013000</v>
      </c>
      <c r="E125" t="str">
        <f t="shared" si="16"/>
        <v xml:space="preserve">N0383639000 </v>
      </c>
      <c r="F125" t="str">
        <f t="shared" si="17"/>
        <v xml:space="preserve">N038. </v>
      </c>
      <c r="G125" t="str">
        <f t="shared" si="18"/>
        <v xml:space="preserve">36. </v>
      </c>
      <c r="H125" t="str">
        <f t="shared" si="19"/>
        <v xml:space="preserve">39.000 </v>
      </c>
      <c r="I125" t="str">
        <f t="shared" si="20"/>
        <v xml:space="preserve">N038. 36. 39.000 </v>
      </c>
      <c r="J125" t="str">
        <f t="shared" si="21"/>
        <v>E0132013000</v>
      </c>
      <c r="K125" t="str">
        <f t="shared" si="22"/>
        <v>E013.</v>
      </c>
      <c r="L125" t="str">
        <f t="shared" si="23"/>
        <v>20.</v>
      </c>
      <c r="M125" t="str">
        <f t="shared" si="24"/>
        <v>30.000</v>
      </c>
      <c r="N125" t="str">
        <f t="shared" si="25"/>
        <v>E013.20.30.000</v>
      </c>
      <c r="Q125" s="2" t="str">
        <f t="shared" si="26"/>
        <v>GEVSO N038. 36. 39.000 E013.20.30.000</v>
      </c>
      <c r="S125" s="4"/>
      <c r="T125" t="s">
        <v>381</v>
      </c>
      <c r="U125" s="2" t="str">
        <f t="shared" si="27"/>
        <v>1;</v>
      </c>
    </row>
    <row r="126" spans="2:21" ht="15.75" thickBot="1" x14ac:dyDescent="0.3">
      <c r="B126" s="1" t="s">
        <v>122</v>
      </c>
      <c r="C126" t="str">
        <f t="shared" si="14"/>
        <v xml:space="preserve">GIFAN </v>
      </c>
      <c r="D126" t="str">
        <f t="shared" si="15"/>
        <v>N0372642000 E0144713000</v>
      </c>
      <c r="E126" t="str">
        <f t="shared" si="16"/>
        <v xml:space="preserve">N0372642000 </v>
      </c>
      <c r="F126" t="str">
        <f t="shared" si="17"/>
        <v xml:space="preserve">N037. </v>
      </c>
      <c r="G126" t="str">
        <f t="shared" si="18"/>
        <v xml:space="preserve">26. </v>
      </c>
      <c r="H126" t="str">
        <f t="shared" si="19"/>
        <v xml:space="preserve">42.000 </v>
      </c>
      <c r="I126" t="str">
        <f t="shared" si="20"/>
        <v xml:space="preserve">N037. 26. 42.000 </v>
      </c>
      <c r="J126" t="str">
        <f t="shared" si="21"/>
        <v>E0144713000</v>
      </c>
      <c r="K126" t="str">
        <f t="shared" si="22"/>
        <v>E014.</v>
      </c>
      <c r="L126" t="str">
        <f t="shared" si="23"/>
        <v>47.</v>
      </c>
      <c r="M126" t="str">
        <f t="shared" si="24"/>
        <v>30.000</v>
      </c>
      <c r="N126" t="str">
        <f t="shared" si="25"/>
        <v>E014.47.30.000</v>
      </c>
      <c r="Q126" s="2" t="str">
        <f t="shared" si="26"/>
        <v>GIFAN N037. 26. 42.000 E014.47.30.000</v>
      </c>
      <c r="S126" s="4"/>
      <c r="T126" t="s">
        <v>381</v>
      </c>
      <c r="U126" s="2" t="str">
        <f t="shared" si="27"/>
        <v>1;</v>
      </c>
    </row>
    <row r="127" spans="2:21" ht="15.75" thickBot="1" x14ac:dyDescent="0.3">
      <c r="B127" s="1" t="s">
        <v>123</v>
      </c>
      <c r="C127" t="str">
        <f t="shared" si="14"/>
        <v xml:space="preserve">GIGIX </v>
      </c>
      <c r="D127" t="str">
        <f t="shared" si="15"/>
        <v>N0372629000 E0143957000</v>
      </c>
      <c r="E127" t="str">
        <f t="shared" si="16"/>
        <v xml:space="preserve">N0372629000 </v>
      </c>
      <c r="F127" t="str">
        <f t="shared" si="17"/>
        <v xml:space="preserve">N037. </v>
      </c>
      <c r="G127" t="str">
        <f t="shared" si="18"/>
        <v xml:space="preserve">26. </v>
      </c>
      <c r="H127" t="str">
        <f t="shared" si="19"/>
        <v xml:space="preserve">29.000 </v>
      </c>
      <c r="I127" t="str">
        <f t="shared" si="20"/>
        <v xml:space="preserve">N037. 26. 29.000 </v>
      </c>
      <c r="J127" t="str">
        <f t="shared" si="21"/>
        <v>E0143957000</v>
      </c>
      <c r="K127" t="str">
        <f t="shared" si="22"/>
        <v>E014.</v>
      </c>
      <c r="L127" t="str">
        <f t="shared" si="23"/>
        <v>39.</v>
      </c>
      <c r="M127" t="str">
        <f t="shared" si="24"/>
        <v>70.000</v>
      </c>
      <c r="N127" t="str">
        <f t="shared" si="25"/>
        <v>E014.39.70.000</v>
      </c>
      <c r="Q127" s="2" t="str">
        <f t="shared" si="26"/>
        <v>GIGIX N037. 26. 29.000 E014.39.70.000</v>
      </c>
      <c r="S127" s="4"/>
      <c r="T127" t="s">
        <v>381</v>
      </c>
      <c r="U127" s="2" t="str">
        <f t="shared" si="27"/>
        <v>1;</v>
      </c>
    </row>
    <row r="128" spans="2:21" ht="15.75" thickBot="1" x14ac:dyDescent="0.3">
      <c r="B128" s="1" t="s">
        <v>124</v>
      </c>
      <c r="C128" t="str">
        <f t="shared" si="14"/>
        <v xml:space="preserve">GIKUT </v>
      </c>
      <c r="D128" t="str">
        <f t="shared" si="15"/>
        <v>N0441019000 E0091016000</v>
      </c>
      <c r="E128" t="str">
        <f t="shared" si="16"/>
        <v xml:space="preserve">N0441019000 </v>
      </c>
      <c r="F128" t="str">
        <f t="shared" si="17"/>
        <v xml:space="preserve">N044. </v>
      </c>
      <c r="G128" t="str">
        <f t="shared" si="18"/>
        <v xml:space="preserve">10. </v>
      </c>
      <c r="H128" t="str">
        <f t="shared" si="19"/>
        <v xml:space="preserve">19.000 </v>
      </c>
      <c r="I128" t="str">
        <f t="shared" si="20"/>
        <v xml:space="preserve">N044. 10. 19.000 </v>
      </c>
      <c r="J128" t="str">
        <f t="shared" si="21"/>
        <v>E0091016000</v>
      </c>
      <c r="K128" t="str">
        <f t="shared" si="22"/>
        <v>E009.</v>
      </c>
      <c r="L128" t="str">
        <f t="shared" si="23"/>
        <v>10.</v>
      </c>
      <c r="M128" t="str">
        <f t="shared" si="24"/>
        <v>60.000</v>
      </c>
      <c r="N128" t="str">
        <f t="shared" si="25"/>
        <v>E009.10.60.000</v>
      </c>
      <c r="Q128" s="2" t="str">
        <f t="shared" si="26"/>
        <v>GIKUT N044. 10. 19.000 E009.10.60.000</v>
      </c>
      <c r="S128" s="4"/>
      <c r="T128" t="s">
        <v>381</v>
      </c>
      <c r="U128" s="2" t="str">
        <f t="shared" si="27"/>
        <v>1;</v>
      </c>
    </row>
    <row r="129" spans="2:21" ht="15.75" thickBot="1" x14ac:dyDescent="0.3">
      <c r="B129" s="1" t="s">
        <v>125</v>
      </c>
      <c r="C129" t="str">
        <f t="shared" si="14"/>
        <v xml:space="preserve">GIMIX </v>
      </c>
      <c r="D129" t="str">
        <f t="shared" si="15"/>
        <v>N0463123000 E0134251000</v>
      </c>
      <c r="E129" t="str">
        <f t="shared" si="16"/>
        <v xml:space="preserve">N0463123000 </v>
      </c>
      <c r="F129" t="str">
        <f t="shared" si="17"/>
        <v xml:space="preserve">N046. </v>
      </c>
      <c r="G129" t="str">
        <f t="shared" si="18"/>
        <v xml:space="preserve">31. </v>
      </c>
      <c r="H129" t="str">
        <f t="shared" si="19"/>
        <v xml:space="preserve">23.000 </v>
      </c>
      <c r="I129" t="str">
        <f t="shared" si="20"/>
        <v xml:space="preserve">N046. 31. 23.000 </v>
      </c>
      <c r="J129" t="str">
        <f t="shared" si="21"/>
        <v>E0134251000</v>
      </c>
      <c r="K129" t="str">
        <f t="shared" si="22"/>
        <v>E013.</v>
      </c>
      <c r="L129" t="str">
        <f t="shared" si="23"/>
        <v>42.</v>
      </c>
      <c r="M129" t="str">
        <f t="shared" si="24"/>
        <v>10.000</v>
      </c>
      <c r="N129" t="str">
        <f t="shared" si="25"/>
        <v>E013.42.10.000</v>
      </c>
      <c r="Q129" s="2" t="str">
        <f t="shared" si="26"/>
        <v>GIMIX N046. 31. 23.000 E013.42.10.000</v>
      </c>
      <c r="S129" s="4"/>
      <c r="T129" t="s">
        <v>381</v>
      </c>
      <c r="U129" s="2" t="str">
        <f t="shared" si="27"/>
        <v>1;</v>
      </c>
    </row>
    <row r="130" spans="2:21" ht="15.75" thickBot="1" x14ac:dyDescent="0.3">
      <c r="B130" s="1" t="s">
        <v>126</v>
      </c>
      <c r="C130" t="str">
        <f t="shared" si="14"/>
        <v xml:space="preserve">GIPAP </v>
      </c>
      <c r="D130" t="str">
        <f t="shared" si="15"/>
        <v>N0420459000 E0115326000</v>
      </c>
      <c r="E130" t="str">
        <f t="shared" si="16"/>
        <v xml:space="preserve">N0420459000 </v>
      </c>
      <c r="F130" t="str">
        <f t="shared" si="17"/>
        <v xml:space="preserve">N042. </v>
      </c>
      <c r="G130" t="str">
        <f t="shared" si="18"/>
        <v xml:space="preserve">04. </v>
      </c>
      <c r="H130" t="str">
        <f t="shared" si="19"/>
        <v xml:space="preserve">59.000 </v>
      </c>
      <c r="I130" t="str">
        <f t="shared" si="20"/>
        <v xml:space="preserve">N042. 04. 59.000 </v>
      </c>
      <c r="J130" t="str">
        <f t="shared" si="21"/>
        <v>E0115326000</v>
      </c>
      <c r="K130" t="str">
        <f t="shared" si="22"/>
        <v>E011.</v>
      </c>
      <c r="L130" t="str">
        <f t="shared" si="23"/>
        <v>53.</v>
      </c>
      <c r="M130" t="str">
        <f t="shared" si="24"/>
        <v>60.000</v>
      </c>
      <c r="N130" t="str">
        <f t="shared" si="25"/>
        <v>E011.53.60.000</v>
      </c>
      <c r="Q130" s="2" t="str">
        <f t="shared" si="26"/>
        <v>GIPAP N042. 04. 59.000 E011.53.60.000</v>
      </c>
      <c r="S130" s="4"/>
      <c r="T130" t="s">
        <v>381</v>
      </c>
      <c r="U130" s="2" t="str">
        <f t="shared" si="27"/>
        <v>1;</v>
      </c>
    </row>
    <row r="131" spans="2:21" ht="15.75" thickBot="1" x14ac:dyDescent="0.3">
      <c r="B131" s="1" t="s">
        <v>127</v>
      </c>
      <c r="C131" t="str">
        <f t="shared" si="14"/>
        <v xml:space="preserve">GIPOR </v>
      </c>
      <c r="D131" t="str">
        <f t="shared" si="15"/>
        <v>N0402538000 E0143625000</v>
      </c>
      <c r="E131" t="str">
        <f t="shared" si="16"/>
        <v xml:space="preserve">N0402538000 </v>
      </c>
      <c r="F131" t="str">
        <f t="shared" si="17"/>
        <v xml:space="preserve">N040. </v>
      </c>
      <c r="G131" t="str">
        <f t="shared" si="18"/>
        <v xml:space="preserve">25. </v>
      </c>
      <c r="H131" t="str">
        <f t="shared" si="19"/>
        <v xml:space="preserve">38.000 </v>
      </c>
      <c r="I131" t="str">
        <f t="shared" si="20"/>
        <v xml:space="preserve">N040. 25. 38.000 </v>
      </c>
      <c r="J131" t="str">
        <f t="shared" si="21"/>
        <v>E0143625000</v>
      </c>
      <c r="K131" t="str">
        <f t="shared" si="22"/>
        <v>E014.</v>
      </c>
      <c r="L131" t="str">
        <f t="shared" si="23"/>
        <v>36.</v>
      </c>
      <c r="M131" t="str">
        <f t="shared" si="24"/>
        <v>50.000</v>
      </c>
      <c r="N131" t="str">
        <f t="shared" si="25"/>
        <v>E014.36.50.000</v>
      </c>
      <c r="Q131" s="2" t="str">
        <f t="shared" si="26"/>
        <v>GIPOR N040. 25. 38.000 E014.36.50.000</v>
      </c>
      <c r="S131" s="4"/>
      <c r="T131" t="s">
        <v>381</v>
      </c>
      <c r="U131" s="2" t="str">
        <f t="shared" si="27"/>
        <v>1;</v>
      </c>
    </row>
    <row r="132" spans="2:21" ht="15.75" thickBot="1" x14ac:dyDescent="0.3">
      <c r="B132" s="1" t="s">
        <v>128</v>
      </c>
      <c r="C132" t="str">
        <f t="shared" si="14"/>
        <v xml:space="preserve">GISAM </v>
      </c>
      <c r="D132" t="str">
        <f t="shared" si="15"/>
        <v>N0415507000 E0174531000</v>
      </c>
      <c r="E132" t="str">
        <f t="shared" si="16"/>
        <v xml:space="preserve">N0415507000 </v>
      </c>
      <c r="F132" t="str">
        <f t="shared" si="17"/>
        <v xml:space="preserve">N041. </v>
      </c>
      <c r="G132" t="str">
        <f t="shared" si="18"/>
        <v xml:space="preserve">55. </v>
      </c>
      <c r="H132" t="str">
        <f t="shared" si="19"/>
        <v xml:space="preserve">07.000 </v>
      </c>
      <c r="I132" t="str">
        <f t="shared" si="20"/>
        <v xml:space="preserve">N041. 55. 07.000 </v>
      </c>
      <c r="J132" t="str">
        <f t="shared" si="21"/>
        <v>E0174531000</v>
      </c>
      <c r="K132" t="str">
        <f t="shared" si="22"/>
        <v>E017.</v>
      </c>
      <c r="L132" t="str">
        <f t="shared" si="23"/>
        <v>45.</v>
      </c>
      <c r="M132" t="str">
        <f t="shared" si="24"/>
        <v>10.000</v>
      </c>
      <c r="N132" t="str">
        <f t="shared" si="25"/>
        <v>E017.45.10.000</v>
      </c>
      <c r="Q132" s="2" t="str">
        <f t="shared" si="26"/>
        <v>GISAM N041. 55. 07.000 E017.45.10.000</v>
      </c>
      <c r="S132" s="4"/>
      <c r="T132" t="s">
        <v>381</v>
      </c>
      <c r="U132" s="2" t="str">
        <f t="shared" si="27"/>
        <v>1;</v>
      </c>
    </row>
    <row r="133" spans="2:21" ht="15.75" thickBot="1" x14ac:dyDescent="0.3">
      <c r="B133" s="1" t="s">
        <v>129</v>
      </c>
      <c r="C133" t="str">
        <f t="shared" ref="C133:C196" si="28">REPLACE(B133,7,26,"")</f>
        <v xml:space="preserve">GIVAT </v>
      </c>
      <c r="D133" t="str">
        <f t="shared" ref="D133:D196" si="29">REPLACE(B133,1,6,"")</f>
        <v>N0451155000 E0103609000</v>
      </c>
      <c r="E133" t="str">
        <f t="shared" ref="E133:E196" si="30">REPLACE(D133,13,13,"")</f>
        <v xml:space="preserve">N0451155000 </v>
      </c>
      <c r="F133" t="str">
        <f t="shared" ref="F133:F196" si="31">REPLACE(E133,5,7,".")</f>
        <v xml:space="preserve">N045. </v>
      </c>
      <c r="G133" t="str">
        <f t="shared" ref="G133:G196" si="32">REPLACE(REPLACE(E133,1,4,""),3,5,".")</f>
        <v xml:space="preserve">11. </v>
      </c>
      <c r="H133" t="str">
        <f t="shared" ref="H133:H196" si="33">REPLACE(REPLACE(E133,1,6,""),3,3,".000")</f>
        <v xml:space="preserve">55.000 </v>
      </c>
      <c r="I133" t="str">
        <f t="shared" ref="I133:I196" si="34">_xlfn.CONCAT(F133,G133,H133,)</f>
        <v xml:space="preserve">N045. 11. 55.000 </v>
      </c>
      <c r="J133" t="str">
        <f t="shared" ref="J133:J196" si="35">REPLACE(D133,1,12,"")</f>
        <v>E0103609000</v>
      </c>
      <c r="K133" t="str">
        <f t="shared" ref="K133:K196" si="36">REPLACE(J133,5,7,".")</f>
        <v>E010.</v>
      </c>
      <c r="L133" t="str">
        <f t="shared" ref="L133:L196" si="37">REPLACE(REPLACE(J133,1,4,""),3,5,".")</f>
        <v>36.</v>
      </c>
      <c r="M133" t="str">
        <f t="shared" ref="M133:M196" si="38">REPLACE(REPLACE(REPLACE(J133,1,5,""),1,2,""),3,3,".000")</f>
        <v>90.000</v>
      </c>
      <c r="N133" t="str">
        <f t="shared" ref="N133:N196" si="39">_xlfn.CONCAT(K133,L133,M133)</f>
        <v>E010.36.90.000</v>
      </c>
      <c r="Q133" s="2" t="str">
        <f t="shared" ref="Q133:Q196" si="40">CONCATENATE(C133,I133,N133)</f>
        <v>GIVAT N045. 11. 55.000 E010.36.90.000</v>
      </c>
      <c r="S133" s="4"/>
      <c r="T133" t="s">
        <v>381</v>
      </c>
      <c r="U133" s="2" t="str">
        <f t="shared" ref="U133:U196" si="41">CONCATENATE(S133,T133)</f>
        <v>1;</v>
      </c>
    </row>
    <row r="134" spans="2:21" ht="15.75" thickBot="1" x14ac:dyDescent="0.3">
      <c r="B134" s="1" t="s">
        <v>130</v>
      </c>
      <c r="C134" t="str">
        <f t="shared" si="28"/>
        <v xml:space="preserve">GIXOM </v>
      </c>
      <c r="D134" t="str">
        <f t="shared" si="29"/>
        <v>N0421543000 E0113856000</v>
      </c>
      <c r="E134" t="str">
        <f t="shared" si="30"/>
        <v xml:space="preserve">N0421543000 </v>
      </c>
      <c r="F134" t="str">
        <f t="shared" si="31"/>
        <v xml:space="preserve">N042. </v>
      </c>
      <c r="G134" t="str">
        <f t="shared" si="32"/>
        <v xml:space="preserve">15. </v>
      </c>
      <c r="H134" t="str">
        <f t="shared" si="33"/>
        <v xml:space="preserve">43.000 </v>
      </c>
      <c r="I134" t="str">
        <f t="shared" si="34"/>
        <v xml:space="preserve">N042. 15. 43.000 </v>
      </c>
      <c r="J134" t="str">
        <f t="shared" si="35"/>
        <v>E0113856000</v>
      </c>
      <c r="K134" t="str">
        <f t="shared" si="36"/>
        <v>E011.</v>
      </c>
      <c r="L134" t="str">
        <f t="shared" si="37"/>
        <v>38.</v>
      </c>
      <c r="M134" t="str">
        <f t="shared" si="38"/>
        <v>60.000</v>
      </c>
      <c r="N134" t="str">
        <f t="shared" si="39"/>
        <v>E011.38.60.000</v>
      </c>
      <c r="Q134" s="2" t="str">
        <f t="shared" si="40"/>
        <v>GIXOM N042. 15. 43.000 E011.38.60.000</v>
      </c>
      <c r="S134" s="4"/>
      <c r="T134" t="s">
        <v>381</v>
      </c>
      <c r="U134" s="2" t="str">
        <f t="shared" si="41"/>
        <v>1;</v>
      </c>
    </row>
    <row r="135" spans="2:21" ht="15.75" thickBot="1" x14ac:dyDescent="0.3">
      <c r="B135" s="1" t="s">
        <v>131</v>
      </c>
      <c r="C135" t="str">
        <f t="shared" si="28"/>
        <v xml:space="preserve">GODUB </v>
      </c>
      <c r="D135" t="str">
        <f t="shared" si="29"/>
        <v>N0404916000 E0174512000</v>
      </c>
      <c r="E135" t="str">
        <f t="shared" si="30"/>
        <v xml:space="preserve">N0404916000 </v>
      </c>
      <c r="F135" t="str">
        <f t="shared" si="31"/>
        <v xml:space="preserve">N040. </v>
      </c>
      <c r="G135" t="str">
        <f t="shared" si="32"/>
        <v xml:space="preserve">49. </v>
      </c>
      <c r="H135" t="str">
        <f t="shared" si="33"/>
        <v xml:space="preserve">16.000 </v>
      </c>
      <c r="I135" t="str">
        <f t="shared" si="34"/>
        <v xml:space="preserve">N040. 49. 16.000 </v>
      </c>
      <c r="J135" t="str">
        <f t="shared" si="35"/>
        <v>E0174512000</v>
      </c>
      <c r="K135" t="str">
        <f t="shared" si="36"/>
        <v>E017.</v>
      </c>
      <c r="L135" t="str">
        <f t="shared" si="37"/>
        <v>45.</v>
      </c>
      <c r="M135" t="str">
        <f t="shared" si="38"/>
        <v>20.000</v>
      </c>
      <c r="N135" t="str">
        <f t="shared" si="39"/>
        <v>E017.45.20.000</v>
      </c>
      <c r="Q135" s="2" t="str">
        <f t="shared" si="40"/>
        <v>GODUB N040. 49. 16.000 E017.45.20.000</v>
      </c>
      <c r="S135" s="4"/>
      <c r="T135" t="s">
        <v>381</v>
      </c>
      <c r="U135" s="2" t="str">
        <f t="shared" si="41"/>
        <v>1;</v>
      </c>
    </row>
    <row r="136" spans="2:21" ht="15.75" thickBot="1" x14ac:dyDescent="0.3">
      <c r="B136" s="1" t="s">
        <v>132</v>
      </c>
      <c r="C136" t="str">
        <f t="shared" si="28"/>
        <v xml:space="preserve">GOKBA </v>
      </c>
      <c r="D136" t="str">
        <f t="shared" si="29"/>
        <v>N0415137000 E0122256000</v>
      </c>
      <c r="E136" t="str">
        <f t="shared" si="30"/>
        <v xml:space="preserve">N0415137000 </v>
      </c>
      <c r="F136" t="str">
        <f t="shared" si="31"/>
        <v xml:space="preserve">N041. </v>
      </c>
      <c r="G136" t="str">
        <f t="shared" si="32"/>
        <v xml:space="preserve">51. </v>
      </c>
      <c r="H136" t="str">
        <f t="shared" si="33"/>
        <v xml:space="preserve">37.000 </v>
      </c>
      <c r="I136" t="str">
        <f t="shared" si="34"/>
        <v xml:space="preserve">N041. 51. 37.000 </v>
      </c>
      <c r="J136" t="str">
        <f t="shared" si="35"/>
        <v>E0122256000</v>
      </c>
      <c r="K136" t="str">
        <f t="shared" si="36"/>
        <v>E012.</v>
      </c>
      <c r="L136" t="str">
        <f t="shared" si="37"/>
        <v>22.</v>
      </c>
      <c r="M136" t="str">
        <f t="shared" si="38"/>
        <v>60.000</v>
      </c>
      <c r="N136" t="str">
        <f t="shared" si="39"/>
        <v>E012.22.60.000</v>
      </c>
      <c r="Q136" s="2" t="str">
        <f t="shared" si="40"/>
        <v>GOKBA N041. 51. 37.000 E012.22.60.000</v>
      </c>
      <c r="S136" s="4"/>
      <c r="T136" t="s">
        <v>381</v>
      </c>
      <c r="U136" s="2" t="str">
        <f t="shared" si="41"/>
        <v>1;</v>
      </c>
    </row>
    <row r="137" spans="2:21" ht="15.75" thickBot="1" x14ac:dyDescent="0.3">
      <c r="B137" s="1" t="s">
        <v>133</v>
      </c>
      <c r="C137" t="str">
        <f t="shared" si="28"/>
        <v xml:space="preserve">GOKLO </v>
      </c>
      <c r="D137" t="str">
        <f t="shared" si="29"/>
        <v>N0410450000 E0091930000</v>
      </c>
      <c r="E137" t="str">
        <f t="shared" si="30"/>
        <v xml:space="preserve">N0410450000 </v>
      </c>
      <c r="F137" t="str">
        <f t="shared" si="31"/>
        <v xml:space="preserve">N041. </v>
      </c>
      <c r="G137" t="str">
        <f t="shared" si="32"/>
        <v xml:space="preserve">04. </v>
      </c>
      <c r="H137" t="str">
        <f t="shared" si="33"/>
        <v xml:space="preserve">50.000 </v>
      </c>
      <c r="I137" t="str">
        <f t="shared" si="34"/>
        <v xml:space="preserve">N041. 04. 50.000 </v>
      </c>
      <c r="J137" t="str">
        <f t="shared" si="35"/>
        <v>E0091930000</v>
      </c>
      <c r="K137" t="str">
        <f t="shared" si="36"/>
        <v>E009.</v>
      </c>
      <c r="L137" t="str">
        <f t="shared" si="37"/>
        <v>19.</v>
      </c>
      <c r="M137" t="str">
        <f t="shared" si="38"/>
        <v>00.000</v>
      </c>
      <c r="N137" t="str">
        <f t="shared" si="39"/>
        <v>E009.19.00.000</v>
      </c>
      <c r="Q137" s="2" t="str">
        <f t="shared" si="40"/>
        <v>GOKLO N041. 04. 50.000 E009.19.00.000</v>
      </c>
      <c r="S137" s="4"/>
      <c r="T137" t="s">
        <v>381</v>
      </c>
      <c r="U137" s="2" t="str">
        <f t="shared" si="41"/>
        <v>1;</v>
      </c>
    </row>
    <row r="138" spans="2:21" ht="15.75" thickBot="1" x14ac:dyDescent="0.3">
      <c r="B138" s="1" t="s">
        <v>134</v>
      </c>
      <c r="C138" t="str">
        <f t="shared" si="28"/>
        <v xml:space="preserve">GOLMU </v>
      </c>
      <c r="D138" t="str">
        <f t="shared" si="29"/>
        <v>N0403612000 E0091343000</v>
      </c>
      <c r="E138" t="str">
        <f t="shared" si="30"/>
        <v xml:space="preserve">N0403612000 </v>
      </c>
      <c r="F138" t="str">
        <f t="shared" si="31"/>
        <v xml:space="preserve">N040. </v>
      </c>
      <c r="G138" t="str">
        <f t="shared" si="32"/>
        <v xml:space="preserve">36. </v>
      </c>
      <c r="H138" t="str">
        <f t="shared" si="33"/>
        <v xml:space="preserve">12.000 </v>
      </c>
      <c r="I138" t="str">
        <f t="shared" si="34"/>
        <v xml:space="preserve">N040. 36. 12.000 </v>
      </c>
      <c r="J138" t="str">
        <f t="shared" si="35"/>
        <v>E0091343000</v>
      </c>
      <c r="K138" t="str">
        <f t="shared" si="36"/>
        <v>E009.</v>
      </c>
      <c r="L138" t="str">
        <f t="shared" si="37"/>
        <v>13.</v>
      </c>
      <c r="M138" t="str">
        <f t="shared" si="38"/>
        <v>30.000</v>
      </c>
      <c r="N138" t="str">
        <f t="shared" si="39"/>
        <v>E009.13.30.000</v>
      </c>
      <c r="Q138" s="2" t="str">
        <f t="shared" si="40"/>
        <v>GOLMU N040. 36. 12.000 E009.13.30.000</v>
      </c>
      <c r="S138" s="4"/>
      <c r="T138" t="s">
        <v>381</v>
      </c>
      <c r="U138" s="2" t="str">
        <f t="shared" si="41"/>
        <v>1;</v>
      </c>
    </row>
    <row r="139" spans="2:21" ht="15.75" thickBot="1" x14ac:dyDescent="0.3">
      <c r="B139" s="1" t="s">
        <v>135</v>
      </c>
      <c r="C139" t="str">
        <f t="shared" si="28"/>
        <v xml:space="preserve">GOLPO </v>
      </c>
      <c r="D139" t="str">
        <f t="shared" si="29"/>
        <v>N0420257000 E0120741000</v>
      </c>
      <c r="E139" t="str">
        <f t="shared" si="30"/>
        <v xml:space="preserve">N0420257000 </v>
      </c>
      <c r="F139" t="str">
        <f t="shared" si="31"/>
        <v xml:space="preserve">N042. </v>
      </c>
      <c r="G139" t="str">
        <f t="shared" si="32"/>
        <v xml:space="preserve">02. </v>
      </c>
      <c r="H139" t="str">
        <f t="shared" si="33"/>
        <v xml:space="preserve">57.000 </v>
      </c>
      <c r="I139" t="str">
        <f t="shared" si="34"/>
        <v xml:space="preserve">N042. 02. 57.000 </v>
      </c>
      <c r="J139" t="str">
        <f t="shared" si="35"/>
        <v>E0120741000</v>
      </c>
      <c r="K139" t="str">
        <f t="shared" si="36"/>
        <v>E012.</v>
      </c>
      <c r="L139" t="str">
        <f t="shared" si="37"/>
        <v>07.</v>
      </c>
      <c r="M139" t="str">
        <f t="shared" si="38"/>
        <v>10.000</v>
      </c>
      <c r="N139" t="str">
        <f t="shared" si="39"/>
        <v>E012.07.10.000</v>
      </c>
      <c r="Q139" s="2" t="str">
        <f t="shared" si="40"/>
        <v>GOLPO N042. 02. 57.000 E012.07.10.000</v>
      </c>
      <c r="S139" s="4"/>
      <c r="T139" t="s">
        <v>381</v>
      </c>
      <c r="U139" s="2" t="str">
        <f t="shared" si="41"/>
        <v>1;</v>
      </c>
    </row>
    <row r="140" spans="2:21" ht="15.75" thickBot="1" x14ac:dyDescent="0.3">
      <c r="B140" s="1" t="s">
        <v>136</v>
      </c>
      <c r="C140" t="str">
        <f t="shared" si="28"/>
        <v xml:space="preserve">GONGA </v>
      </c>
      <c r="D140" t="str">
        <f t="shared" si="29"/>
        <v>N0433626000 E0105337000</v>
      </c>
      <c r="E140" t="str">
        <f t="shared" si="30"/>
        <v xml:space="preserve">N0433626000 </v>
      </c>
      <c r="F140" t="str">
        <f t="shared" si="31"/>
        <v xml:space="preserve">N043. </v>
      </c>
      <c r="G140" t="str">
        <f t="shared" si="32"/>
        <v xml:space="preserve">36. </v>
      </c>
      <c r="H140" t="str">
        <f t="shared" si="33"/>
        <v xml:space="preserve">26.000 </v>
      </c>
      <c r="I140" t="str">
        <f t="shared" si="34"/>
        <v xml:space="preserve">N043. 36. 26.000 </v>
      </c>
      <c r="J140" t="str">
        <f t="shared" si="35"/>
        <v>E0105337000</v>
      </c>
      <c r="K140" t="str">
        <f t="shared" si="36"/>
        <v>E010.</v>
      </c>
      <c r="L140" t="str">
        <f t="shared" si="37"/>
        <v>53.</v>
      </c>
      <c r="M140" t="str">
        <f t="shared" si="38"/>
        <v>70.000</v>
      </c>
      <c r="N140" t="str">
        <f t="shared" si="39"/>
        <v>E010.53.70.000</v>
      </c>
      <c r="Q140" s="2" t="str">
        <f t="shared" si="40"/>
        <v>GONGA N043. 36. 26.000 E010.53.70.000</v>
      </c>
      <c r="S140" s="4"/>
      <c r="T140" t="s">
        <v>381</v>
      </c>
      <c r="U140" s="2" t="str">
        <f t="shared" si="41"/>
        <v>1;</v>
      </c>
    </row>
    <row r="141" spans="2:21" ht="15.75" thickBot="1" x14ac:dyDescent="0.3">
      <c r="B141" s="1" t="s">
        <v>137</v>
      </c>
      <c r="C141" t="str">
        <f t="shared" si="28"/>
        <v xml:space="preserve">GOPOL </v>
      </c>
      <c r="D141" t="str">
        <f t="shared" si="29"/>
        <v>N0422413000 E0113458000</v>
      </c>
      <c r="E141" t="str">
        <f t="shared" si="30"/>
        <v xml:space="preserve">N0422413000 </v>
      </c>
      <c r="F141" t="str">
        <f t="shared" si="31"/>
        <v xml:space="preserve">N042. </v>
      </c>
      <c r="G141" t="str">
        <f t="shared" si="32"/>
        <v xml:space="preserve">24. </v>
      </c>
      <c r="H141" t="str">
        <f t="shared" si="33"/>
        <v xml:space="preserve">13.000 </v>
      </c>
      <c r="I141" t="str">
        <f t="shared" si="34"/>
        <v xml:space="preserve">N042. 24. 13.000 </v>
      </c>
      <c r="J141" t="str">
        <f t="shared" si="35"/>
        <v>E0113458000</v>
      </c>
      <c r="K141" t="str">
        <f t="shared" si="36"/>
        <v>E011.</v>
      </c>
      <c r="L141" t="str">
        <f t="shared" si="37"/>
        <v>34.</v>
      </c>
      <c r="M141" t="str">
        <f t="shared" si="38"/>
        <v>80.000</v>
      </c>
      <c r="N141" t="str">
        <f t="shared" si="39"/>
        <v>E011.34.80.000</v>
      </c>
      <c r="Q141" s="2" t="str">
        <f t="shared" si="40"/>
        <v>GOPOL N042. 24. 13.000 E011.34.80.000</v>
      </c>
      <c r="S141" s="4"/>
      <c r="T141" t="s">
        <v>381</v>
      </c>
      <c r="U141" s="2" t="str">
        <f t="shared" si="41"/>
        <v>1;</v>
      </c>
    </row>
    <row r="142" spans="2:21" ht="15.75" thickBot="1" x14ac:dyDescent="0.3">
      <c r="B142" s="1" t="s">
        <v>138</v>
      </c>
      <c r="C142" t="str">
        <f t="shared" si="28"/>
        <v xml:space="preserve">GOVAM </v>
      </c>
      <c r="D142" t="str">
        <f t="shared" si="29"/>
        <v>N0385130000 E0163053000</v>
      </c>
      <c r="E142" t="str">
        <f t="shared" si="30"/>
        <v xml:space="preserve">N0385130000 </v>
      </c>
      <c r="F142" t="str">
        <f t="shared" si="31"/>
        <v xml:space="preserve">N038. </v>
      </c>
      <c r="G142" t="str">
        <f t="shared" si="32"/>
        <v xml:space="preserve">51. </v>
      </c>
      <c r="H142" t="str">
        <f t="shared" si="33"/>
        <v xml:space="preserve">30.000 </v>
      </c>
      <c r="I142" t="str">
        <f t="shared" si="34"/>
        <v xml:space="preserve">N038. 51. 30.000 </v>
      </c>
      <c r="J142" t="str">
        <f t="shared" si="35"/>
        <v>E0163053000</v>
      </c>
      <c r="K142" t="str">
        <f t="shared" si="36"/>
        <v>E016.</v>
      </c>
      <c r="L142" t="str">
        <f t="shared" si="37"/>
        <v>30.</v>
      </c>
      <c r="M142" t="str">
        <f t="shared" si="38"/>
        <v>30.000</v>
      </c>
      <c r="N142" t="str">
        <f t="shared" si="39"/>
        <v>E016.30.30.000</v>
      </c>
      <c r="Q142" s="2" t="str">
        <f t="shared" si="40"/>
        <v>GOVAM N038. 51. 30.000 E016.30.30.000</v>
      </c>
      <c r="S142" s="4"/>
      <c r="T142" t="s">
        <v>381</v>
      </c>
      <c r="U142" s="2" t="str">
        <f t="shared" si="41"/>
        <v>1;</v>
      </c>
    </row>
    <row r="143" spans="2:21" ht="15.75" thickBot="1" x14ac:dyDescent="0.3">
      <c r="B143" s="1" t="s">
        <v>139</v>
      </c>
      <c r="C143" t="str">
        <f t="shared" si="28"/>
        <v xml:space="preserve">GUFAT </v>
      </c>
      <c r="D143" t="str">
        <f t="shared" si="29"/>
        <v>N0371925000 E0143413000</v>
      </c>
      <c r="E143" t="str">
        <f t="shared" si="30"/>
        <v xml:space="preserve">N0371925000 </v>
      </c>
      <c r="F143" t="str">
        <f t="shared" si="31"/>
        <v xml:space="preserve">N037. </v>
      </c>
      <c r="G143" t="str">
        <f t="shared" si="32"/>
        <v xml:space="preserve">19. </v>
      </c>
      <c r="H143" t="str">
        <f t="shared" si="33"/>
        <v xml:space="preserve">25.000 </v>
      </c>
      <c r="I143" t="str">
        <f t="shared" si="34"/>
        <v xml:space="preserve">N037. 19. 25.000 </v>
      </c>
      <c r="J143" t="str">
        <f t="shared" si="35"/>
        <v>E0143413000</v>
      </c>
      <c r="K143" t="str">
        <f t="shared" si="36"/>
        <v>E014.</v>
      </c>
      <c r="L143" t="str">
        <f t="shared" si="37"/>
        <v>34.</v>
      </c>
      <c r="M143" t="str">
        <f t="shared" si="38"/>
        <v>30.000</v>
      </c>
      <c r="N143" t="str">
        <f t="shared" si="39"/>
        <v>E014.34.30.000</v>
      </c>
      <c r="Q143" s="2" t="str">
        <f t="shared" si="40"/>
        <v>GUFAT N037. 19. 25.000 E014.34.30.000</v>
      </c>
      <c r="S143" s="4"/>
      <c r="T143" t="s">
        <v>381</v>
      </c>
      <c r="U143" s="2" t="str">
        <f t="shared" si="41"/>
        <v>1;</v>
      </c>
    </row>
    <row r="144" spans="2:21" ht="15.75" thickBot="1" x14ac:dyDescent="0.3">
      <c r="B144" s="1" t="s">
        <v>140</v>
      </c>
      <c r="C144" t="str">
        <f t="shared" si="28"/>
        <v xml:space="preserve">IBLET </v>
      </c>
      <c r="D144" t="str">
        <f t="shared" si="29"/>
        <v>N0383247000 E0131324000</v>
      </c>
      <c r="E144" t="str">
        <f t="shared" si="30"/>
        <v xml:space="preserve">N0383247000 </v>
      </c>
      <c r="F144" t="str">
        <f t="shared" si="31"/>
        <v xml:space="preserve">N038. </v>
      </c>
      <c r="G144" t="str">
        <f t="shared" si="32"/>
        <v xml:space="preserve">32. </v>
      </c>
      <c r="H144" t="str">
        <f t="shared" si="33"/>
        <v xml:space="preserve">47.000 </v>
      </c>
      <c r="I144" t="str">
        <f t="shared" si="34"/>
        <v xml:space="preserve">N038. 32. 47.000 </v>
      </c>
      <c r="J144" t="str">
        <f t="shared" si="35"/>
        <v>E0131324000</v>
      </c>
      <c r="K144" t="str">
        <f t="shared" si="36"/>
        <v>E013.</v>
      </c>
      <c r="L144" t="str">
        <f t="shared" si="37"/>
        <v>13.</v>
      </c>
      <c r="M144" t="str">
        <f t="shared" si="38"/>
        <v>40.000</v>
      </c>
      <c r="N144" t="str">
        <f t="shared" si="39"/>
        <v>E013.13.40.000</v>
      </c>
      <c r="Q144" s="2" t="str">
        <f t="shared" si="40"/>
        <v>IBLET N038. 32. 47.000 E013.13.40.000</v>
      </c>
      <c r="S144" s="4"/>
      <c r="T144" t="s">
        <v>381</v>
      </c>
      <c r="U144" s="2" t="str">
        <f t="shared" si="41"/>
        <v>1;</v>
      </c>
    </row>
    <row r="145" spans="2:21" ht="15.75" thickBot="1" x14ac:dyDescent="0.3">
      <c r="B145" s="1" t="s">
        <v>141</v>
      </c>
      <c r="C145" t="str">
        <f t="shared" si="28"/>
        <v xml:space="preserve">IBLIG </v>
      </c>
      <c r="D145" t="str">
        <f t="shared" si="29"/>
        <v>N0373310000 E0151235000</v>
      </c>
      <c r="E145" t="str">
        <f t="shared" si="30"/>
        <v xml:space="preserve">N0373310000 </v>
      </c>
      <c r="F145" t="str">
        <f t="shared" si="31"/>
        <v xml:space="preserve">N037. </v>
      </c>
      <c r="G145" t="str">
        <f t="shared" si="32"/>
        <v xml:space="preserve">33. </v>
      </c>
      <c r="H145" t="str">
        <f t="shared" si="33"/>
        <v xml:space="preserve">10.000 </v>
      </c>
      <c r="I145" t="str">
        <f t="shared" si="34"/>
        <v xml:space="preserve">N037. 33. 10.000 </v>
      </c>
      <c r="J145" t="str">
        <f t="shared" si="35"/>
        <v>E0151235000</v>
      </c>
      <c r="K145" t="str">
        <f t="shared" si="36"/>
        <v>E015.</v>
      </c>
      <c r="L145" t="str">
        <f t="shared" si="37"/>
        <v>12.</v>
      </c>
      <c r="M145" t="str">
        <f t="shared" si="38"/>
        <v>50.000</v>
      </c>
      <c r="N145" t="str">
        <f t="shared" si="39"/>
        <v>E015.12.50.000</v>
      </c>
      <c r="Q145" s="2" t="str">
        <f t="shared" si="40"/>
        <v>IBLIG N037. 33. 10.000 E015.12.50.000</v>
      </c>
      <c r="S145" s="4"/>
      <c r="T145" t="s">
        <v>381</v>
      </c>
      <c r="U145" s="2" t="str">
        <f t="shared" si="41"/>
        <v>1;</v>
      </c>
    </row>
    <row r="146" spans="2:21" ht="15.75" thickBot="1" x14ac:dyDescent="0.3">
      <c r="B146" s="1" t="s">
        <v>142</v>
      </c>
      <c r="C146" t="str">
        <f t="shared" si="28"/>
        <v xml:space="preserve">IBLUN </v>
      </c>
      <c r="D146" t="str">
        <f t="shared" si="29"/>
        <v>N0445215000 E0094327000</v>
      </c>
      <c r="E146" t="str">
        <f t="shared" si="30"/>
        <v xml:space="preserve">N0445215000 </v>
      </c>
      <c r="F146" t="str">
        <f t="shared" si="31"/>
        <v xml:space="preserve">N044. </v>
      </c>
      <c r="G146" t="str">
        <f t="shared" si="32"/>
        <v xml:space="preserve">52. </v>
      </c>
      <c r="H146" t="str">
        <f t="shared" si="33"/>
        <v xml:space="preserve">15.000 </v>
      </c>
      <c r="I146" t="str">
        <f t="shared" si="34"/>
        <v xml:space="preserve">N044. 52. 15.000 </v>
      </c>
      <c r="J146" t="str">
        <f t="shared" si="35"/>
        <v>E0094327000</v>
      </c>
      <c r="K146" t="str">
        <f t="shared" si="36"/>
        <v>E009.</v>
      </c>
      <c r="L146" t="str">
        <f t="shared" si="37"/>
        <v>43.</v>
      </c>
      <c r="M146" t="str">
        <f t="shared" si="38"/>
        <v>70.000</v>
      </c>
      <c r="N146" t="str">
        <f t="shared" si="39"/>
        <v>E009.43.70.000</v>
      </c>
      <c r="Q146" s="2" t="str">
        <f t="shared" si="40"/>
        <v>IBLUN N044. 52. 15.000 E009.43.70.000</v>
      </c>
      <c r="S146" s="4"/>
      <c r="T146" t="s">
        <v>381</v>
      </c>
      <c r="U146" s="2" t="str">
        <f t="shared" si="41"/>
        <v>1;</v>
      </c>
    </row>
    <row r="147" spans="2:21" ht="15.75" thickBot="1" x14ac:dyDescent="0.3">
      <c r="B147" s="1" t="s">
        <v>143</v>
      </c>
      <c r="C147" t="str">
        <f t="shared" si="28"/>
        <v xml:space="preserve">IBNEL </v>
      </c>
      <c r="D147" t="str">
        <f t="shared" si="29"/>
        <v>N0442545000 E0113457000</v>
      </c>
      <c r="E147" t="str">
        <f t="shared" si="30"/>
        <v xml:space="preserve">N0442545000 </v>
      </c>
      <c r="F147" t="str">
        <f t="shared" si="31"/>
        <v xml:space="preserve">N044. </v>
      </c>
      <c r="G147" t="str">
        <f t="shared" si="32"/>
        <v xml:space="preserve">25. </v>
      </c>
      <c r="H147" t="str">
        <f t="shared" si="33"/>
        <v xml:space="preserve">45.000 </v>
      </c>
      <c r="I147" t="str">
        <f t="shared" si="34"/>
        <v xml:space="preserve">N044. 25. 45.000 </v>
      </c>
      <c r="J147" t="str">
        <f t="shared" si="35"/>
        <v>E0113457000</v>
      </c>
      <c r="K147" t="str">
        <f t="shared" si="36"/>
        <v>E011.</v>
      </c>
      <c r="L147" t="str">
        <f t="shared" si="37"/>
        <v>34.</v>
      </c>
      <c r="M147" t="str">
        <f t="shared" si="38"/>
        <v>70.000</v>
      </c>
      <c r="N147" t="str">
        <f t="shared" si="39"/>
        <v>E011.34.70.000</v>
      </c>
      <c r="Q147" s="2" t="str">
        <f t="shared" si="40"/>
        <v>IBNEL N044. 25. 45.000 E011.34.70.000</v>
      </c>
      <c r="S147" s="4"/>
      <c r="T147" t="s">
        <v>381</v>
      </c>
      <c r="U147" s="2" t="str">
        <f t="shared" si="41"/>
        <v>1;</v>
      </c>
    </row>
    <row r="148" spans="2:21" ht="15.75" thickBot="1" x14ac:dyDescent="0.3">
      <c r="B148" s="1" t="s">
        <v>144</v>
      </c>
      <c r="C148" t="str">
        <f t="shared" si="28"/>
        <v xml:space="preserve">IBREP </v>
      </c>
      <c r="D148" t="str">
        <f t="shared" si="29"/>
        <v>N0394140000 E0080635000</v>
      </c>
      <c r="E148" t="str">
        <f t="shared" si="30"/>
        <v xml:space="preserve">N0394140000 </v>
      </c>
      <c r="F148" t="str">
        <f t="shared" si="31"/>
        <v xml:space="preserve">N039. </v>
      </c>
      <c r="G148" t="str">
        <f t="shared" si="32"/>
        <v xml:space="preserve">41. </v>
      </c>
      <c r="H148" t="str">
        <f t="shared" si="33"/>
        <v xml:space="preserve">40.000 </v>
      </c>
      <c r="I148" t="str">
        <f t="shared" si="34"/>
        <v xml:space="preserve">N039. 41. 40.000 </v>
      </c>
      <c r="J148" t="str">
        <f t="shared" si="35"/>
        <v>E0080635000</v>
      </c>
      <c r="K148" t="str">
        <f t="shared" si="36"/>
        <v>E008.</v>
      </c>
      <c r="L148" t="str">
        <f t="shared" si="37"/>
        <v>06.</v>
      </c>
      <c r="M148" t="str">
        <f t="shared" si="38"/>
        <v>50.000</v>
      </c>
      <c r="N148" t="str">
        <f t="shared" si="39"/>
        <v>E008.06.50.000</v>
      </c>
      <c r="Q148" s="2" t="str">
        <f t="shared" si="40"/>
        <v>IBREP N039. 41. 40.000 E008.06.50.000</v>
      </c>
      <c r="S148" s="4"/>
      <c r="T148" t="s">
        <v>381</v>
      </c>
      <c r="U148" s="2" t="str">
        <f t="shared" si="41"/>
        <v>1;</v>
      </c>
    </row>
    <row r="149" spans="2:21" ht="15.75" thickBot="1" x14ac:dyDescent="0.3">
      <c r="B149" s="1" t="s">
        <v>145</v>
      </c>
      <c r="C149" t="str">
        <f t="shared" si="28"/>
        <v xml:space="preserve">IBSAP </v>
      </c>
      <c r="D149" t="str">
        <f t="shared" si="29"/>
        <v>N0451249000 E0083148000</v>
      </c>
      <c r="E149" t="str">
        <f t="shared" si="30"/>
        <v xml:space="preserve">N0451249000 </v>
      </c>
      <c r="F149" t="str">
        <f t="shared" si="31"/>
        <v xml:space="preserve">N045. </v>
      </c>
      <c r="G149" t="str">
        <f t="shared" si="32"/>
        <v xml:space="preserve">12. </v>
      </c>
      <c r="H149" t="str">
        <f t="shared" si="33"/>
        <v xml:space="preserve">49.000 </v>
      </c>
      <c r="I149" t="str">
        <f t="shared" si="34"/>
        <v xml:space="preserve">N045. 12. 49.000 </v>
      </c>
      <c r="J149" t="str">
        <f t="shared" si="35"/>
        <v>E0083148000</v>
      </c>
      <c r="K149" t="str">
        <f t="shared" si="36"/>
        <v>E008.</v>
      </c>
      <c r="L149" t="str">
        <f t="shared" si="37"/>
        <v>31.</v>
      </c>
      <c r="M149" t="str">
        <f t="shared" si="38"/>
        <v>80.000</v>
      </c>
      <c r="N149" t="str">
        <f t="shared" si="39"/>
        <v>E008.31.80.000</v>
      </c>
      <c r="Q149" s="2" t="str">
        <f t="shared" si="40"/>
        <v>IBSAP N045. 12. 49.000 E008.31.80.000</v>
      </c>
      <c r="S149" s="4"/>
      <c r="T149" t="s">
        <v>381</v>
      </c>
      <c r="U149" s="2" t="str">
        <f t="shared" si="41"/>
        <v>1;</v>
      </c>
    </row>
    <row r="150" spans="2:21" ht="15.75" thickBot="1" x14ac:dyDescent="0.3">
      <c r="B150" s="1" t="s">
        <v>146</v>
      </c>
      <c r="C150" t="str">
        <f t="shared" si="28"/>
        <v xml:space="preserve">IDABU </v>
      </c>
      <c r="D150" t="str">
        <f t="shared" si="29"/>
        <v>N0413534000 E0122201000</v>
      </c>
      <c r="E150" t="str">
        <f t="shared" si="30"/>
        <v xml:space="preserve">N0413534000 </v>
      </c>
      <c r="F150" t="str">
        <f t="shared" si="31"/>
        <v xml:space="preserve">N041. </v>
      </c>
      <c r="G150" t="str">
        <f t="shared" si="32"/>
        <v xml:space="preserve">35. </v>
      </c>
      <c r="H150" t="str">
        <f t="shared" si="33"/>
        <v xml:space="preserve">34.000 </v>
      </c>
      <c r="I150" t="str">
        <f t="shared" si="34"/>
        <v xml:space="preserve">N041. 35. 34.000 </v>
      </c>
      <c r="J150" t="str">
        <f t="shared" si="35"/>
        <v>E0122201000</v>
      </c>
      <c r="K150" t="str">
        <f t="shared" si="36"/>
        <v>E012.</v>
      </c>
      <c r="L150" t="str">
        <f t="shared" si="37"/>
        <v>22.</v>
      </c>
      <c r="M150" t="str">
        <f t="shared" si="38"/>
        <v>10.000</v>
      </c>
      <c r="N150" t="str">
        <f t="shared" si="39"/>
        <v>E012.22.10.000</v>
      </c>
      <c r="Q150" s="2" t="str">
        <f t="shared" si="40"/>
        <v>IDABU N041. 35. 34.000 E012.22.10.000</v>
      </c>
      <c r="S150" s="4"/>
      <c r="T150" t="s">
        <v>381</v>
      </c>
      <c r="U150" s="2" t="str">
        <f t="shared" si="41"/>
        <v>1;</v>
      </c>
    </row>
    <row r="151" spans="2:21" ht="15.75" thickBot="1" x14ac:dyDescent="0.3">
      <c r="B151" s="1" t="s">
        <v>147</v>
      </c>
      <c r="C151" t="str">
        <f t="shared" si="28"/>
        <v xml:space="preserve">IDROX </v>
      </c>
      <c r="D151" t="str">
        <f t="shared" si="29"/>
        <v>N0413340000 E0123953000</v>
      </c>
      <c r="E151" t="str">
        <f t="shared" si="30"/>
        <v xml:space="preserve">N0413340000 </v>
      </c>
      <c r="F151" t="str">
        <f t="shared" si="31"/>
        <v xml:space="preserve">N041. </v>
      </c>
      <c r="G151" t="str">
        <f t="shared" si="32"/>
        <v xml:space="preserve">33. </v>
      </c>
      <c r="H151" t="str">
        <f t="shared" si="33"/>
        <v xml:space="preserve">40.000 </v>
      </c>
      <c r="I151" t="str">
        <f t="shared" si="34"/>
        <v xml:space="preserve">N041. 33. 40.000 </v>
      </c>
      <c r="J151" t="str">
        <f t="shared" si="35"/>
        <v>E0123953000</v>
      </c>
      <c r="K151" t="str">
        <f t="shared" si="36"/>
        <v>E012.</v>
      </c>
      <c r="L151" t="str">
        <f t="shared" si="37"/>
        <v>39.</v>
      </c>
      <c r="M151" t="str">
        <f t="shared" si="38"/>
        <v>30.000</v>
      </c>
      <c r="N151" t="str">
        <f t="shared" si="39"/>
        <v>E012.39.30.000</v>
      </c>
      <c r="Q151" s="2" t="str">
        <f t="shared" si="40"/>
        <v>IDROX N041. 33. 40.000 E012.39.30.000</v>
      </c>
      <c r="S151" s="4"/>
      <c r="T151" t="s">
        <v>381</v>
      </c>
      <c r="U151" s="2" t="str">
        <f t="shared" si="41"/>
        <v>1;</v>
      </c>
    </row>
    <row r="152" spans="2:21" ht="15.75" thickBot="1" x14ac:dyDescent="0.3">
      <c r="B152" s="1" t="s">
        <v>148</v>
      </c>
      <c r="C152" t="str">
        <f t="shared" si="28"/>
        <v xml:space="preserve">IKREZ </v>
      </c>
      <c r="D152" t="str">
        <f t="shared" si="29"/>
        <v>N0451113000 E0084220000</v>
      </c>
      <c r="E152" t="str">
        <f t="shared" si="30"/>
        <v xml:space="preserve">N0451113000 </v>
      </c>
      <c r="F152" t="str">
        <f t="shared" si="31"/>
        <v xml:space="preserve">N045. </v>
      </c>
      <c r="G152" t="str">
        <f t="shared" si="32"/>
        <v xml:space="preserve">11. </v>
      </c>
      <c r="H152" t="str">
        <f t="shared" si="33"/>
        <v xml:space="preserve">13.000 </v>
      </c>
      <c r="I152" t="str">
        <f t="shared" si="34"/>
        <v xml:space="preserve">N045. 11. 13.000 </v>
      </c>
      <c r="J152" t="str">
        <f t="shared" si="35"/>
        <v>E0084220000</v>
      </c>
      <c r="K152" t="str">
        <f t="shared" si="36"/>
        <v>E008.</v>
      </c>
      <c r="L152" t="str">
        <f t="shared" si="37"/>
        <v>42.</v>
      </c>
      <c r="M152" t="str">
        <f t="shared" si="38"/>
        <v>00.000</v>
      </c>
      <c r="N152" t="str">
        <f t="shared" si="39"/>
        <v>E008.42.00.000</v>
      </c>
      <c r="Q152" s="2" t="str">
        <f t="shared" si="40"/>
        <v>IKREZ N045. 11. 13.000 E008.42.00.000</v>
      </c>
      <c r="S152" s="4"/>
      <c r="T152" t="s">
        <v>381</v>
      </c>
      <c r="U152" s="2" t="str">
        <f t="shared" si="41"/>
        <v>1;</v>
      </c>
    </row>
    <row r="153" spans="2:21" ht="15.75" thickBot="1" x14ac:dyDescent="0.3">
      <c r="B153" s="1" t="s">
        <v>149</v>
      </c>
      <c r="C153" t="str">
        <f t="shared" si="28"/>
        <v xml:space="preserve">INDOD </v>
      </c>
      <c r="D153" t="str">
        <f t="shared" si="29"/>
        <v>N0451310000 E0122320000</v>
      </c>
      <c r="E153" t="str">
        <f t="shared" si="30"/>
        <v xml:space="preserve">N0451310000 </v>
      </c>
      <c r="F153" t="str">
        <f t="shared" si="31"/>
        <v xml:space="preserve">N045. </v>
      </c>
      <c r="G153" t="str">
        <f t="shared" si="32"/>
        <v xml:space="preserve">13. </v>
      </c>
      <c r="H153" t="str">
        <f t="shared" si="33"/>
        <v xml:space="preserve">10.000 </v>
      </c>
      <c r="I153" t="str">
        <f t="shared" si="34"/>
        <v xml:space="preserve">N045. 13. 10.000 </v>
      </c>
      <c r="J153" t="str">
        <f t="shared" si="35"/>
        <v>E0122320000</v>
      </c>
      <c r="K153" t="str">
        <f t="shared" si="36"/>
        <v>E012.</v>
      </c>
      <c r="L153" t="str">
        <f t="shared" si="37"/>
        <v>23.</v>
      </c>
      <c r="M153" t="str">
        <f t="shared" si="38"/>
        <v>00.000</v>
      </c>
      <c r="N153" t="str">
        <f t="shared" si="39"/>
        <v>E012.23.00.000</v>
      </c>
      <c r="Q153" s="2" t="str">
        <f t="shared" si="40"/>
        <v>INDOD N045. 13. 10.000 E012.23.00.000</v>
      </c>
      <c r="S153" s="4"/>
      <c r="T153" t="s">
        <v>381</v>
      </c>
      <c r="U153" s="2" t="str">
        <f t="shared" si="41"/>
        <v>1;</v>
      </c>
    </row>
    <row r="154" spans="2:21" ht="15.75" thickBot="1" x14ac:dyDescent="0.3">
      <c r="B154" s="1" t="s">
        <v>150</v>
      </c>
      <c r="C154" t="str">
        <f t="shared" si="28"/>
        <v xml:space="preserve">INFRI </v>
      </c>
      <c r="D154" t="str">
        <f t="shared" si="29"/>
        <v>N0451403000 E0104924000</v>
      </c>
      <c r="E154" t="str">
        <f t="shared" si="30"/>
        <v xml:space="preserve">N0451403000 </v>
      </c>
      <c r="F154" t="str">
        <f t="shared" si="31"/>
        <v xml:space="preserve">N045. </v>
      </c>
      <c r="G154" t="str">
        <f t="shared" si="32"/>
        <v xml:space="preserve">14. </v>
      </c>
      <c r="H154" t="str">
        <f t="shared" si="33"/>
        <v xml:space="preserve">03.000 </v>
      </c>
      <c r="I154" t="str">
        <f t="shared" si="34"/>
        <v xml:space="preserve">N045. 14. 03.000 </v>
      </c>
      <c r="J154" t="str">
        <f t="shared" si="35"/>
        <v>E0104924000</v>
      </c>
      <c r="K154" t="str">
        <f t="shared" si="36"/>
        <v>E010.</v>
      </c>
      <c r="L154" t="str">
        <f t="shared" si="37"/>
        <v>49.</v>
      </c>
      <c r="M154" t="str">
        <f t="shared" si="38"/>
        <v>40.000</v>
      </c>
      <c r="N154" t="str">
        <f t="shared" si="39"/>
        <v>E010.49.40.000</v>
      </c>
      <c r="Q154" s="2" t="str">
        <f t="shared" si="40"/>
        <v>INFRI N045. 14. 03.000 E010.49.40.000</v>
      </c>
      <c r="S154" s="4"/>
      <c r="T154" t="s">
        <v>381</v>
      </c>
      <c r="U154" s="2" t="str">
        <f t="shared" si="41"/>
        <v>1;</v>
      </c>
    </row>
    <row r="155" spans="2:21" ht="15.75" thickBot="1" x14ac:dyDescent="0.3">
      <c r="B155" s="1" t="s">
        <v>151</v>
      </c>
      <c r="C155" t="str">
        <f t="shared" si="28"/>
        <v xml:space="preserve">INLER </v>
      </c>
      <c r="D155" t="str">
        <f t="shared" si="29"/>
        <v>N0452210000 E0084800000</v>
      </c>
      <c r="E155" t="str">
        <f t="shared" si="30"/>
        <v xml:space="preserve">N0452210000 </v>
      </c>
      <c r="F155" t="str">
        <f t="shared" si="31"/>
        <v xml:space="preserve">N045. </v>
      </c>
      <c r="G155" t="str">
        <f t="shared" si="32"/>
        <v xml:space="preserve">22. </v>
      </c>
      <c r="H155" t="str">
        <f t="shared" si="33"/>
        <v xml:space="preserve">10.000 </v>
      </c>
      <c r="I155" t="str">
        <f t="shared" si="34"/>
        <v xml:space="preserve">N045. 22. 10.000 </v>
      </c>
      <c r="J155" t="str">
        <f t="shared" si="35"/>
        <v>E0084800000</v>
      </c>
      <c r="K155" t="str">
        <f t="shared" si="36"/>
        <v>E008.</v>
      </c>
      <c r="L155" t="str">
        <f t="shared" si="37"/>
        <v>48.</v>
      </c>
      <c r="M155" t="str">
        <f t="shared" si="38"/>
        <v>00.000</v>
      </c>
      <c r="N155" t="str">
        <f t="shared" si="39"/>
        <v>E008.48.00.000</v>
      </c>
      <c r="Q155" s="2" t="str">
        <f t="shared" si="40"/>
        <v>INLER N045. 22. 10.000 E008.48.00.000</v>
      </c>
      <c r="S155" s="4"/>
      <c r="T155" t="s">
        <v>381</v>
      </c>
      <c r="U155" s="2" t="str">
        <f t="shared" si="41"/>
        <v>1;</v>
      </c>
    </row>
    <row r="156" spans="2:21" ht="15.75" thickBot="1" x14ac:dyDescent="0.3">
      <c r="B156" s="1" t="s">
        <v>152</v>
      </c>
      <c r="C156" t="str">
        <f t="shared" si="28"/>
        <v xml:space="preserve">INRIB </v>
      </c>
      <c r="D156" t="str">
        <f t="shared" si="29"/>
        <v>N0434344000 E0134047000</v>
      </c>
      <c r="E156" t="str">
        <f t="shared" si="30"/>
        <v xml:space="preserve">N0434344000 </v>
      </c>
      <c r="F156" t="str">
        <f t="shared" si="31"/>
        <v xml:space="preserve">N043. </v>
      </c>
      <c r="G156" t="str">
        <f t="shared" si="32"/>
        <v xml:space="preserve">43. </v>
      </c>
      <c r="H156" t="str">
        <f t="shared" si="33"/>
        <v xml:space="preserve">44.000 </v>
      </c>
      <c r="I156" t="str">
        <f t="shared" si="34"/>
        <v xml:space="preserve">N043. 43. 44.000 </v>
      </c>
      <c r="J156" t="str">
        <f t="shared" si="35"/>
        <v>E0134047000</v>
      </c>
      <c r="K156" t="str">
        <f t="shared" si="36"/>
        <v>E013.</v>
      </c>
      <c r="L156" t="str">
        <f t="shared" si="37"/>
        <v>40.</v>
      </c>
      <c r="M156" t="str">
        <f t="shared" si="38"/>
        <v>70.000</v>
      </c>
      <c r="N156" t="str">
        <f t="shared" si="39"/>
        <v>E013.40.70.000</v>
      </c>
      <c r="Q156" s="2" t="str">
        <f t="shared" si="40"/>
        <v>INRIB N043. 43. 44.000 E013.40.70.000</v>
      </c>
      <c r="S156" s="4"/>
      <c r="T156" t="s">
        <v>381</v>
      </c>
      <c r="U156" s="2" t="str">
        <f t="shared" si="41"/>
        <v>1;</v>
      </c>
    </row>
    <row r="157" spans="2:21" ht="15.75" thickBot="1" x14ac:dyDescent="0.3">
      <c r="B157" s="1" t="s">
        <v>153</v>
      </c>
      <c r="C157" t="str">
        <f t="shared" si="28"/>
        <v xml:space="preserve">INVES </v>
      </c>
      <c r="D157" t="str">
        <f t="shared" si="29"/>
        <v>N0450250000 E0092545000</v>
      </c>
      <c r="E157" t="str">
        <f t="shared" si="30"/>
        <v xml:space="preserve">N0450250000 </v>
      </c>
      <c r="F157" t="str">
        <f t="shared" si="31"/>
        <v xml:space="preserve">N045. </v>
      </c>
      <c r="G157" t="str">
        <f t="shared" si="32"/>
        <v xml:space="preserve">02. </v>
      </c>
      <c r="H157" t="str">
        <f t="shared" si="33"/>
        <v xml:space="preserve">50.000 </v>
      </c>
      <c r="I157" t="str">
        <f t="shared" si="34"/>
        <v xml:space="preserve">N045. 02. 50.000 </v>
      </c>
      <c r="J157" t="str">
        <f t="shared" si="35"/>
        <v>E0092545000</v>
      </c>
      <c r="K157" t="str">
        <f t="shared" si="36"/>
        <v>E009.</v>
      </c>
      <c r="L157" t="str">
        <f t="shared" si="37"/>
        <v>25.</v>
      </c>
      <c r="M157" t="str">
        <f t="shared" si="38"/>
        <v>50.000</v>
      </c>
      <c r="N157" t="str">
        <f t="shared" si="39"/>
        <v>E009.25.50.000</v>
      </c>
      <c r="Q157" s="2" t="str">
        <f t="shared" si="40"/>
        <v>INVES N045. 02. 50.000 E009.25.50.000</v>
      </c>
      <c r="S157" s="4"/>
      <c r="T157" t="s">
        <v>381</v>
      </c>
      <c r="U157" s="2" t="str">
        <f t="shared" si="41"/>
        <v>1;</v>
      </c>
    </row>
    <row r="158" spans="2:21" ht="15.75" thickBot="1" x14ac:dyDescent="0.3">
      <c r="B158" s="1" t="s">
        <v>154</v>
      </c>
      <c r="C158" t="str">
        <f t="shared" si="28"/>
        <v xml:space="preserve">IPGUN </v>
      </c>
      <c r="D158" t="str">
        <f t="shared" si="29"/>
        <v>N0413024000 E0115522000</v>
      </c>
      <c r="E158" t="str">
        <f t="shared" si="30"/>
        <v xml:space="preserve">N0413024000 </v>
      </c>
      <c r="F158" t="str">
        <f t="shared" si="31"/>
        <v xml:space="preserve">N041. </v>
      </c>
      <c r="G158" t="str">
        <f t="shared" si="32"/>
        <v xml:space="preserve">30. </v>
      </c>
      <c r="H158" t="str">
        <f t="shared" si="33"/>
        <v xml:space="preserve">24.000 </v>
      </c>
      <c r="I158" t="str">
        <f t="shared" si="34"/>
        <v xml:space="preserve">N041. 30. 24.000 </v>
      </c>
      <c r="J158" t="str">
        <f t="shared" si="35"/>
        <v>E0115522000</v>
      </c>
      <c r="K158" t="str">
        <f t="shared" si="36"/>
        <v>E011.</v>
      </c>
      <c r="L158" t="str">
        <f t="shared" si="37"/>
        <v>55.</v>
      </c>
      <c r="M158" t="str">
        <f t="shared" si="38"/>
        <v>20.000</v>
      </c>
      <c r="N158" t="str">
        <f t="shared" si="39"/>
        <v>E011.55.20.000</v>
      </c>
      <c r="Q158" s="2" t="str">
        <f t="shared" si="40"/>
        <v>IPGUN N041. 30. 24.000 E011.55.20.000</v>
      </c>
      <c r="S158" s="4"/>
      <c r="T158" t="s">
        <v>381</v>
      </c>
      <c r="U158" s="2" t="str">
        <f t="shared" si="41"/>
        <v>1;</v>
      </c>
    </row>
    <row r="159" spans="2:21" ht="15.75" thickBot="1" x14ac:dyDescent="0.3">
      <c r="B159" s="1" t="s">
        <v>155</v>
      </c>
      <c r="C159" t="str">
        <f t="shared" si="28"/>
        <v xml:space="preserve">IPINO </v>
      </c>
      <c r="D159" t="str">
        <f t="shared" si="29"/>
        <v>N0454226000 E0131703000</v>
      </c>
      <c r="E159" t="str">
        <f t="shared" si="30"/>
        <v xml:space="preserve">N0454226000 </v>
      </c>
      <c r="F159" t="str">
        <f t="shared" si="31"/>
        <v xml:space="preserve">N045. </v>
      </c>
      <c r="G159" t="str">
        <f t="shared" si="32"/>
        <v xml:space="preserve">42. </v>
      </c>
      <c r="H159" t="str">
        <f t="shared" si="33"/>
        <v xml:space="preserve">26.000 </v>
      </c>
      <c r="I159" t="str">
        <f t="shared" si="34"/>
        <v xml:space="preserve">N045. 42. 26.000 </v>
      </c>
      <c r="J159" t="str">
        <f t="shared" si="35"/>
        <v>E0131703000</v>
      </c>
      <c r="K159" t="str">
        <f t="shared" si="36"/>
        <v>E013.</v>
      </c>
      <c r="L159" t="str">
        <f t="shared" si="37"/>
        <v>17.</v>
      </c>
      <c r="M159" t="str">
        <f t="shared" si="38"/>
        <v>30.000</v>
      </c>
      <c r="N159" t="str">
        <f t="shared" si="39"/>
        <v>E013.17.30.000</v>
      </c>
      <c r="Q159" s="2" t="str">
        <f t="shared" si="40"/>
        <v>IPINO N045. 42. 26.000 E013.17.30.000</v>
      </c>
      <c r="S159" s="4"/>
      <c r="T159" t="s">
        <v>381</v>
      </c>
      <c r="U159" s="2" t="str">
        <f t="shared" si="41"/>
        <v>1;</v>
      </c>
    </row>
    <row r="160" spans="2:21" ht="15.75" thickBot="1" x14ac:dyDescent="0.3">
      <c r="B160" s="1" t="s">
        <v>156</v>
      </c>
      <c r="C160" t="str">
        <f t="shared" si="28"/>
        <v xml:space="preserve">IPKOV </v>
      </c>
      <c r="D160" t="str">
        <f t="shared" si="29"/>
        <v>N0405904000 E0092446000</v>
      </c>
      <c r="E160" t="str">
        <f t="shared" si="30"/>
        <v xml:space="preserve">N0405904000 </v>
      </c>
      <c r="F160" t="str">
        <f t="shared" si="31"/>
        <v xml:space="preserve">N040. </v>
      </c>
      <c r="G160" t="str">
        <f t="shared" si="32"/>
        <v xml:space="preserve">59. </v>
      </c>
      <c r="H160" t="str">
        <f t="shared" si="33"/>
        <v xml:space="preserve">04.000 </v>
      </c>
      <c r="I160" t="str">
        <f t="shared" si="34"/>
        <v xml:space="preserve">N040. 59. 04.000 </v>
      </c>
      <c r="J160" t="str">
        <f t="shared" si="35"/>
        <v>E0092446000</v>
      </c>
      <c r="K160" t="str">
        <f t="shared" si="36"/>
        <v>E009.</v>
      </c>
      <c r="L160" t="str">
        <f t="shared" si="37"/>
        <v>24.</v>
      </c>
      <c r="M160" t="str">
        <f t="shared" si="38"/>
        <v>60.000</v>
      </c>
      <c r="N160" t="str">
        <f t="shared" si="39"/>
        <v>E009.24.60.000</v>
      </c>
      <c r="Q160" s="2" t="str">
        <f t="shared" si="40"/>
        <v>IPKOV N040. 59. 04.000 E009.24.60.000</v>
      </c>
      <c r="S160" s="4"/>
      <c r="T160" t="s">
        <v>381</v>
      </c>
      <c r="U160" s="2" t="str">
        <f t="shared" si="41"/>
        <v>1;</v>
      </c>
    </row>
    <row r="161" spans="2:21" ht="15.75" thickBot="1" x14ac:dyDescent="0.3">
      <c r="B161" s="1" t="s">
        <v>157</v>
      </c>
      <c r="C161" t="str">
        <f t="shared" si="28"/>
        <v xml:space="preserve">IPLEK </v>
      </c>
      <c r="D161" t="str">
        <f t="shared" si="29"/>
        <v>N0423239000 E0113100000</v>
      </c>
      <c r="E161" t="str">
        <f t="shared" si="30"/>
        <v xml:space="preserve">N0423239000 </v>
      </c>
      <c r="F161" t="str">
        <f t="shared" si="31"/>
        <v xml:space="preserve">N042. </v>
      </c>
      <c r="G161" t="str">
        <f t="shared" si="32"/>
        <v xml:space="preserve">32. </v>
      </c>
      <c r="H161" t="str">
        <f t="shared" si="33"/>
        <v xml:space="preserve">39.000 </v>
      </c>
      <c r="I161" t="str">
        <f t="shared" si="34"/>
        <v xml:space="preserve">N042. 32. 39.000 </v>
      </c>
      <c r="J161" t="str">
        <f t="shared" si="35"/>
        <v>E0113100000</v>
      </c>
      <c r="K161" t="str">
        <f t="shared" si="36"/>
        <v>E011.</v>
      </c>
      <c r="L161" t="str">
        <f t="shared" si="37"/>
        <v>31.</v>
      </c>
      <c r="M161" t="str">
        <f t="shared" si="38"/>
        <v>00.000</v>
      </c>
      <c r="N161" t="str">
        <f t="shared" si="39"/>
        <v>E011.31.00.000</v>
      </c>
      <c r="Q161" s="2" t="str">
        <f t="shared" si="40"/>
        <v>IPLEK N042. 32. 39.000 E011.31.00.000</v>
      </c>
      <c r="S161" s="4"/>
      <c r="T161" t="s">
        <v>381</v>
      </c>
      <c r="U161" s="2" t="str">
        <f t="shared" si="41"/>
        <v>1;</v>
      </c>
    </row>
    <row r="162" spans="2:21" ht="15.75" thickBot="1" x14ac:dyDescent="0.3">
      <c r="B162" s="1" t="s">
        <v>158</v>
      </c>
      <c r="C162" t="str">
        <f t="shared" si="28"/>
        <v xml:space="preserve">IPMUT </v>
      </c>
      <c r="D162" t="str">
        <f t="shared" si="29"/>
        <v>N0414014000 E0123017000</v>
      </c>
      <c r="E162" t="str">
        <f t="shared" si="30"/>
        <v xml:space="preserve">N0414014000 </v>
      </c>
      <c r="F162" t="str">
        <f t="shared" si="31"/>
        <v xml:space="preserve">N041. </v>
      </c>
      <c r="G162" t="str">
        <f t="shared" si="32"/>
        <v xml:space="preserve">40. </v>
      </c>
      <c r="H162" t="str">
        <f t="shared" si="33"/>
        <v xml:space="preserve">14.000 </v>
      </c>
      <c r="I162" t="str">
        <f t="shared" si="34"/>
        <v xml:space="preserve">N041. 40. 14.000 </v>
      </c>
      <c r="J162" t="str">
        <f t="shared" si="35"/>
        <v>E0123017000</v>
      </c>
      <c r="K162" t="str">
        <f t="shared" si="36"/>
        <v>E012.</v>
      </c>
      <c r="L162" t="str">
        <f t="shared" si="37"/>
        <v>30.</v>
      </c>
      <c r="M162" t="str">
        <f t="shared" si="38"/>
        <v>70.000</v>
      </c>
      <c r="N162" t="str">
        <f t="shared" si="39"/>
        <v>E012.30.70.000</v>
      </c>
      <c r="Q162" s="2" t="str">
        <f t="shared" si="40"/>
        <v>IPMUT N041. 40. 14.000 E012.30.70.000</v>
      </c>
      <c r="S162" s="4"/>
      <c r="T162" t="s">
        <v>381</v>
      </c>
      <c r="U162" s="2" t="str">
        <f t="shared" si="41"/>
        <v>1;</v>
      </c>
    </row>
    <row r="163" spans="2:21" ht="15.75" thickBot="1" x14ac:dyDescent="0.3">
      <c r="B163" s="1" t="s">
        <v>159</v>
      </c>
      <c r="C163" t="str">
        <f t="shared" si="28"/>
        <v xml:space="preserve">IPROM </v>
      </c>
      <c r="D163" t="str">
        <f t="shared" si="29"/>
        <v>N0410527000 E0081310000</v>
      </c>
      <c r="E163" t="str">
        <f t="shared" si="30"/>
        <v xml:space="preserve">N0410527000 </v>
      </c>
      <c r="F163" t="str">
        <f t="shared" si="31"/>
        <v xml:space="preserve">N041. </v>
      </c>
      <c r="G163" t="str">
        <f t="shared" si="32"/>
        <v xml:space="preserve">05. </v>
      </c>
      <c r="H163" t="str">
        <f t="shared" si="33"/>
        <v xml:space="preserve">27.000 </v>
      </c>
      <c r="I163" t="str">
        <f t="shared" si="34"/>
        <v xml:space="preserve">N041. 05. 27.000 </v>
      </c>
      <c r="J163" t="str">
        <f t="shared" si="35"/>
        <v>E0081310000</v>
      </c>
      <c r="K163" t="str">
        <f t="shared" si="36"/>
        <v>E008.</v>
      </c>
      <c r="L163" t="str">
        <f t="shared" si="37"/>
        <v>13.</v>
      </c>
      <c r="M163" t="str">
        <f t="shared" si="38"/>
        <v>00.000</v>
      </c>
      <c r="N163" t="str">
        <f t="shared" si="39"/>
        <v>E008.13.00.000</v>
      </c>
      <c r="Q163" s="2" t="str">
        <f t="shared" si="40"/>
        <v>IPROM N041. 05. 27.000 E008.13.00.000</v>
      </c>
      <c r="S163" s="4"/>
      <c r="T163" t="s">
        <v>381</v>
      </c>
      <c r="U163" s="2" t="str">
        <f t="shared" si="41"/>
        <v>1;</v>
      </c>
    </row>
    <row r="164" spans="2:21" ht="15.75" thickBot="1" x14ac:dyDescent="0.3">
      <c r="B164" s="1" t="s">
        <v>160</v>
      </c>
      <c r="C164" t="str">
        <f t="shared" si="28"/>
        <v xml:space="preserve">IPSAR </v>
      </c>
      <c r="D164" t="str">
        <f t="shared" si="29"/>
        <v>N0413500000 E0124558000</v>
      </c>
      <c r="E164" t="str">
        <f t="shared" si="30"/>
        <v xml:space="preserve">N0413500000 </v>
      </c>
      <c r="F164" t="str">
        <f t="shared" si="31"/>
        <v xml:space="preserve">N041. </v>
      </c>
      <c r="G164" t="str">
        <f t="shared" si="32"/>
        <v xml:space="preserve">35. </v>
      </c>
      <c r="H164" t="str">
        <f t="shared" si="33"/>
        <v xml:space="preserve">00.000 </v>
      </c>
      <c r="I164" t="str">
        <f t="shared" si="34"/>
        <v xml:space="preserve">N041. 35. 00.000 </v>
      </c>
      <c r="J164" t="str">
        <f t="shared" si="35"/>
        <v>E0124558000</v>
      </c>
      <c r="K164" t="str">
        <f t="shared" si="36"/>
        <v>E012.</v>
      </c>
      <c r="L164" t="str">
        <f t="shared" si="37"/>
        <v>45.</v>
      </c>
      <c r="M164" t="str">
        <f t="shared" si="38"/>
        <v>80.000</v>
      </c>
      <c r="N164" t="str">
        <f t="shared" si="39"/>
        <v>E012.45.80.000</v>
      </c>
      <c r="Q164" s="2" t="str">
        <f t="shared" si="40"/>
        <v>IPSAR N041. 35. 00.000 E012.45.80.000</v>
      </c>
      <c r="S164" s="4"/>
      <c r="T164" t="s">
        <v>381</v>
      </c>
      <c r="U164" s="2" t="str">
        <f t="shared" si="41"/>
        <v>1;</v>
      </c>
    </row>
    <row r="165" spans="2:21" ht="15.75" thickBot="1" x14ac:dyDescent="0.3">
      <c r="B165" s="1" t="s">
        <v>161</v>
      </c>
      <c r="C165" t="str">
        <f t="shared" si="28"/>
        <v xml:space="preserve">IQNOC </v>
      </c>
      <c r="D165" t="str">
        <f t="shared" si="29"/>
        <v>N0371756000 E0151956000</v>
      </c>
      <c r="E165" t="str">
        <f t="shared" si="30"/>
        <v xml:space="preserve">N0371756000 </v>
      </c>
      <c r="F165" t="str">
        <f t="shared" si="31"/>
        <v xml:space="preserve">N037. </v>
      </c>
      <c r="G165" t="str">
        <f t="shared" si="32"/>
        <v xml:space="preserve">17. </v>
      </c>
      <c r="H165" t="str">
        <f t="shared" si="33"/>
        <v xml:space="preserve">56.000 </v>
      </c>
      <c r="I165" t="str">
        <f t="shared" si="34"/>
        <v xml:space="preserve">N037. 17. 56.000 </v>
      </c>
      <c r="J165" t="str">
        <f t="shared" si="35"/>
        <v>E0151956000</v>
      </c>
      <c r="K165" t="str">
        <f t="shared" si="36"/>
        <v>E015.</v>
      </c>
      <c r="L165" t="str">
        <f t="shared" si="37"/>
        <v>19.</v>
      </c>
      <c r="M165" t="str">
        <f t="shared" si="38"/>
        <v>60.000</v>
      </c>
      <c r="N165" t="str">
        <f t="shared" si="39"/>
        <v>E015.19.60.000</v>
      </c>
      <c r="Q165" s="2" t="str">
        <f t="shared" si="40"/>
        <v>IQNOC N037. 17. 56.000 E015.19.60.000</v>
      </c>
      <c r="S165" s="4"/>
      <c r="T165" t="s">
        <v>381</v>
      </c>
      <c r="U165" s="2" t="str">
        <f t="shared" si="41"/>
        <v>1;</v>
      </c>
    </row>
    <row r="166" spans="2:21" ht="15.75" thickBot="1" x14ac:dyDescent="0.3">
      <c r="B166" s="1" t="s">
        <v>162</v>
      </c>
      <c r="C166" t="str">
        <f t="shared" si="28"/>
        <v xml:space="preserve">IRBES </v>
      </c>
      <c r="D166" t="str">
        <f t="shared" si="29"/>
        <v>N0420407000 E0121004000</v>
      </c>
      <c r="E166" t="str">
        <f t="shared" si="30"/>
        <v xml:space="preserve">N0420407000 </v>
      </c>
      <c r="F166" t="str">
        <f t="shared" si="31"/>
        <v xml:space="preserve">N042. </v>
      </c>
      <c r="G166" t="str">
        <f t="shared" si="32"/>
        <v xml:space="preserve">04. </v>
      </c>
      <c r="H166" t="str">
        <f t="shared" si="33"/>
        <v xml:space="preserve">07.000 </v>
      </c>
      <c r="I166" t="str">
        <f t="shared" si="34"/>
        <v xml:space="preserve">N042. 04. 07.000 </v>
      </c>
      <c r="J166" t="str">
        <f t="shared" si="35"/>
        <v>E0121004000</v>
      </c>
      <c r="K166" t="str">
        <f t="shared" si="36"/>
        <v>E012.</v>
      </c>
      <c r="L166" t="str">
        <f t="shared" si="37"/>
        <v>10.</v>
      </c>
      <c r="M166" t="str">
        <f t="shared" si="38"/>
        <v>40.000</v>
      </c>
      <c r="N166" t="str">
        <f t="shared" si="39"/>
        <v>E012.10.40.000</v>
      </c>
      <c r="Q166" s="2" t="str">
        <f t="shared" si="40"/>
        <v>IRBES N042. 04. 07.000 E012.10.40.000</v>
      </c>
      <c r="S166" s="4"/>
      <c r="T166" t="s">
        <v>381</v>
      </c>
      <c r="U166" s="2" t="str">
        <f t="shared" si="41"/>
        <v>1;</v>
      </c>
    </row>
    <row r="167" spans="2:21" ht="15.75" thickBot="1" x14ac:dyDescent="0.3">
      <c r="B167" s="1" t="s">
        <v>163</v>
      </c>
      <c r="C167" t="str">
        <f t="shared" si="28"/>
        <v xml:space="preserve">IRKED </v>
      </c>
      <c r="D167" t="str">
        <f t="shared" si="29"/>
        <v>N0454326000 E0085204000</v>
      </c>
      <c r="E167" t="str">
        <f t="shared" si="30"/>
        <v xml:space="preserve">N0454326000 </v>
      </c>
      <c r="F167" t="str">
        <f t="shared" si="31"/>
        <v xml:space="preserve">N045. </v>
      </c>
      <c r="G167" t="str">
        <f t="shared" si="32"/>
        <v xml:space="preserve">43. </v>
      </c>
      <c r="H167" t="str">
        <f t="shared" si="33"/>
        <v xml:space="preserve">26.000 </v>
      </c>
      <c r="I167" t="str">
        <f t="shared" si="34"/>
        <v xml:space="preserve">N045. 43. 26.000 </v>
      </c>
      <c r="J167" t="str">
        <f t="shared" si="35"/>
        <v>E0085204000</v>
      </c>
      <c r="K167" t="str">
        <f t="shared" si="36"/>
        <v>E008.</v>
      </c>
      <c r="L167" t="str">
        <f t="shared" si="37"/>
        <v>52.</v>
      </c>
      <c r="M167" t="str">
        <f t="shared" si="38"/>
        <v>40.000</v>
      </c>
      <c r="N167" t="str">
        <f t="shared" si="39"/>
        <v>E008.52.40.000</v>
      </c>
      <c r="Q167" s="2" t="str">
        <f t="shared" si="40"/>
        <v>IRKED N045. 43. 26.000 E008.52.40.000</v>
      </c>
      <c r="S167" s="4"/>
      <c r="T167" t="s">
        <v>381</v>
      </c>
      <c r="U167" s="2" t="str">
        <f t="shared" si="41"/>
        <v>1;</v>
      </c>
    </row>
    <row r="168" spans="2:21" ht="15.75" thickBot="1" x14ac:dyDescent="0.3">
      <c r="B168" s="1" t="s">
        <v>164</v>
      </c>
      <c r="C168" t="str">
        <f t="shared" si="28"/>
        <v xml:space="preserve">ITVUN </v>
      </c>
      <c r="D168" t="str">
        <f t="shared" si="29"/>
        <v>N0450730000 E0094353000</v>
      </c>
      <c r="E168" t="str">
        <f t="shared" si="30"/>
        <v xml:space="preserve">N0450730000 </v>
      </c>
      <c r="F168" t="str">
        <f t="shared" si="31"/>
        <v xml:space="preserve">N045. </v>
      </c>
      <c r="G168" t="str">
        <f t="shared" si="32"/>
        <v xml:space="preserve">07. </v>
      </c>
      <c r="H168" t="str">
        <f t="shared" si="33"/>
        <v xml:space="preserve">30.000 </v>
      </c>
      <c r="I168" t="str">
        <f t="shared" si="34"/>
        <v xml:space="preserve">N045. 07. 30.000 </v>
      </c>
      <c r="J168" t="str">
        <f t="shared" si="35"/>
        <v>E0094353000</v>
      </c>
      <c r="K168" t="str">
        <f t="shared" si="36"/>
        <v>E009.</v>
      </c>
      <c r="L168" t="str">
        <f t="shared" si="37"/>
        <v>43.</v>
      </c>
      <c r="M168" t="str">
        <f t="shared" si="38"/>
        <v>30.000</v>
      </c>
      <c r="N168" t="str">
        <f t="shared" si="39"/>
        <v>E009.43.30.000</v>
      </c>
      <c r="Q168" s="2" t="str">
        <f t="shared" si="40"/>
        <v>ITVUN N045. 07. 30.000 E009.43.30.000</v>
      </c>
      <c r="S168" s="4"/>
      <c r="T168" t="s">
        <v>381</v>
      </c>
      <c r="U168" s="2" t="str">
        <f t="shared" si="41"/>
        <v>1;</v>
      </c>
    </row>
    <row r="169" spans="2:21" ht="15.75" thickBot="1" x14ac:dyDescent="0.3">
      <c r="B169" s="1" t="s">
        <v>165</v>
      </c>
      <c r="C169" t="str">
        <f t="shared" si="28"/>
        <v xml:space="preserve">IVMAN </v>
      </c>
      <c r="D169" t="str">
        <f t="shared" si="29"/>
        <v>N0434716000 E0133554000</v>
      </c>
      <c r="E169" t="str">
        <f t="shared" si="30"/>
        <v xml:space="preserve">N0434716000 </v>
      </c>
      <c r="F169" t="str">
        <f t="shared" si="31"/>
        <v xml:space="preserve">N043. </v>
      </c>
      <c r="G169" t="str">
        <f t="shared" si="32"/>
        <v xml:space="preserve">47. </v>
      </c>
      <c r="H169" t="str">
        <f t="shared" si="33"/>
        <v xml:space="preserve">16.000 </v>
      </c>
      <c r="I169" t="str">
        <f t="shared" si="34"/>
        <v xml:space="preserve">N043. 47. 16.000 </v>
      </c>
      <c r="J169" t="str">
        <f t="shared" si="35"/>
        <v>E0133554000</v>
      </c>
      <c r="K169" t="str">
        <f t="shared" si="36"/>
        <v>E013.</v>
      </c>
      <c r="L169" t="str">
        <f t="shared" si="37"/>
        <v>35.</v>
      </c>
      <c r="M169" t="str">
        <f t="shared" si="38"/>
        <v>40.000</v>
      </c>
      <c r="N169" t="str">
        <f t="shared" si="39"/>
        <v>E013.35.40.000</v>
      </c>
      <c r="Q169" s="2" t="str">
        <f t="shared" si="40"/>
        <v>IVMAN N043. 47. 16.000 E013.35.40.000</v>
      </c>
      <c r="S169" s="4"/>
      <c r="T169" t="s">
        <v>381</v>
      </c>
      <c r="U169" s="2" t="str">
        <f t="shared" si="41"/>
        <v>1;</v>
      </c>
    </row>
    <row r="170" spans="2:21" ht="15.75" thickBot="1" x14ac:dyDescent="0.3">
      <c r="B170" s="1" t="s">
        <v>166</v>
      </c>
      <c r="C170" t="str">
        <f t="shared" si="28"/>
        <v xml:space="preserve">IXOSI </v>
      </c>
      <c r="D170" t="str">
        <f t="shared" si="29"/>
        <v>N0381450000 E0124908000</v>
      </c>
      <c r="E170" t="str">
        <f t="shared" si="30"/>
        <v xml:space="preserve">N0381450000 </v>
      </c>
      <c r="F170" t="str">
        <f t="shared" si="31"/>
        <v xml:space="preserve">N038. </v>
      </c>
      <c r="G170" t="str">
        <f t="shared" si="32"/>
        <v xml:space="preserve">14. </v>
      </c>
      <c r="H170" t="str">
        <f t="shared" si="33"/>
        <v xml:space="preserve">50.000 </v>
      </c>
      <c r="I170" t="str">
        <f t="shared" si="34"/>
        <v xml:space="preserve">N038. 14. 50.000 </v>
      </c>
      <c r="J170" t="str">
        <f t="shared" si="35"/>
        <v>E0124908000</v>
      </c>
      <c r="K170" t="str">
        <f t="shared" si="36"/>
        <v>E012.</v>
      </c>
      <c r="L170" t="str">
        <f t="shared" si="37"/>
        <v>49.</v>
      </c>
      <c r="M170" t="str">
        <f t="shared" si="38"/>
        <v>80.000</v>
      </c>
      <c r="N170" t="str">
        <f t="shared" si="39"/>
        <v>E012.49.80.000</v>
      </c>
      <c r="Q170" s="2" t="str">
        <f t="shared" si="40"/>
        <v>IXOSI N038. 14. 50.000 E012.49.80.000</v>
      </c>
      <c r="S170" s="4"/>
      <c r="T170" t="s">
        <v>381</v>
      </c>
      <c r="U170" s="2" t="str">
        <f t="shared" si="41"/>
        <v>1;</v>
      </c>
    </row>
    <row r="171" spans="2:21" ht="15.75" thickBot="1" x14ac:dyDescent="0.3">
      <c r="B171" s="1" t="s">
        <v>167</v>
      </c>
      <c r="C171" t="str">
        <f t="shared" si="28"/>
        <v xml:space="preserve">IXUKI </v>
      </c>
      <c r="D171" t="str">
        <f t="shared" si="29"/>
        <v>N0445911000 E0101738000</v>
      </c>
      <c r="E171" t="str">
        <f t="shared" si="30"/>
        <v xml:space="preserve">N0445911000 </v>
      </c>
      <c r="F171" t="str">
        <f t="shared" si="31"/>
        <v xml:space="preserve">N044. </v>
      </c>
      <c r="G171" t="str">
        <f t="shared" si="32"/>
        <v xml:space="preserve">59. </v>
      </c>
      <c r="H171" t="str">
        <f t="shared" si="33"/>
        <v xml:space="preserve">11.000 </v>
      </c>
      <c r="I171" t="str">
        <f t="shared" si="34"/>
        <v xml:space="preserve">N044. 59. 11.000 </v>
      </c>
      <c r="J171" t="str">
        <f t="shared" si="35"/>
        <v>E0101738000</v>
      </c>
      <c r="K171" t="str">
        <f t="shared" si="36"/>
        <v>E010.</v>
      </c>
      <c r="L171" t="str">
        <f t="shared" si="37"/>
        <v>17.</v>
      </c>
      <c r="M171" t="str">
        <f t="shared" si="38"/>
        <v>80.000</v>
      </c>
      <c r="N171" t="str">
        <f t="shared" si="39"/>
        <v>E010.17.80.000</v>
      </c>
      <c r="Q171" s="2" t="str">
        <f t="shared" si="40"/>
        <v>IXUKI N044. 59. 11.000 E010.17.80.000</v>
      </c>
      <c r="S171" s="4"/>
      <c r="T171" t="s">
        <v>381</v>
      </c>
      <c r="U171" s="2" t="str">
        <f t="shared" si="41"/>
        <v>1;</v>
      </c>
    </row>
    <row r="172" spans="2:21" ht="15.75" thickBot="1" x14ac:dyDescent="0.3">
      <c r="B172" s="1" t="s">
        <v>168</v>
      </c>
      <c r="C172" t="str">
        <f t="shared" si="28"/>
        <v xml:space="preserve">JESSY </v>
      </c>
      <c r="D172" t="str">
        <f t="shared" si="29"/>
        <v>N0432926000 E0101146000</v>
      </c>
      <c r="E172" t="str">
        <f t="shared" si="30"/>
        <v xml:space="preserve">N0432926000 </v>
      </c>
      <c r="F172" t="str">
        <f t="shared" si="31"/>
        <v xml:space="preserve">N043. </v>
      </c>
      <c r="G172" t="str">
        <f t="shared" si="32"/>
        <v xml:space="preserve">29. </v>
      </c>
      <c r="H172" t="str">
        <f t="shared" si="33"/>
        <v xml:space="preserve">26.000 </v>
      </c>
      <c r="I172" t="str">
        <f t="shared" si="34"/>
        <v xml:space="preserve">N043. 29. 26.000 </v>
      </c>
      <c r="J172" t="str">
        <f t="shared" si="35"/>
        <v>E0101146000</v>
      </c>
      <c r="K172" t="str">
        <f t="shared" si="36"/>
        <v>E010.</v>
      </c>
      <c r="L172" t="str">
        <f t="shared" si="37"/>
        <v>11.</v>
      </c>
      <c r="M172" t="str">
        <f t="shared" si="38"/>
        <v>60.000</v>
      </c>
      <c r="N172" t="str">
        <f t="shared" si="39"/>
        <v>E010.11.60.000</v>
      </c>
      <c r="Q172" s="2" t="str">
        <f t="shared" si="40"/>
        <v>JESSY N043. 29. 26.000 E010.11.60.000</v>
      </c>
      <c r="S172" s="4"/>
      <c r="T172" t="s">
        <v>381</v>
      </c>
      <c r="U172" s="2" t="str">
        <f t="shared" si="41"/>
        <v>1;</v>
      </c>
    </row>
    <row r="173" spans="2:21" ht="15.75" thickBot="1" x14ac:dyDescent="0.3">
      <c r="B173" s="1" t="s">
        <v>169</v>
      </c>
      <c r="C173" t="str">
        <f t="shared" si="28"/>
        <v xml:space="preserve">KAREL </v>
      </c>
      <c r="D173" t="str">
        <f t="shared" si="29"/>
        <v>N0432047000 E0101931000</v>
      </c>
      <c r="E173" t="str">
        <f t="shared" si="30"/>
        <v xml:space="preserve">N0432047000 </v>
      </c>
      <c r="F173" t="str">
        <f t="shared" si="31"/>
        <v xml:space="preserve">N043. </v>
      </c>
      <c r="G173" t="str">
        <f t="shared" si="32"/>
        <v xml:space="preserve">20. </v>
      </c>
      <c r="H173" t="str">
        <f t="shared" si="33"/>
        <v xml:space="preserve">47.000 </v>
      </c>
      <c r="I173" t="str">
        <f t="shared" si="34"/>
        <v xml:space="preserve">N043. 20. 47.000 </v>
      </c>
      <c r="J173" t="str">
        <f t="shared" si="35"/>
        <v>E0101931000</v>
      </c>
      <c r="K173" t="str">
        <f t="shared" si="36"/>
        <v>E010.</v>
      </c>
      <c r="L173" t="str">
        <f t="shared" si="37"/>
        <v>19.</v>
      </c>
      <c r="M173" t="str">
        <f t="shared" si="38"/>
        <v>10.000</v>
      </c>
      <c r="N173" t="str">
        <f t="shared" si="39"/>
        <v>E010.19.10.000</v>
      </c>
      <c r="Q173" s="2" t="str">
        <f t="shared" si="40"/>
        <v>KAREL N043. 20. 47.000 E010.19.10.000</v>
      </c>
      <c r="S173" s="4"/>
      <c r="T173" t="s">
        <v>381</v>
      </c>
      <c r="U173" s="2" t="str">
        <f t="shared" si="41"/>
        <v>1;</v>
      </c>
    </row>
    <row r="174" spans="2:21" ht="15.75" thickBot="1" x14ac:dyDescent="0.3">
      <c r="B174" s="1" t="s">
        <v>170</v>
      </c>
      <c r="C174" t="str">
        <f t="shared" si="28"/>
        <v xml:space="preserve">KEPUM </v>
      </c>
      <c r="D174" t="str">
        <f t="shared" si="29"/>
        <v>N0434426000 E0133200000</v>
      </c>
      <c r="E174" t="str">
        <f t="shared" si="30"/>
        <v xml:space="preserve">N0434426000 </v>
      </c>
      <c r="F174" t="str">
        <f t="shared" si="31"/>
        <v xml:space="preserve">N043. </v>
      </c>
      <c r="G174" t="str">
        <f t="shared" si="32"/>
        <v xml:space="preserve">44. </v>
      </c>
      <c r="H174" t="str">
        <f t="shared" si="33"/>
        <v xml:space="preserve">26.000 </v>
      </c>
      <c r="I174" t="str">
        <f t="shared" si="34"/>
        <v xml:space="preserve">N043. 44. 26.000 </v>
      </c>
      <c r="J174" t="str">
        <f t="shared" si="35"/>
        <v>E0133200000</v>
      </c>
      <c r="K174" t="str">
        <f t="shared" si="36"/>
        <v>E013.</v>
      </c>
      <c r="L174" t="str">
        <f t="shared" si="37"/>
        <v>32.</v>
      </c>
      <c r="M174" t="str">
        <f t="shared" si="38"/>
        <v>00.000</v>
      </c>
      <c r="N174" t="str">
        <f t="shared" si="39"/>
        <v>E013.32.00.000</v>
      </c>
      <c r="Q174" s="2" t="str">
        <f t="shared" si="40"/>
        <v>KEPUM N043. 44. 26.000 E013.32.00.000</v>
      </c>
      <c r="S174" s="4"/>
      <c r="T174" t="s">
        <v>381</v>
      </c>
      <c r="U174" s="2" t="str">
        <f t="shared" si="41"/>
        <v>1;</v>
      </c>
    </row>
    <row r="175" spans="2:21" ht="15.75" thickBot="1" x14ac:dyDescent="0.3">
      <c r="B175" s="1" t="s">
        <v>171</v>
      </c>
      <c r="C175" t="str">
        <f t="shared" si="28"/>
        <v xml:space="preserve">KERON </v>
      </c>
      <c r="D175" t="str">
        <f t="shared" si="29"/>
        <v>N0381327000 E0124845000</v>
      </c>
      <c r="E175" t="str">
        <f t="shared" si="30"/>
        <v xml:space="preserve">N0381327000 </v>
      </c>
      <c r="F175" t="str">
        <f t="shared" si="31"/>
        <v xml:space="preserve">N038. </v>
      </c>
      <c r="G175" t="str">
        <f t="shared" si="32"/>
        <v xml:space="preserve">13. </v>
      </c>
      <c r="H175" t="str">
        <f t="shared" si="33"/>
        <v xml:space="preserve">27.000 </v>
      </c>
      <c r="I175" t="str">
        <f t="shared" si="34"/>
        <v xml:space="preserve">N038. 13. 27.000 </v>
      </c>
      <c r="J175" t="str">
        <f t="shared" si="35"/>
        <v>E0124845000</v>
      </c>
      <c r="K175" t="str">
        <f t="shared" si="36"/>
        <v>E012.</v>
      </c>
      <c r="L175" t="str">
        <f t="shared" si="37"/>
        <v>48.</v>
      </c>
      <c r="M175" t="str">
        <f t="shared" si="38"/>
        <v>50.000</v>
      </c>
      <c r="N175" t="str">
        <f t="shared" si="39"/>
        <v>E012.48.50.000</v>
      </c>
      <c r="Q175" s="2" t="str">
        <f t="shared" si="40"/>
        <v>KERON N038. 13. 27.000 E012.48.50.000</v>
      </c>
      <c r="S175" s="4"/>
      <c r="T175" t="s">
        <v>381</v>
      </c>
      <c r="U175" s="2" t="str">
        <f t="shared" si="41"/>
        <v>1;</v>
      </c>
    </row>
    <row r="176" spans="2:21" ht="15.75" thickBot="1" x14ac:dyDescent="0.3">
      <c r="B176" s="1" t="s">
        <v>172</v>
      </c>
      <c r="C176" t="str">
        <f t="shared" si="28"/>
        <v xml:space="preserve">KIZAF </v>
      </c>
      <c r="D176" t="str">
        <f t="shared" si="29"/>
        <v>N0451949000 E0120741000</v>
      </c>
      <c r="E176" t="str">
        <f t="shared" si="30"/>
        <v xml:space="preserve">N0451949000 </v>
      </c>
      <c r="F176" t="str">
        <f t="shared" si="31"/>
        <v xml:space="preserve">N045. </v>
      </c>
      <c r="G176" t="str">
        <f t="shared" si="32"/>
        <v xml:space="preserve">19. </v>
      </c>
      <c r="H176" t="str">
        <f t="shared" si="33"/>
        <v xml:space="preserve">49.000 </v>
      </c>
      <c r="I176" t="str">
        <f t="shared" si="34"/>
        <v xml:space="preserve">N045. 19. 49.000 </v>
      </c>
      <c r="J176" t="str">
        <f t="shared" si="35"/>
        <v>E0120741000</v>
      </c>
      <c r="K176" t="str">
        <f t="shared" si="36"/>
        <v>E012.</v>
      </c>
      <c r="L176" t="str">
        <f t="shared" si="37"/>
        <v>07.</v>
      </c>
      <c r="M176" t="str">
        <f t="shared" si="38"/>
        <v>10.000</v>
      </c>
      <c r="N176" t="str">
        <f t="shared" si="39"/>
        <v>E012.07.10.000</v>
      </c>
      <c r="Q176" s="2" t="str">
        <f t="shared" si="40"/>
        <v>KIZAF N045. 19. 49.000 E012.07.10.000</v>
      </c>
      <c r="S176" s="4"/>
      <c r="T176" t="s">
        <v>381</v>
      </c>
      <c r="U176" s="2" t="str">
        <f t="shared" si="41"/>
        <v>1;</v>
      </c>
    </row>
    <row r="177" spans="2:21" ht="15.75" thickBot="1" x14ac:dyDescent="0.3">
      <c r="B177" s="1" t="s">
        <v>173</v>
      </c>
      <c r="C177" t="str">
        <f t="shared" si="28"/>
        <v xml:space="preserve">KOLOR </v>
      </c>
      <c r="D177" t="str">
        <f t="shared" si="29"/>
        <v>N0382730000 E0131503000</v>
      </c>
      <c r="E177" t="str">
        <f t="shared" si="30"/>
        <v xml:space="preserve">N0382730000 </v>
      </c>
      <c r="F177" t="str">
        <f t="shared" si="31"/>
        <v xml:space="preserve">N038. </v>
      </c>
      <c r="G177" t="str">
        <f t="shared" si="32"/>
        <v xml:space="preserve">27. </v>
      </c>
      <c r="H177" t="str">
        <f t="shared" si="33"/>
        <v xml:space="preserve">30.000 </v>
      </c>
      <c r="I177" t="str">
        <f t="shared" si="34"/>
        <v xml:space="preserve">N038. 27. 30.000 </v>
      </c>
      <c r="J177" t="str">
        <f t="shared" si="35"/>
        <v>E0131503000</v>
      </c>
      <c r="K177" t="str">
        <f t="shared" si="36"/>
        <v>E013.</v>
      </c>
      <c r="L177" t="str">
        <f t="shared" si="37"/>
        <v>15.</v>
      </c>
      <c r="M177" t="str">
        <f t="shared" si="38"/>
        <v>30.000</v>
      </c>
      <c r="N177" t="str">
        <f t="shared" si="39"/>
        <v>E013.15.30.000</v>
      </c>
      <c r="Q177" s="2" t="str">
        <f t="shared" si="40"/>
        <v>KOLOR N038. 27. 30.000 E013.15.30.000</v>
      </c>
      <c r="S177" s="4"/>
      <c r="T177" t="s">
        <v>381</v>
      </c>
      <c r="U177" s="2" t="str">
        <f t="shared" si="41"/>
        <v>1;</v>
      </c>
    </row>
    <row r="178" spans="2:21" ht="15.75" thickBot="1" x14ac:dyDescent="0.3">
      <c r="B178" s="1" t="s">
        <v>174</v>
      </c>
      <c r="C178" t="str">
        <f t="shared" si="28"/>
        <v xml:space="preserve">KUGAG </v>
      </c>
      <c r="D178" t="str">
        <f t="shared" si="29"/>
        <v>N0405031000 E0090830000</v>
      </c>
      <c r="E178" t="str">
        <f t="shared" si="30"/>
        <v xml:space="preserve">N0405031000 </v>
      </c>
      <c r="F178" t="str">
        <f t="shared" si="31"/>
        <v xml:space="preserve">N040. </v>
      </c>
      <c r="G178" t="str">
        <f t="shared" si="32"/>
        <v xml:space="preserve">50. </v>
      </c>
      <c r="H178" t="str">
        <f t="shared" si="33"/>
        <v xml:space="preserve">31.000 </v>
      </c>
      <c r="I178" t="str">
        <f t="shared" si="34"/>
        <v xml:space="preserve">N040. 50. 31.000 </v>
      </c>
      <c r="J178" t="str">
        <f t="shared" si="35"/>
        <v>E0090830000</v>
      </c>
      <c r="K178" t="str">
        <f t="shared" si="36"/>
        <v>E009.</v>
      </c>
      <c r="L178" t="str">
        <f t="shared" si="37"/>
        <v>08.</v>
      </c>
      <c r="M178" t="str">
        <f t="shared" si="38"/>
        <v>00.000</v>
      </c>
      <c r="N178" t="str">
        <f t="shared" si="39"/>
        <v>E009.08.00.000</v>
      </c>
      <c r="Q178" s="2" t="str">
        <f t="shared" si="40"/>
        <v>KUGAG N040. 50. 31.000 E009.08.00.000</v>
      </c>
      <c r="S178" s="4"/>
      <c r="T178" t="s">
        <v>381</v>
      </c>
      <c r="U178" s="2" t="str">
        <f t="shared" si="41"/>
        <v>1;</v>
      </c>
    </row>
    <row r="179" spans="2:21" ht="15.75" thickBot="1" x14ac:dyDescent="0.3">
      <c r="B179" s="1" t="s">
        <v>175</v>
      </c>
      <c r="C179" t="str">
        <f t="shared" si="28"/>
        <v xml:space="preserve">KUPBE </v>
      </c>
      <c r="D179" t="str">
        <f t="shared" si="29"/>
        <v>N0453737000 E0083610000</v>
      </c>
      <c r="E179" t="str">
        <f t="shared" si="30"/>
        <v xml:space="preserve">N0453737000 </v>
      </c>
      <c r="F179" t="str">
        <f t="shared" si="31"/>
        <v xml:space="preserve">N045. </v>
      </c>
      <c r="G179" t="str">
        <f t="shared" si="32"/>
        <v xml:space="preserve">37. </v>
      </c>
      <c r="H179" t="str">
        <f t="shared" si="33"/>
        <v xml:space="preserve">37.000 </v>
      </c>
      <c r="I179" t="str">
        <f t="shared" si="34"/>
        <v xml:space="preserve">N045. 37. 37.000 </v>
      </c>
      <c r="J179" t="str">
        <f t="shared" si="35"/>
        <v>E0083610000</v>
      </c>
      <c r="K179" t="str">
        <f t="shared" si="36"/>
        <v>E008.</v>
      </c>
      <c r="L179" t="str">
        <f t="shared" si="37"/>
        <v>36.</v>
      </c>
      <c r="M179" t="str">
        <f t="shared" si="38"/>
        <v>00.000</v>
      </c>
      <c r="N179" t="str">
        <f t="shared" si="39"/>
        <v>E008.36.00.000</v>
      </c>
      <c r="Q179" s="2" t="str">
        <f t="shared" si="40"/>
        <v>KUPBE N045. 37. 37.000 E008.36.00.000</v>
      </c>
      <c r="S179" s="4"/>
      <c r="T179" t="s">
        <v>381</v>
      </c>
      <c r="U179" s="2" t="str">
        <f t="shared" si="41"/>
        <v>1;</v>
      </c>
    </row>
    <row r="180" spans="2:21" ht="15.75" thickBot="1" x14ac:dyDescent="0.3">
      <c r="B180" s="1" t="s">
        <v>176</v>
      </c>
      <c r="C180" t="str">
        <f t="shared" si="28"/>
        <v xml:space="preserve">LADUS </v>
      </c>
      <c r="D180" t="str">
        <f t="shared" si="29"/>
        <v>N0445652000 E0073453000</v>
      </c>
      <c r="E180" t="str">
        <f t="shared" si="30"/>
        <v xml:space="preserve">N0445652000 </v>
      </c>
      <c r="F180" t="str">
        <f t="shared" si="31"/>
        <v xml:space="preserve">N044. </v>
      </c>
      <c r="G180" t="str">
        <f t="shared" si="32"/>
        <v xml:space="preserve">56. </v>
      </c>
      <c r="H180" t="str">
        <f t="shared" si="33"/>
        <v xml:space="preserve">52.000 </v>
      </c>
      <c r="I180" t="str">
        <f t="shared" si="34"/>
        <v xml:space="preserve">N044. 56. 52.000 </v>
      </c>
      <c r="J180" t="str">
        <f t="shared" si="35"/>
        <v>E0073453000</v>
      </c>
      <c r="K180" t="str">
        <f t="shared" si="36"/>
        <v>E007.</v>
      </c>
      <c r="L180" t="str">
        <f t="shared" si="37"/>
        <v>34.</v>
      </c>
      <c r="M180" t="str">
        <f t="shared" si="38"/>
        <v>30.000</v>
      </c>
      <c r="N180" t="str">
        <f t="shared" si="39"/>
        <v>E007.34.30.000</v>
      </c>
      <c r="Q180" s="2" t="str">
        <f t="shared" si="40"/>
        <v>LADUS N044. 56. 52.000 E007.34.30.000</v>
      </c>
      <c r="S180" s="4"/>
      <c r="T180" t="s">
        <v>381</v>
      </c>
      <c r="U180" s="2" t="str">
        <f t="shared" si="41"/>
        <v>1;</v>
      </c>
    </row>
    <row r="181" spans="2:21" ht="15.75" thickBot="1" x14ac:dyDescent="0.3">
      <c r="B181" s="1" t="s">
        <v>177</v>
      </c>
      <c r="C181" t="str">
        <f t="shared" si="28"/>
        <v xml:space="preserve">LADUV </v>
      </c>
      <c r="D181" t="str">
        <f t="shared" si="29"/>
        <v>N0434551000 E0133357000</v>
      </c>
      <c r="E181" t="str">
        <f t="shared" si="30"/>
        <v xml:space="preserve">N0434551000 </v>
      </c>
      <c r="F181" t="str">
        <f t="shared" si="31"/>
        <v xml:space="preserve">N043. </v>
      </c>
      <c r="G181" t="str">
        <f t="shared" si="32"/>
        <v xml:space="preserve">45. </v>
      </c>
      <c r="H181" t="str">
        <f t="shared" si="33"/>
        <v xml:space="preserve">51.000 </v>
      </c>
      <c r="I181" t="str">
        <f t="shared" si="34"/>
        <v xml:space="preserve">N043. 45. 51.000 </v>
      </c>
      <c r="J181" t="str">
        <f t="shared" si="35"/>
        <v>E0133357000</v>
      </c>
      <c r="K181" t="str">
        <f t="shared" si="36"/>
        <v>E013.</v>
      </c>
      <c r="L181" t="str">
        <f t="shared" si="37"/>
        <v>33.</v>
      </c>
      <c r="M181" t="str">
        <f t="shared" si="38"/>
        <v>70.000</v>
      </c>
      <c r="N181" t="str">
        <f t="shared" si="39"/>
        <v>E013.33.70.000</v>
      </c>
      <c r="Q181" s="2" t="str">
        <f t="shared" si="40"/>
        <v>LADUV N043. 45. 51.000 E013.33.70.000</v>
      </c>
      <c r="S181" s="4"/>
      <c r="T181" t="s">
        <v>381</v>
      </c>
      <c r="U181" s="2" t="str">
        <f t="shared" si="41"/>
        <v>1;</v>
      </c>
    </row>
    <row r="182" spans="2:21" ht="15.75" thickBot="1" x14ac:dyDescent="0.3">
      <c r="B182" s="1" t="s">
        <v>178</v>
      </c>
      <c r="C182" t="str">
        <f t="shared" si="28"/>
        <v xml:space="preserve">LAISH </v>
      </c>
      <c r="D182" t="str">
        <f t="shared" si="29"/>
        <v>N0450233000 E0101426000</v>
      </c>
      <c r="E182" t="str">
        <f t="shared" si="30"/>
        <v xml:space="preserve">N0450233000 </v>
      </c>
      <c r="F182" t="str">
        <f t="shared" si="31"/>
        <v xml:space="preserve">N045. </v>
      </c>
      <c r="G182" t="str">
        <f t="shared" si="32"/>
        <v xml:space="preserve">02. </v>
      </c>
      <c r="H182" t="str">
        <f t="shared" si="33"/>
        <v xml:space="preserve">33.000 </v>
      </c>
      <c r="I182" t="str">
        <f t="shared" si="34"/>
        <v xml:space="preserve">N045. 02. 33.000 </v>
      </c>
      <c r="J182" t="str">
        <f t="shared" si="35"/>
        <v>E0101426000</v>
      </c>
      <c r="K182" t="str">
        <f t="shared" si="36"/>
        <v>E010.</v>
      </c>
      <c r="L182" t="str">
        <f t="shared" si="37"/>
        <v>14.</v>
      </c>
      <c r="M182" t="str">
        <f t="shared" si="38"/>
        <v>60.000</v>
      </c>
      <c r="N182" t="str">
        <f t="shared" si="39"/>
        <v>E010.14.60.000</v>
      </c>
      <c r="Q182" s="2" t="str">
        <f t="shared" si="40"/>
        <v>LAISH N045. 02. 33.000 E010.14.60.000</v>
      </c>
      <c r="S182" s="4"/>
      <c r="T182" t="s">
        <v>381</v>
      </c>
      <c r="U182" s="2" t="str">
        <f t="shared" si="41"/>
        <v>1;</v>
      </c>
    </row>
    <row r="183" spans="2:21" ht="15.75" thickBot="1" x14ac:dyDescent="0.3">
      <c r="B183" s="1" t="s">
        <v>179</v>
      </c>
      <c r="C183" t="str">
        <f t="shared" si="28"/>
        <v xml:space="preserve">LAMUP </v>
      </c>
      <c r="D183" t="str">
        <f t="shared" si="29"/>
        <v>N0365459000 E0120054000</v>
      </c>
      <c r="E183" t="str">
        <f t="shared" si="30"/>
        <v xml:space="preserve">N0365459000 </v>
      </c>
      <c r="F183" t="str">
        <f t="shared" si="31"/>
        <v xml:space="preserve">N036. </v>
      </c>
      <c r="G183" t="str">
        <f t="shared" si="32"/>
        <v xml:space="preserve">54. </v>
      </c>
      <c r="H183" t="str">
        <f t="shared" si="33"/>
        <v xml:space="preserve">59.000 </v>
      </c>
      <c r="I183" t="str">
        <f t="shared" si="34"/>
        <v xml:space="preserve">N036. 54. 59.000 </v>
      </c>
      <c r="J183" t="str">
        <f t="shared" si="35"/>
        <v>E0120054000</v>
      </c>
      <c r="K183" t="str">
        <f t="shared" si="36"/>
        <v>E012.</v>
      </c>
      <c r="L183" t="str">
        <f t="shared" si="37"/>
        <v>00.</v>
      </c>
      <c r="M183" t="str">
        <f t="shared" si="38"/>
        <v>40.000</v>
      </c>
      <c r="N183" t="str">
        <f t="shared" si="39"/>
        <v>E012.00.40.000</v>
      </c>
      <c r="Q183" s="2" t="str">
        <f t="shared" si="40"/>
        <v>LAMUP N036. 54. 59.000 E012.00.40.000</v>
      </c>
      <c r="S183" s="4"/>
      <c r="T183" t="s">
        <v>381</v>
      </c>
      <c r="U183" s="2" t="str">
        <f t="shared" si="41"/>
        <v>1;</v>
      </c>
    </row>
    <row r="184" spans="2:21" ht="15.75" thickBot="1" x14ac:dyDescent="0.3">
      <c r="B184" s="1" t="s">
        <v>180</v>
      </c>
      <c r="C184" t="str">
        <f t="shared" si="28"/>
        <v xml:space="preserve">LARUD </v>
      </c>
      <c r="D184" t="str">
        <f t="shared" si="29"/>
        <v>N0442416000 E0105331000</v>
      </c>
      <c r="E184" t="str">
        <f t="shared" si="30"/>
        <v xml:space="preserve">N0442416000 </v>
      </c>
      <c r="F184" t="str">
        <f t="shared" si="31"/>
        <v xml:space="preserve">N044. </v>
      </c>
      <c r="G184" t="str">
        <f t="shared" si="32"/>
        <v xml:space="preserve">24. </v>
      </c>
      <c r="H184" t="str">
        <f t="shared" si="33"/>
        <v xml:space="preserve">16.000 </v>
      </c>
      <c r="I184" t="str">
        <f t="shared" si="34"/>
        <v xml:space="preserve">N044. 24. 16.000 </v>
      </c>
      <c r="J184" t="str">
        <f t="shared" si="35"/>
        <v>E0105331000</v>
      </c>
      <c r="K184" t="str">
        <f t="shared" si="36"/>
        <v>E010.</v>
      </c>
      <c r="L184" t="str">
        <f t="shared" si="37"/>
        <v>53.</v>
      </c>
      <c r="M184" t="str">
        <f t="shared" si="38"/>
        <v>10.000</v>
      </c>
      <c r="N184" t="str">
        <f t="shared" si="39"/>
        <v>E010.53.10.000</v>
      </c>
      <c r="Q184" s="2" t="str">
        <f t="shared" si="40"/>
        <v>LARUD N044. 24. 16.000 E010.53.10.000</v>
      </c>
      <c r="S184" s="4"/>
      <c r="T184" t="s">
        <v>381</v>
      </c>
      <c r="U184" s="2" t="str">
        <f t="shared" si="41"/>
        <v>1;</v>
      </c>
    </row>
    <row r="185" spans="2:21" ht="15.75" thickBot="1" x14ac:dyDescent="0.3">
      <c r="B185" s="1" t="s">
        <v>181</v>
      </c>
      <c r="C185" t="str">
        <f t="shared" si="28"/>
        <v xml:space="preserve">LASAV </v>
      </c>
      <c r="D185" t="str">
        <f t="shared" si="29"/>
        <v>N0453642000 E0100024000</v>
      </c>
      <c r="E185" t="str">
        <f t="shared" si="30"/>
        <v xml:space="preserve">N0453642000 </v>
      </c>
      <c r="F185" t="str">
        <f t="shared" si="31"/>
        <v xml:space="preserve">N045. </v>
      </c>
      <c r="G185" t="str">
        <f t="shared" si="32"/>
        <v xml:space="preserve">36. </v>
      </c>
      <c r="H185" t="str">
        <f t="shared" si="33"/>
        <v xml:space="preserve">42.000 </v>
      </c>
      <c r="I185" t="str">
        <f t="shared" si="34"/>
        <v xml:space="preserve">N045. 36. 42.000 </v>
      </c>
      <c r="J185" t="str">
        <f t="shared" si="35"/>
        <v>E0100024000</v>
      </c>
      <c r="K185" t="str">
        <f t="shared" si="36"/>
        <v>E010.</v>
      </c>
      <c r="L185" t="str">
        <f t="shared" si="37"/>
        <v>00.</v>
      </c>
      <c r="M185" t="str">
        <f t="shared" si="38"/>
        <v>40.000</v>
      </c>
      <c r="N185" t="str">
        <f t="shared" si="39"/>
        <v>E010.00.40.000</v>
      </c>
      <c r="Q185" s="2" t="str">
        <f t="shared" si="40"/>
        <v>LASAV N045. 36. 42.000 E010.00.40.000</v>
      </c>
      <c r="S185" s="4"/>
      <c r="T185" t="s">
        <v>381</v>
      </c>
      <c r="U185" s="2" t="str">
        <f t="shared" si="41"/>
        <v>1;</v>
      </c>
    </row>
    <row r="186" spans="2:21" ht="15.75" thickBot="1" x14ac:dyDescent="0.3">
      <c r="B186" s="1" t="s">
        <v>182</v>
      </c>
      <c r="C186" t="str">
        <f t="shared" si="28"/>
        <v xml:space="preserve">LATNI </v>
      </c>
      <c r="D186" t="str">
        <f t="shared" si="29"/>
        <v>N0354450000 E0124058000</v>
      </c>
      <c r="E186" t="str">
        <f t="shared" si="30"/>
        <v xml:space="preserve">N0354450000 </v>
      </c>
      <c r="F186" t="str">
        <f t="shared" si="31"/>
        <v xml:space="preserve">N035. </v>
      </c>
      <c r="G186" t="str">
        <f t="shared" si="32"/>
        <v xml:space="preserve">44. </v>
      </c>
      <c r="H186" t="str">
        <f t="shared" si="33"/>
        <v xml:space="preserve">50.000 </v>
      </c>
      <c r="I186" t="str">
        <f t="shared" si="34"/>
        <v xml:space="preserve">N035. 44. 50.000 </v>
      </c>
      <c r="J186" t="str">
        <f t="shared" si="35"/>
        <v>E0124058000</v>
      </c>
      <c r="K186" t="str">
        <f t="shared" si="36"/>
        <v>E012.</v>
      </c>
      <c r="L186" t="str">
        <f t="shared" si="37"/>
        <v>40.</v>
      </c>
      <c r="M186" t="str">
        <f t="shared" si="38"/>
        <v>80.000</v>
      </c>
      <c r="N186" t="str">
        <f t="shared" si="39"/>
        <v>E012.40.80.000</v>
      </c>
      <c r="Q186" s="2" t="str">
        <f t="shared" si="40"/>
        <v>LATNI N035. 44. 50.000 E012.40.80.000</v>
      </c>
      <c r="S186" s="4"/>
      <c r="T186" t="s">
        <v>381</v>
      </c>
      <c r="U186" s="2" t="str">
        <f t="shared" si="41"/>
        <v>1;</v>
      </c>
    </row>
    <row r="187" spans="2:21" ht="15.75" thickBot="1" x14ac:dyDescent="0.3">
      <c r="B187" s="1" t="s">
        <v>183</v>
      </c>
      <c r="C187" t="str">
        <f t="shared" si="28"/>
        <v xml:space="preserve">LATUS </v>
      </c>
      <c r="D187" t="str">
        <f t="shared" si="29"/>
        <v>N0452210000 E0121045000</v>
      </c>
      <c r="E187" t="str">
        <f t="shared" si="30"/>
        <v xml:space="preserve">N0452210000 </v>
      </c>
      <c r="F187" t="str">
        <f t="shared" si="31"/>
        <v xml:space="preserve">N045. </v>
      </c>
      <c r="G187" t="str">
        <f t="shared" si="32"/>
        <v xml:space="preserve">22. </v>
      </c>
      <c r="H187" t="str">
        <f t="shared" si="33"/>
        <v xml:space="preserve">10.000 </v>
      </c>
      <c r="I187" t="str">
        <f t="shared" si="34"/>
        <v xml:space="preserve">N045. 22. 10.000 </v>
      </c>
      <c r="J187" t="str">
        <f t="shared" si="35"/>
        <v>E0121045000</v>
      </c>
      <c r="K187" t="str">
        <f t="shared" si="36"/>
        <v>E012.</v>
      </c>
      <c r="L187" t="str">
        <f t="shared" si="37"/>
        <v>10.</v>
      </c>
      <c r="M187" t="str">
        <f t="shared" si="38"/>
        <v>50.000</v>
      </c>
      <c r="N187" t="str">
        <f t="shared" si="39"/>
        <v>E012.10.50.000</v>
      </c>
      <c r="Q187" s="2" t="str">
        <f t="shared" si="40"/>
        <v>LATUS N045. 22. 10.000 E012.10.50.000</v>
      </c>
      <c r="S187" s="4"/>
      <c r="T187" t="s">
        <v>381</v>
      </c>
      <c r="U187" s="2" t="str">
        <f t="shared" si="41"/>
        <v>1;</v>
      </c>
    </row>
    <row r="188" spans="2:21" ht="15.75" thickBot="1" x14ac:dyDescent="0.3">
      <c r="B188" s="1" t="s">
        <v>184</v>
      </c>
      <c r="C188" t="str">
        <f t="shared" si="28"/>
        <v xml:space="preserve">LAVRU </v>
      </c>
      <c r="D188" t="str">
        <f t="shared" si="29"/>
        <v>N0381548000 E0132109000</v>
      </c>
      <c r="E188" t="str">
        <f t="shared" si="30"/>
        <v xml:space="preserve">N0381548000 </v>
      </c>
      <c r="F188" t="str">
        <f t="shared" si="31"/>
        <v xml:space="preserve">N038. </v>
      </c>
      <c r="G188" t="str">
        <f t="shared" si="32"/>
        <v xml:space="preserve">15. </v>
      </c>
      <c r="H188" t="str">
        <f t="shared" si="33"/>
        <v xml:space="preserve">48.000 </v>
      </c>
      <c r="I188" t="str">
        <f t="shared" si="34"/>
        <v xml:space="preserve">N038. 15. 48.000 </v>
      </c>
      <c r="J188" t="str">
        <f t="shared" si="35"/>
        <v>E0132109000</v>
      </c>
      <c r="K188" t="str">
        <f t="shared" si="36"/>
        <v>E013.</v>
      </c>
      <c r="L188" t="str">
        <f t="shared" si="37"/>
        <v>21.</v>
      </c>
      <c r="M188" t="str">
        <f t="shared" si="38"/>
        <v>90.000</v>
      </c>
      <c r="N188" t="str">
        <f t="shared" si="39"/>
        <v>E013.21.90.000</v>
      </c>
      <c r="Q188" s="2" t="str">
        <f t="shared" si="40"/>
        <v>LAVRU N038. 15. 48.000 E013.21.90.000</v>
      </c>
      <c r="S188" s="4"/>
      <c r="T188" t="s">
        <v>381</v>
      </c>
      <c r="U188" s="2" t="str">
        <f t="shared" si="41"/>
        <v>1;</v>
      </c>
    </row>
    <row r="189" spans="2:21" ht="15.75" thickBot="1" x14ac:dyDescent="0.3">
      <c r="B189" s="1" t="s">
        <v>185</v>
      </c>
      <c r="C189" t="str">
        <f t="shared" si="28"/>
        <v xml:space="preserve">LEDSA </v>
      </c>
      <c r="D189" t="str">
        <f t="shared" si="29"/>
        <v>N0415847000 E0115604000</v>
      </c>
      <c r="E189" t="str">
        <f t="shared" si="30"/>
        <v xml:space="preserve">N0415847000 </v>
      </c>
      <c r="F189" t="str">
        <f t="shared" si="31"/>
        <v xml:space="preserve">N041. </v>
      </c>
      <c r="G189" t="str">
        <f t="shared" si="32"/>
        <v xml:space="preserve">58. </v>
      </c>
      <c r="H189" t="str">
        <f t="shared" si="33"/>
        <v xml:space="preserve">47.000 </v>
      </c>
      <c r="I189" t="str">
        <f t="shared" si="34"/>
        <v xml:space="preserve">N041. 58. 47.000 </v>
      </c>
      <c r="J189" t="str">
        <f t="shared" si="35"/>
        <v>E0115604000</v>
      </c>
      <c r="K189" t="str">
        <f t="shared" si="36"/>
        <v>E011.</v>
      </c>
      <c r="L189" t="str">
        <f t="shared" si="37"/>
        <v>56.</v>
      </c>
      <c r="M189" t="str">
        <f t="shared" si="38"/>
        <v>40.000</v>
      </c>
      <c r="N189" t="str">
        <f t="shared" si="39"/>
        <v>E011.56.40.000</v>
      </c>
      <c r="Q189" s="2" t="str">
        <f t="shared" si="40"/>
        <v>LEDSA N041. 58. 47.000 E011.56.40.000</v>
      </c>
      <c r="S189" s="4"/>
      <c r="T189" t="s">
        <v>381</v>
      </c>
      <c r="U189" s="2" t="str">
        <f t="shared" si="41"/>
        <v>1;</v>
      </c>
    </row>
    <row r="190" spans="2:21" ht="15.75" thickBot="1" x14ac:dyDescent="0.3">
      <c r="B190" s="1" t="s">
        <v>186</v>
      </c>
      <c r="C190" t="str">
        <f t="shared" si="28"/>
        <v xml:space="preserve">LEIRA </v>
      </c>
      <c r="D190" t="str">
        <f t="shared" si="29"/>
        <v>N0454943000 E0131724000</v>
      </c>
      <c r="E190" t="str">
        <f t="shared" si="30"/>
        <v xml:space="preserve">N0454943000 </v>
      </c>
      <c r="F190" t="str">
        <f t="shared" si="31"/>
        <v xml:space="preserve">N045. </v>
      </c>
      <c r="G190" t="str">
        <f t="shared" si="32"/>
        <v xml:space="preserve">49. </v>
      </c>
      <c r="H190" t="str">
        <f t="shared" si="33"/>
        <v xml:space="preserve">43.000 </v>
      </c>
      <c r="I190" t="str">
        <f t="shared" si="34"/>
        <v xml:space="preserve">N045. 49. 43.000 </v>
      </c>
      <c r="J190" t="str">
        <f t="shared" si="35"/>
        <v>E0131724000</v>
      </c>
      <c r="K190" t="str">
        <f t="shared" si="36"/>
        <v>E013.</v>
      </c>
      <c r="L190" t="str">
        <f t="shared" si="37"/>
        <v>17.</v>
      </c>
      <c r="M190" t="str">
        <f t="shared" si="38"/>
        <v>40.000</v>
      </c>
      <c r="N190" t="str">
        <f t="shared" si="39"/>
        <v>E013.17.40.000</v>
      </c>
      <c r="Q190" s="2" t="str">
        <f t="shared" si="40"/>
        <v>LEIRA N045. 49. 43.000 E013.17.40.000</v>
      </c>
      <c r="S190" s="4"/>
      <c r="T190" t="s">
        <v>381</v>
      </c>
      <c r="U190" s="2" t="str">
        <f t="shared" si="41"/>
        <v>1;</v>
      </c>
    </row>
    <row r="191" spans="2:21" ht="15.75" thickBot="1" x14ac:dyDescent="0.3">
      <c r="B191" s="1" t="s">
        <v>187</v>
      </c>
      <c r="C191" t="str">
        <f t="shared" si="28"/>
        <v xml:space="preserve">LELSU </v>
      </c>
      <c r="D191" t="str">
        <f t="shared" si="29"/>
        <v>N0420216000 E0124827000</v>
      </c>
      <c r="E191" t="str">
        <f t="shared" si="30"/>
        <v xml:space="preserve">N0420216000 </v>
      </c>
      <c r="F191" t="str">
        <f t="shared" si="31"/>
        <v xml:space="preserve">N042. </v>
      </c>
      <c r="G191" t="str">
        <f t="shared" si="32"/>
        <v xml:space="preserve">02. </v>
      </c>
      <c r="H191" t="str">
        <f t="shared" si="33"/>
        <v xml:space="preserve">16.000 </v>
      </c>
      <c r="I191" t="str">
        <f t="shared" si="34"/>
        <v xml:space="preserve">N042. 02. 16.000 </v>
      </c>
      <c r="J191" t="str">
        <f t="shared" si="35"/>
        <v>E0124827000</v>
      </c>
      <c r="K191" t="str">
        <f t="shared" si="36"/>
        <v>E012.</v>
      </c>
      <c r="L191" t="str">
        <f t="shared" si="37"/>
        <v>48.</v>
      </c>
      <c r="M191" t="str">
        <f t="shared" si="38"/>
        <v>70.000</v>
      </c>
      <c r="N191" t="str">
        <f t="shared" si="39"/>
        <v>E012.48.70.000</v>
      </c>
      <c r="Q191" s="2" t="str">
        <f t="shared" si="40"/>
        <v>LELSU N042. 02. 16.000 E012.48.70.000</v>
      </c>
      <c r="S191" s="4"/>
      <c r="T191" t="s">
        <v>381</v>
      </c>
      <c r="U191" s="2" t="str">
        <f t="shared" si="41"/>
        <v>1;</v>
      </c>
    </row>
    <row r="192" spans="2:21" ht="15.75" thickBot="1" x14ac:dyDescent="0.3">
      <c r="B192" s="1" t="s">
        <v>188</v>
      </c>
      <c r="C192" t="str">
        <f t="shared" si="28"/>
        <v xml:space="preserve">LESMI </v>
      </c>
      <c r="D192" t="str">
        <f t="shared" si="29"/>
        <v>N0354355000 E0123054000</v>
      </c>
      <c r="E192" t="str">
        <f t="shared" si="30"/>
        <v xml:space="preserve">N0354355000 </v>
      </c>
      <c r="F192" t="str">
        <f t="shared" si="31"/>
        <v xml:space="preserve">N035. </v>
      </c>
      <c r="G192" t="str">
        <f t="shared" si="32"/>
        <v xml:space="preserve">43. </v>
      </c>
      <c r="H192" t="str">
        <f t="shared" si="33"/>
        <v xml:space="preserve">55.000 </v>
      </c>
      <c r="I192" t="str">
        <f t="shared" si="34"/>
        <v xml:space="preserve">N035. 43. 55.000 </v>
      </c>
      <c r="J192" t="str">
        <f t="shared" si="35"/>
        <v>E0123054000</v>
      </c>
      <c r="K192" t="str">
        <f t="shared" si="36"/>
        <v>E012.</v>
      </c>
      <c r="L192" t="str">
        <f t="shared" si="37"/>
        <v>30.</v>
      </c>
      <c r="M192" t="str">
        <f t="shared" si="38"/>
        <v>40.000</v>
      </c>
      <c r="N192" t="str">
        <f t="shared" si="39"/>
        <v>E012.30.40.000</v>
      </c>
      <c r="Q192" s="2" t="str">
        <f t="shared" si="40"/>
        <v>LESMI N035. 43. 55.000 E012.30.40.000</v>
      </c>
      <c r="S192" s="4"/>
      <c r="T192" t="s">
        <v>381</v>
      </c>
      <c r="U192" s="2" t="str">
        <f t="shared" si="41"/>
        <v>1;</v>
      </c>
    </row>
    <row r="193" spans="2:21" ht="15.75" thickBot="1" x14ac:dyDescent="0.3">
      <c r="B193" s="1" t="s">
        <v>189</v>
      </c>
      <c r="C193" t="str">
        <f t="shared" si="28"/>
        <v xml:space="preserve">LIDNU </v>
      </c>
      <c r="D193" t="str">
        <f t="shared" si="29"/>
        <v>N0410734000 E0095720000</v>
      </c>
      <c r="E193" t="str">
        <f t="shared" si="30"/>
        <v xml:space="preserve">N0410734000 </v>
      </c>
      <c r="F193" t="str">
        <f t="shared" si="31"/>
        <v xml:space="preserve">N041. </v>
      </c>
      <c r="G193" t="str">
        <f t="shared" si="32"/>
        <v xml:space="preserve">07. </v>
      </c>
      <c r="H193" t="str">
        <f t="shared" si="33"/>
        <v xml:space="preserve">34.000 </v>
      </c>
      <c r="I193" t="str">
        <f t="shared" si="34"/>
        <v xml:space="preserve">N041. 07. 34.000 </v>
      </c>
      <c r="J193" t="str">
        <f t="shared" si="35"/>
        <v>E0095720000</v>
      </c>
      <c r="K193" t="str">
        <f t="shared" si="36"/>
        <v>E009.</v>
      </c>
      <c r="L193" t="str">
        <f t="shared" si="37"/>
        <v>57.</v>
      </c>
      <c r="M193" t="str">
        <f t="shared" si="38"/>
        <v>00.000</v>
      </c>
      <c r="N193" t="str">
        <f t="shared" si="39"/>
        <v>E009.57.00.000</v>
      </c>
      <c r="Q193" s="2" t="str">
        <f t="shared" si="40"/>
        <v>LIDNU N041. 07. 34.000 E009.57.00.000</v>
      </c>
      <c r="S193" s="4"/>
      <c r="T193" t="s">
        <v>381</v>
      </c>
      <c r="U193" s="2" t="str">
        <f t="shared" si="41"/>
        <v>1;</v>
      </c>
    </row>
    <row r="194" spans="2:21" ht="15.75" thickBot="1" x14ac:dyDescent="0.3">
      <c r="B194" s="1" t="s">
        <v>190</v>
      </c>
      <c r="C194" t="str">
        <f t="shared" si="28"/>
        <v xml:space="preserve">LIGBU </v>
      </c>
      <c r="D194" t="str">
        <f t="shared" si="29"/>
        <v>N0422141000 E0122557000</v>
      </c>
      <c r="E194" t="str">
        <f t="shared" si="30"/>
        <v xml:space="preserve">N0422141000 </v>
      </c>
      <c r="F194" t="str">
        <f t="shared" si="31"/>
        <v xml:space="preserve">N042. </v>
      </c>
      <c r="G194" t="str">
        <f t="shared" si="32"/>
        <v xml:space="preserve">21. </v>
      </c>
      <c r="H194" t="str">
        <f t="shared" si="33"/>
        <v xml:space="preserve">41.000 </v>
      </c>
      <c r="I194" t="str">
        <f t="shared" si="34"/>
        <v xml:space="preserve">N042. 21. 41.000 </v>
      </c>
      <c r="J194" t="str">
        <f t="shared" si="35"/>
        <v>E0122557000</v>
      </c>
      <c r="K194" t="str">
        <f t="shared" si="36"/>
        <v>E012.</v>
      </c>
      <c r="L194" t="str">
        <f t="shared" si="37"/>
        <v>25.</v>
      </c>
      <c r="M194" t="str">
        <f t="shared" si="38"/>
        <v>70.000</v>
      </c>
      <c r="N194" t="str">
        <f t="shared" si="39"/>
        <v>E012.25.70.000</v>
      </c>
      <c r="Q194" s="2" t="str">
        <f t="shared" si="40"/>
        <v>LIGBU N042. 21. 41.000 E012.25.70.000</v>
      </c>
      <c r="S194" s="4"/>
      <c r="T194" t="s">
        <v>381</v>
      </c>
      <c r="U194" s="2" t="str">
        <f t="shared" si="41"/>
        <v>1;</v>
      </c>
    </row>
    <row r="195" spans="2:21" ht="15.75" thickBot="1" x14ac:dyDescent="0.3">
      <c r="B195" s="1" t="s">
        <v>191</v>
      </c>
      <c r="C195" t="str">
        <f t="shared" si="28"/>
        <v xml:space="preserve">LIMBA </v>
      </c>
      <c r="D195" t="str">
        <f t="shared" si="29"/>
        <v>N0445536000 E0091958000</v>
      </c>
      <c r="E195" t="str">
        <f t="shared" si="30"/>
        <v xml:space="preserve">N0445536000 </v>
      </c>
      <c r="F195" t="str">
        <f t="shared" si="31"/>
        <v xml:space="preserve">N044. </v>
      </c>
      <c r="G195" t="str">
        <f t="shared" si="32"/>
        <v xml:space="preserve">55. </v>
      </c>
      <c r="H195" t="str">
        <f t="shared" si="33"/>
        <v xml:space="preserve">36.000 </v>
      </c>
      <c r="I195" t="str">
        <f t="shared" si="34"/>
        <v xml:space="preserve">N044. 55. 36.000 </v>
      </c>
      <c r="J195" t="str">
        <f t="shared" si="35"/>
        <v>E0091958000</v>
      </c>
      <c r="K195" t="str">
        <f t="shared" si="36"/>
        <v>E009.</v>
      </c>
      <c r="L195" t="str">
        <f t="shared" si="37"/>
        <v>19.</v>
      </c>
      <c r="M195" t="str">
        <f t="shared" si="38"/>
        <v>80.000</v>
      </c>
      <c r="N195" t="str">
        <f t="shared" si="39"/>
        <v>E009.19.80.000</v>
      </c>
      <c r="Q195" s="2" t="str">
        <f t="shared" si="40"/>
        <v>LIMBA N044. 55. 36.000 E009.19.80.000</v>
      </c>
      <c r="S195" s="4"/>
      <c r="T195" t="s">
        <v>381</v>
      </c>
      <c r="U195" s="2" t="str">
        <f t="shared" si="41"/>
        <v>1;</v>
      </c>
    </row>
    <row r="196" spans="2:21" ht="15.75" thickBot="1" x14ac:dyDescent="0.3">
      <c r="B196" s="1" t="s">
        <v>192</v>
      </c>
      <c r="C196" t="str">
        <f t="shared" si="28"/>
        <v xml:space="preserve">LOBBE </v>
      </c>
      <c r="D196" t="str">
        <f t="shared" si="29"/>
        <v>N0451955000 E0120736000</v>
      </c>
      <c r="E196" t="str">
        <f t="shared" si="30"/>
        <v xml:space="preserve">N0451955000 </v>
      </c>
      <c r="F196" t="str">
        <f t="shared" si="31"/>
        <v xml:space="preserve">N045. </v>
      </c>
      <c r="G196" t="str">
        <f t="shared" si="32"/>
        <v xml:space="preserve">19. </v>
      </c>
      <c r="H196" t="str">
        <f t="shared" si="33"/>
        <v xml:space="preserve">55.000 </v>
      </c>
      <c r="I196" t="str">
        <f t="shared" si="34"/>
        <v xml:space="preserve">N045. 19. 55.000 </v>
      </c>
      <c r="J196" t="str">
        <f t="shared" si="35"/>
        <v>E0120736000</v>
      </c>
      <c r="K196" t="str">
        <f t="shared" si="36"/>
        <v>E012.</v>
      </c>
      <c r="L196" t="str">
        <f t="shared" si="37"/>
        <v>07.</v>
      </c>
      <c r="M196" t="str">
        <f t="shared" si="38"/>
        <v>60.000</v>
      </c>
      <c r="N196" t="str">
        <f t="shared" si="39"/>
        <v>E012.07.60.000</v>
      </c>
      <c r="Q196" s="2" t="str">
        <f t="shared" si="40"/>
        <v>LOBBE N045. 19. 55.000 E012.07.60.000</v>
      </c>
      <c r="S196" s="4"/>
      <c r="T196" t="s">
        <v>381</v>
      </c>
      <c r="U196" s="2" t="str">
        <f t="shared" si="41"/>
        <v>1;</v>
      </c>
    </row>
    <row r="197" spans="2:21" ht="15.75" thickBot="1" x14ac:dyDescent="0.3">
      <c r="B197" s="1" t="s">
        <v>193</v>
      </c>
      <c r="C197" t="str">
        <f t="shared" ref="C197:C260" si="42">REPLACE(B197,7,26,"")</f>
        <v xml:space="preserve">LONDA </v>
      </c>
      <c r="D197" t="str">
        <f t="shared" ref="D197:D260" si="43">REPLACE(B197,1,6,"")</f>
        <v>N0381638000 E0153238000</v>
      </c>
      <c r="E197" t="str">
        <f t="shared" ref="E197:E260" si="44">REPLACE(D197,13,13,"")</f>
        <v xml:space="preserve">N0381638000 </v>
      </c>
      <c r="F197" t="str">
        <f t="shared" ref="F197:F260" si="45">REPLACE(E197,5,7,".")</f>
        <v xml:space="preserve">N038. </v>
      </c>
      <c r="G197" t="str">
        <f t="shared" ref="G197:G260" si="46">REPLACE(REPLACE(E197,1,4,""),3,5,".")</f>
        <v xml:space="preserve">16. </v>
      </c>
      <c r="H197" t="str">
        <f t="shared" ref="H197:H260" si="47">REPLACE(REPLACE(E197,1,6,""),3,3,".000")</f>
        <v xml:space="preserve">38.000 </v>
      </c>
      <c r="I197" t="str">
        <f t="shared" ref="I197:I260" si="48">_xlfn.CONCAT(F197,G197,H197,)</f>
        <v xml:space="preserve">N038. 16. 38.000 </v>
      </c>
      <c r="J197" t="str">
        <f t="shared" ref="J197:J260" si="49">REPLACE(D197,1,12,"")</f>
        <v>E0153238000</v>
      </c>
      <c r="K197" t="str">
        <f t="shared" ref="K197:K260" si="50">REPLACE(J197,5,7,".")</f>
        <v>E015.</v>
      </c>
      <c r="L197" t="str">
        <f t="shared" ref="L197:L260" si="51">REPLACE(REPLACE(J197,1,4,""),3,5,".")</f>
        <v>32.</v>
      </c>
      <c r="M197" t="str">
        <f t="shared" ref="M197:M260" si="52">REPLACE(REPLACE(REPLACE(J197,1,5,""),1,2,""),3,3,".000")</f>
        <v>80.000</v>
      </c>
      <c r="N197" t="str">
        <f t="shared" ref="N197:N260" si="53">_xlfn.CONCAT(K197,L197,M197)</f>
        <v>E015.32.80.000</v>
      </c>
      <c r="Q197" s="2" t="str">
        <f t="shared" ref="Q197:Q260" si="54">CONCATENATE(C197,I197,N197)</f>
        <v>LONDA N038. 16. 38.000 E015.32.80.000</v>
      </c>
      <c r="S197" s="4"/>
      <c r="T197" t="s">
        <v>381</v>
      </c>
      <c r="U197" s="2" t="str">
        <f t="shared" ref="U197:U260" si="55">CONCATENATE(S197,T197)</f>
        <v>1;</v>
      </c>
    </row>
    <row r="198" spans="2:21" ht="15.75" thickBot="1" x14ac:dyDescent="0.3">
      <c r="B198" s="1" t="s">
        <v>194</v>
      </c>
      <c r="C198" t="str">
        <f t="shared" si="42"/>
        <v xml:space="preserve">LOUIS </v>
      </c>
      <c r="D198" t="str">
        <f t="shared" si="43"/>
        <v>N0381439000 E0124235000</v>
      </c>
      <c r="E198" t="str">
        <f t="shared" si="44"/>
        <v xml:space="preserve">N0381439000 </v>
      </c>
      <c r="F198" t="str">
        <f t="shared" si="45"/>
        <v xml:space="preserve">N038. </v>
      </c>
      <c r="G198" t="str">
        <f t="shared" si="46"/>
        <v xml:space="preserve">14. </v>
      </c>
      <c r="H198" t="str">
        <f t="shared" si="47"/>
        <v xml:space="preserve">39.000 </v>
      </c>
      <c r="I198" t="str">
        <f t="shared" si="48"/>
        <v xml:space="preserve">N038. 14. 39.000 </v>
      </c>
      <c r="J198" t="str">
        <f t="shared" si="49"/>
        <v>E0124235000</v>
      </c>
      <c r="K198" t="str">
        <f t="shared" si="50"/>
        <v>E012.</v>
      </c>
      <c r="L198" t="str">
        <f t="shared" si="51"/>
        <v>42.</v>
      </c>
      <c r="M198" t="str">
        <f t="shared" si="52"/>
        <v>50.000</v>
      </c>
      <c r="N198" t="str">
        <f t="shared" si="53"/>
        <v>E012.42.50.000</v>
      </c>
      <c r="Q198" s="2" t="str">
        <f t="shared" si="54"/>
        <v>LOUIS N038. 14. 39.000 E012.42.50.000</v>
      </c>
      <c r="S198" s="4"/>
      <c r="T198" t="s">
        <v>381</v>
      </c>
      <c r="U198" s="2" t="str">
        <f t="shared" si="55"/>
        <v>1;</v>
      </c>
    </row>
    <row r="199" spans="2:21" ht="15.75" thickBot="1" x14ac:dyDescent="0.3">
      <c r="B199" s="1" t="s">
        <v>195</v>
      </c>
      <c r="C199" t="str">
        <f t="shared" si="42"/>
        <v xml:space="preserve">LUGAN </v>
      </c>
      <c r="D199" t="str">
        <f t="shared" si="43"/>
        <v>N0460013000 E0085437000</v>
      </c>
      <c r="E199" t="str">
        <f t="shared" si="44"/>
        <v xml:space="preserve">N0460013000 </v>
      </c>
      <c r="F199" t="str">
        <f t="shared" si="45"/>
        <v xml:space="preserve">N046. </v>
      </c>
      <c r="G199" t="str">
        <f t="shared" si="46"/>
        <v xml:space="preserve">00. </v>
      </c>
      <c r="H199" t="str">
        <f t="shared" si="47"/>
        <v xml:space="preserve">13.000 </v>
      </c>
      <c r="I199" t="str">
        <f t="shared" si="48"/>
        <v xml:space="preserve">N046. 00. 13.000 </v>
      </c>
      <c r="J199" t="str">
        <f t="shared" si="49"/>
        <v>E0085437000</v>
      </c>
      <c r="K199" t="str">
        <f t="shared" si="50"/>
        <v>E008.</v>
      </c>
      <c r="L199" t="str">
        <f t="shared" si="51"/>
        <v>54.</v>
      </c>
      <c r="M199" t="str">
        <f t="shared" si="52"/>
        <v>70.000</v>
      </c>
      <c r="N199" t="str">
        <f t="shared" si="53"/>
        <v>E008.54.70.000</v>
      </c>
      <c r="Q199" s="2" t="str">
        <f t="shared" si="54"/>
        <v>LUGAN N046. 00. 13.000 E008.54.70.000</v>
      </c>
      <c r="S199" s="4"/>
      <c r="T199" t="s">
        <v>381</v>
      </c>
      <c r="U199" s="2" t="str">
        <f t="shared" si="55"/>
        <v>1;</v>
      </c>
    </row>
    <row r="200" spans="2:21" ht="15.75" thickBot="1" x14ac:dyDescent="0.3">
      <c r="B200" s="1" t="s">
        <v>196</v>
      </c>
      <c r="C200" t="str">
        <f t="shared" si="42"/>
        <v xml:space="preserve">LULET </v>
      </c>
      <c r="D200" t="str">
        <f t="shared" si="43"/>
        <v>N0441258000 E0091859000</v>
      </c>
      <c r="E200" t="str">
        <f t="shared" si="44"/>
        <v xml:space="preserve">N0441258000 </v>
      </c>
      <c r="F200" t="str">
        <f t="shared" si="45"/>
        <v xml:space="preserve">N044. </v>
      </c>
      <c r="G200" t="str">
        <f t="shared" si="46"/>
        <v xml:space="preserve">12. </v>
      </c>
      <c r="H200" t="str">
        <f t="shared" si="47"/>
        <v xml:space="preserve">58.000 </v>
      </c>
      <c r="I200" t="str">
        <f t="shared" si="48"/>
        <v xml:space="preserve">N044. 12. 58.000 </v>
      </c>
      <c r="J200" t="str">
        <f t="shared" si="49"/>
        <v>E0091859000</v>
      </c>
      <c r="K200" t="str">
        <f t="shared" si="50"/>
        <v>E009.</v>
      </c>
      <c r="L200" t="str">
        <f t="shared" si="51"/>
        <v>18.</v>
      </c>
      <c r="M200" t="str">
        <f t="shared" si="52"/>
        <v>90.000</v>
      </c>
      <c r="N200" t="str">
        <f t="shared" si="53"/>
        <v>E009.18.90.000</v>
      </c>
      <c r="Q200" s="2" t="str">
        <f t="shared" si="54"/>
        <v>LULET N044. 12. 58.000 E009.18.90.000</v>
      </c>
      <c r="S200" s="4"/>
      <c r="T200" t="s">
        <v>381</v>
      </c>
      <c r="U200" s="2" t="str">
        <f t="shared" si="55"/>
        <v>1;</v>
      </c>
    </row>
    <row r="201" spans="2:21" ht="15.75" thickBot="1" x14ac:dyDescent="0.3">
      <c r="B201" s="1" t="s">
        <v>197</v>
      </c>
      <c r="C201" t="str">
        <f t="shared" si="42"/>
        <v xml:space="preserve">LUTES </v>
      </c>
      <c r="D201" t="str">
        <f t="shared" si="43"/>
        <v>N0383222000 E0130104000</v>
      </c>
      <c r="E201" t="str">
        <f t="shared" si="44"/>
        <v xml:space="preserve">N0383222000 </v>
      </c>
      <c r="F201" t="str">
        <f t="shared" si="45"/>
        <v xml:space="preserve">N038. </v>
      </c>
      <c r="G201" t="str">
        <f t="shared" si="46"/>
        <v xml:space="preserve">32. </v>
      </c>
      <c r="H201" t="str">
        <f t="shared" si="47"/>
        <v xml:space="preserve">22.000 </v>
      </c>
      <c r="I201" t="str">
        <f t="shared" si="48"/>
        <v xml:space="preserve">N038. 32. 22.000 </v>
      </c>
      <c r="J201" t="str">
        <f t="shared" si="49"/>
        <v>E0130104000</v>
      </c>
      <c r="K201" t="str">
        <f t="shared" si="50"/>
        <v>E013.</v>
      </c>
      <c r="L201" t="str">
        <f t="shared" si="51"/>
        <v>01.</v>
      </c>
      <c r="M201" t="str">
        <f t="shared" si="52"/>
        <v>40.000</v>
      </c>
      <c r="N201" t="str">
        <f t="shared" si="53"/>
        <v>E013.01.40.000</v>
      </c>
      <c r="Q201" s="2" t="str">
        <f t="shared" si="54"/>
        <v>LUTES N038. 32. 22.000 E013.01.40.000</v>
      </c>
      <c r="S201" s="4"/>
      <c r="T201" t="s">
        <v>381</v>
      </c>
      <c r="U201" s="2" t="str">
        <f t="shared" si="55"/>
        <v>1;</v>
      </c>
    </row>
    <row r="202" spans="2:21" ht="15.75" thickBot="1" x14ac:dyDescent="0.3">
      <c r="B202" s="1" t="s">
        <v>198</v>
      </c>
      <c r="C202" t="str">
        <f t="shared" si="42"/>
        <v xml:space="preserve">LUZEM </v>
      </c>
      <c r="D202" t="str">
        <f t="shared" si="43"/>
        <v>N0372747000 E0150423000</v>
      </c>
      <c r="E202" t="str">
        <f t="shared" si="44"/>
        <v xml:space="preserve">N0372747000 </v>
      </c>
      <c r="F202" t="str">
        <f t="shared" si="45"/>
        <v xml:space="preserve">N037. </v>
      </c>
      <c r="G202" t="str">
        <f t="shared" si="46"/>
        <v xml:space="preserve">27. </v>
      </c>
      <c r="H202" t="str">
        <f t="shared" si="47"/>
        <v xml:space="preserve">47.000 </v>
      </c>
      <c r="I202" t="str">
        <f t="shared" si="48"/>
        <v xml:space="preserve">N037. 27. 47.000 </v>
      </c>
      <c r="J202" t="str">
        <f t="shared" si="49"/>
        <v>E0150423000</v>
      </c>
      <c r="K202" t="str">
        <f t="shared" si="50"/>
        <v>E015.</v>
      </c>
      <c r="L202" t="str">
        <f t="shared" si="51"/>
        <v>04.</v>
      </c>
      <c r="M202" t="str">
        <f t="shared" si="52"/>
        <v>30.000</v>
      </c>
      <c r="N202" t="str">
        <f t="shared" si="53"/>
        <v>E015.04.30.000</v>
      </c>
      <c r="Q202" s="2" t="str">
        <f t="shared" si="54"/>
        <v>LUZEM N037. 27. 47.000 E015.04.30.000</v>
      </c>
      <c r="S202" s="4"/>
      <c r="T202" t="s">
        <v>381</v>
      </c>
      <c r="U202" s="2" t="str">
        <f t="shared" si="55"/>
        <v>1;</v>
      </c>
    </row>
    <row r="203" spans="2:21" ht="15.75" thickBot="1" x14ac:dyDescent="0.3">
      <c r="B203" s="1" t="s">
        <v>199</v>
      </c>
      <c r="C203" t="str">
        <f t="shared" si="42"/>
        <v xml:space="preserve">MALFI </v>
      </c>
      <c r="D203" t="str">
        <f t="shared" si="43"/>
        <v>N0403520000 E0143710000</v>
      </c>
      <c r="E203" t="str">
        <f t="shared" si="44"/>
        <v xml:space="preserve">N0403520000 </v>
      </c>
      <c r="F203" t="str">
        <f t="shared" si="45"/>
        <v xml:space="preserve">N040. </v>
      </c>
      <c r="G203" t="str">
        <f t="shared" si="46"/>
        <v xml:space="preserve">35. </v>
      </c>
      <c r="H203" t="str">
        <f t="shared" si="47"/>
        <v xml:space="preserve">20.000 </v>
      </c>
      <c r="I203" t="str">
        <f t="shared" si="48"/>
        <v xml:space="preserve">N040. 35. 20.000 </v>
      </c>
      <c r="J203" t="str">
        <f t="shared" si="49"/>
        <v>E0143710000</v>
      </c>
      <c r="K203" t="str">
        <f t="shared" si="50"/>
        <v>E014.</v>
      </c>
      <c r="L203" t="str">
        <f t="shared" si="51"/>
        <v>37.</v>
      </c>
      <c r="M203" t="str">
        <f t="shared" si="52"/>
        <v>00.000</v>
      </c>
      <c r="N203" t="str">
        <f t="shared" si="53"/>
        <v>E014.37.00.000</v>
      </c>
      <c r="Q203" s="2" t="str">
        <f t="shared" si="54"/>
        <v>MALFI N040. 35. 20.000 E014.37.00.000</v>
      </c>
      <c r="S203" s="4"/>
      <c r="T203" t="s">
        <v>381</v>
      </c>
      <c r="U203" s="2" t="str">
        <f t="shared" si="55"/>
        <v>1;</v>
      </c>
    </row>
    <row r="204" spans="2:21" ht="15.75" thickBot="1" x14ac:dyDescent="0.3">
      <c r="B204" s="1" t="s">
        <v>200</v>
      </c>
      <c r="C204" t="str">
        <f t="shared" si="42"/>
        <v xml:space="preserve">MAPIS </v>
      </c>
      <c r="D204" t="str">
        <f t="shared" si="43"/>
        <v>N0410444000 E0163259000</v>
      </c>
      <c r="E204" t="str">
        <f t="shared" si="44"/>
        <v xml:space="preserve">N0410444000 </v>
      </c>
      <c r="F204" t="str">
        <f t="shared" si="45"/>
        <v xml:space="preserve">N041. </v>
      </c>
      <c r="G204" t="str">
        <f t="shared" si="46"/>
        <v xml:space="preserve">04. </v>
      </c>
      <c r="H204" t="str">
        <f t="shared" si="47"/>
        <v xml:space="preserve">44.000 </v>
      </c>
      <c r="I204" t="str">
        <f t="shared" si="48"/>
        <v xml:space="preserve">N041. 04. 44.000 </v>
      </c>
      <c r="J204" t="str">
        <f t="shared" si="49"/>
        <v>E0163259000</v>
      </c>
      <c r="K204" t="str">
        <f t="shared" si="50"/>
        <v>E016.</v>
      </c>
      <c r="L204" t="str">
        <f t="shared" si="51"/>
        <v>32.</v>
      </c>
      <c r="M204" t="str">
        <f t="shared" si="52"/>
        <v>90.000</v>
      </c>
      <c r="N204" t="str">
        <f t="shared" si="53"/>
        <v>E016.32.90.000</v>
      </c>
      <c r="Q204" s="2" t="str">
        <f t="shared" si="54"/>
        <v>MAPIS N041. 04. 44.000 E016.32.90.000</v>
      </c>
      <c r="S204" s="4"/>
      <c r="T204" t="s">
        <v>381</v>
      </c>
      <c r="U204" s="2" t="str">
        <f t="shared" si="55"/>
        <v>1;</v>
      </c>
    </row>
    <row r="205" spans="2:21" ht="15.75" thickBot="1" x14ac:dyDescent="0.3">
      <c r="B205" s="1" t="s">
        <v>201</v>
      </c>
      <c r="C205" t="str">
        <f t="shared" si="42"/>
        <v xml:space="preserve">MARLY </v>
      </c>
      <c r="D205" t="str">
        <f t="shared" si="43"/>
        <v>N0434403000 E0095613000</v>
      </c>
      <c r="E205" t="str">
        <f t="shared" si="44"/>
        <v xml:space="preserve">N0434403000 </v>
      </c>
      <c r="F205" t="str">
        <f t="shared" si="45"/>
        <v xml:space="preserve">N043. </v>
      </c>
      <c r="G205" t="str">
        <f t="shared" si="46"/>
        <v xml:space="preserve">44. </v>
      </c>
      <c r="H205" t="str">
        <f t="shared" si="47"/>
        <v xml:space="preserve">03.000 </v>
      </c>
      <c r="I205" t="str">
        <f t="shared" si="48"/>
        <v xml:space="preserve">N043. 44. 03.000 </v>
      </c>
      <c r="J205" t="str">
        <f t="shared" si="49"/>
        <v>E0095613000</v>
      </c>
      <c r="K205" t="str">
        <f t="shared" si="50"/>
        <v>E009.</v>
      </c>
      <c r="L205" t="str">
        <f t="shared" si="51"/>
        <v>56.</v>
      </c>
      <c r="M205" t="str">
        <f t="shared" si="52"/>
        <v>30.000</v>
      </c>
      <c r="N205" t="str">
        <f t="shared" si="53"/>
        <v>E009.56.30.000</v>
      </c>
      <c r="Q205" s="2" t="str">
        <f t="shared" si="54"/>
        <v>MARLY N043. 44. 03.000 E009.56.30.000</v>
      </c>
      <c r="S205" s="4"/>
      <c r="T205" t="s">
        <v>381</v>
      </c>
      <c r="U205" s="2" t="str">
        <f t="shared" si="55"/>
        <v>1;</v>
      </c>
    </row>
    <row r="206" spans="2:21" ht="15.75" thickBot="1" x14ac:dyDescent="0.3">
      <c r="B206" s="1" t="s">
        <v>202</v>
      </c>
      <c r="C206" t="str">
        <f t="shared" si="42"/>
        <v xml:space="preserve">MASAX </v>
      </c>
      <c r="D206" t="str">
        <f t="shared" si="43"/>
        <v>N0402440000 E0172552000</v>
      </c>
      <c r="E206" t="str">
        <f t="shared" si="44"/>
        <v xml:space="preserve">N0402440000 </v>
      </c>
      <c r="F206" t="str">
        <f t="shared" si="45"/>
        <v xml:space="preserve">N040. </v>
      </c>
      <c r="G206" t="str">
        <f t="shared" si="46"/>
        <v xml:space="preserve">24. </v>
      </c>
      <c r="H206" t="str">
        <f t="shared" si="47"/>
        <v xml:space="preserve">40.000 </v>
      </c>
      <c r="I206" t="str">
        <f t="shared" si="48"/>
        <v xml:space="preserve">N040. 24. 40.000 </v>
      </c>
      <c r="J206" t="str">
        <f t="shared" si="49"/>
        <v>E0172552000</v>
      </c>
      <c r="K206" t="str">
        <f t="shared" si="50"/>
        <v>E017.</v>
      </c>
      <c r="L206" t="str">
        <f t="shared" si="51"/>
        <v>25.</v>
      </c>
      <c r="M206" t="str">
        <f t="shared" si="52"/>
        <v>20.000</v>
      </c>
      <c r="N206" t="str">
        <f t="shared" si="53"/>
        <v>E017.25.20.000</v>
      </c>
      <c r="Q206" s="2" t="str">
        <f t="shared" si="54"/>
        <v>MASAX N040. 24. 40.000 E017.25.20.000</v>
      </c>
      <c r="S206" s="4"/>
      <c r="T206" t="s">
        <v>381</v>
      </c>
      <c r="U206" s="2" t="str">
        <f t="shared" si="55"/>
        <v>1;</v>
      </c>
    </row>
    <row r="207" spans="2:21" ht="15.75" thickBot="1" x14ac:dyDescent="0.3">
      <c r="B207" s="1" t="s">
        <v>203</v>
      </c>
      <c r="C207" t="str">
        <f t="shared" si="42"/>
        <v xml:space="preserve">MASSU </v>
      </c>
      <c r="D207" t="str">
        <f t="shared" si="43"/>
        <v>N0405258000 E0081749000</v>
      </c>
      <c r="E207" t="str">
        <f t="shared" si="44"/>
        <v xml:space="preserve">N0405258000 </v>
      </c>
      <c r="F207" t="str">
        <f t="shared" si="45"/>
        <v xml:space="preserve">N040. </v>
      </c>
      <c r="G207" t="str">
        <f t="shared" si="46"/>
        <v xml:space="preserve">52. </v>
      </c>
      <c r="H207" t="str">
        <f t="shared" si="47"/>
        <v xml:space="preserve">58.000 </v>
      </c>
      <c r="I207" t="str">
        <f t="shared" si="48"/>
        <v xml:space="preserve">N040. 52. 58.000 </v>
      </c>
      <c r="J207" t="str">
        <f t="shared" si="49"/>
        <v>E0081749000</v>
      </c>
      <c r="K207" t="str">
        <f t="shared" si="50"/>
        <v>E008.</v>
      </c>
      <c r="L207" t="str">
        <f t="shared" si="51"/>
        <v>17.</v>
      </c>
      <c r="M207" t="str">
        <f t="shared" si="52"/>
        <v>90.000</v>
      </c>
      <c r="N207" t="str">
        <f t="shared" si="53"/>
        <v>E008.17.90.000</v>
      </c>
      <c r="Q207" s="2" t="str">
        <f t="shared" si="54"/>
        <v>MASSU N040. 52. 58.000 E008.17.90.000</v>
      </c>
      <c r="S207" s="4"/>
      <c r="T207" t="s">
        <v>381</v>
      </c>
      <c r="U207" s="2" t="str">
        <f t="shared" si="55"/>
        <v>1;</v>
      </c>
    </row>
    <row r="208" spans="2:21" ht="15.75" thickBot="1" x14ac:dyDescent="0.3">
      <c r="B208" s="1" t="s">
        <v>204</v>
      </c>
      <c r="C208" t="str">
        <f t="shared" si="42"/>
        <v xml:space="preserve">MATOG </v>
      </c>
      <c r="D208" t="str">
        <f t="shared" si="43"/>
        <v>N0452311000 E0073522000</v>
      </c>
      <c r="E208" t="str">
        <f t="shared" si="44"/>
        <v xml:space="preserve">N0452311000 </v>
      </c>
      <c r="F208" t="str">
        <f t="shared" si="45"/>
        <v xml:space="preserve">N045. </v>
      </c>
      <c r="G208" t="str">
        <f t="shared" si="46"/>
        <v xml:space="preserve">23. </v>
      </c>
      <c r="H208" t="str">
        <f t="shared" si="47"/>
        <v xml:space="preserve">11.000 </v>
      </c>
      <c r="I208" t="str">
        <f t="shared" si="48"/>
        <v xml:space="preserve">N045. 23. 11.000 </v>
      </c>
      <c r="J208" t="str">
        <f t="shared" si="49"/>
        <v>E0073522000</v>
      </c>
      <c r="K208" t="str">
        <f t="shared" si="50"/>
        <v>E007.</v>
      </c>
      <c r="L208" t="str">
        <f t="shared" si="51"/>
        <v>35.</v>
      </c>
      <c r="M208" t="str">
        <f t="shared" si="52"/>
        <v>20.000</v>
      </c>
      <c r="N208" t="str">
        <f t="shared" si="53"/>
        <v>E007.35.20.000</v>
      </c>
      <c r="Q208" s="2" t="str">
        <f t="shared" si="54"/>
        <v>MATOG N045. 23. 11.000 E007.35.20.000</v>
      </c>
      <c r="S208" s="4"/>
      <c r="T208" t="s">
        <v>381</v>
      </c>
      <c r="U208" s="2" t="str">
        <f t="shared" si="55"/>
        <v>1;</v>
      </c>
    </row>
    <row r="209" spans="2:21" ht="15.75" thickBot="1" x14ac:dyDescent="0.3">
      <c r="B209" s="1" t="s">
        <v>205</v>
      </c>
      <c r="C209" t="str">
        <f t="shared" si="42"/>
        <v xml:space="preserve">MAVEN </v>
      </c>
      <c r="D209" t="str">
        <f t="shared" si="43"/>
        <v>N0420343000 E0120722000</v>
      </c>
      <c r="E209" t="str">
        <f t="shared" si="44"/>
        <v xml:space="preserve">N0420343000 </v>
      </c>
      <c r="F209" t="str">
        <f t="shared" si="45"/>
        <v xml:space="preserve">N042. </v>
      </c>
      <c r="G209" t="str">
        <f t="shared" si="46"/>
        <v xml:space="preserve">03. </v>
      </c>
      <c r="H209" t="str">
        <f t="shared" si="47"/>
        <v xml:space="preserve">43.000 </v>
      </c>
      <c r="I209" t="str">
        <f t="shared" si="48"/>
        <v xml:space="preserve">N042. 03. 43.000 </v>
      </c>
      <c r="J209" t="str">
        <f t="shared" si="49"/>
        <v>E0120722000</v>
      </c>
      <c r="K209" t="str">
        <f t="shared" si="50"/>
        <v>E012.</v>
      </c>
      <c r="L209" t="str">
        <f t="shared" si="51"/>
        <v>07.</v>
      </c>
      <c r="M209" t="str">
        <f t="shared" si="52"/>
        <v>20.000</v>
      </c>
      <c r="N209" t="str">
        <f t="shared" si="53"/>
        <v>E012.07.20.000</v>
      </c>
      <c r="Q209" s="2" t="str">
        <f t="shared" si="54"/>
        <v>MAVEN N042. 03. 43.000 E012.07.20.000</v>
      </c>
      <c r="S209" s="4"/>
      <c r="T209" t="s">
        <v>381</v>
      </c>
      <c r="U209" s="2" t="str">
        <f t="shared" si="55"/>
        <v>1;</v>
      </c>
    </row>
    <row r="210" spans="2:21" ht="15.75" thickBot="1" x14ac:dyDescent="0.3">
      <c r="B210" s="1" t="s">
        <v>206</v>
      </c>
      <c r="C210" t="str">
        <f t="shared" si="42"/>
        <v xml:space="preserve">MIKSO </v>
      </c>
      <c r="D210" t="str">
        <f t="shared" si="43"/>
        <v>N0420128000 E0121112000</v>
      </c>
      <c r="E210" t="str">
        <f t="shared" si="44"/>
        <v xml:space="preserve">N0420128000 </v>
      </c>
      <c r="F210" t="str">
        <f t="shared" si="45"/>
        <v xml:space="preserve">N042. </v>
      </c>
      <c r="G210" t="str">
        <f t="shared" si="46"/>
        <v xml:space="preserve">01. </v>
      </c>
      <c r="H210" t="str">
        <f t="shared" si="47"/>
        <v xml:space="preserve">28.000 </v>
      </c>
      <c r="I210" t="str">
        <f t="shared" si="48"/>
        <v xml:space="preserve">N042. 01. 28.000 </v>
      </c>
      <c r="J210" t="str">
        <f t="shared" si="49"/>
        <v>E0121112000</v>
      </c>
      <c r="K210" t="str">
        <f t="shared" si="50"/>
        <v>E012.</v>
      </c>
      <c r="L210" t="str">
        <f t="shared" si="51"/>
        <v>11.</v>
      </c>
      <c r="M210" t="str">
        <f t="shared" si="52"/>
        <v>20.000</v>
      </c>
      <c r="N210" t="str">
        <f t="shared" si="53"/>
        <v>E012.11.20.000</v>
      </c>
      <c r="Q210" s="2" t="str">
        <f t="shared" si="54"/>
        <v>MIKSO N042. 01. 28.000 E012.11.20.000</v>
      </c>
      <c r="S210" s="4"/>
      <c r="T210" t="s">
        <v>381</v>
      </c>
      <c r="U210" s="2" t="str">
        <f t="shared" si="55"/>
        <v>1;</v>
      </c>
    </row>
    <row r="211" spans="2:21" ht="15.75" thickBot="1" x14ac:dyDescent="0.3">
      <c r="B211" s="1" t="s">
        <v>207</v>
      </c>
      <c r="C211" t="str">
        <f t="shared" si="42"/>
        <v xml:space="preserve">MILIS </v>
      </c>
      <c r="D211" t="str">
        <f t="shared" si="43"/>
        <v>N0410158000 E0094622000</v>
      </c>
      <c r="E211" t="str">
        <f t="shared" si="44"/>
        <v xml:space="preserve">N0410158000 </v>
      </c>
      <c r="F211" t="str">
        <f t="shared" si="45"/>
        <v xml:space="preserve">N041. </v>
      </c>
      <c r="G211" t="str">
        <f t="shared" si="46"/>
        <v xml:space="preserve">01. </v>
      </c>
      <c r="H211" t="str">
        <f t="shared" si="47"/>
        <v xml:space="preserve">58.000 </v>
      </c>
      <c r="I211" t="str">
        <f t="shared" si="48"/>
        <v xml:space="preserve">N041. 01. 58.000 </v>
      </c>
      <c r="J211" t="str">
        <f t="shared" si="49"/>
        <v>E0094622000</v>
      </c>
      <c r="K211" t="str">
        <f t="shared" si="50"/>
        <v>E009.</v>
      </c>
      <c r="L211" t="str">
        <f t="shared" si="51"/>
        <v>46.</v>
      </c>
      <c r="M211" t="str">
        <f t="shared" si="52"/>
        <v>20.000</v>
      </c>
      <c r="N211" t="str">
        <f t="shared" si="53"/>
        <v>E009.46.20.000</v>
      </c>
      <c r="Q211" s="2" t="str">
        <f t="shared" si="54"/>
        <v>MILIS N041. 01. 58.000 E009.46.20.000</v>
      </c>
      <c r="S211" s="4"/>
      <c r="T211" t="s">
        <v>381</v>
      </c>
      <c r="U211" s="2" t="str">
        <f t="shared" si="55"/>
        <v>1;</v>
      </c>
    </row>
    <row r="212" spans="2:21" ht="15.75" thickBot="1" x14ac:dyDescent="0.3">
      <c r="B212" s="1" t="s">
        <v>208</v>
      </c>
      <c r="C212" t="str">
        <f t="shared" si="42"/>
        <v xml:space="preserve">MIRAX </v>
      </c>
      <c r="D212" t="str">
        <f t="shared" si="43"/>
        <v>N0445609000 E0080838000</v>
      </c>
      <c r="E212" t="str">
        <f t="shared" si="44"/>
        <v xml:space="preserve">N0445609000 </v>
      </c>
      <c r="F212" t="str">
        <f t="shared" si="45"/>
        <v xml:space="preserve">N044. </v>
      </c>
      <c r="G212" t="str">
        <f t="shared" si="46"/>
        <v xml:space="preserve">56. </v>
      </c>
      <c r="H212" t="str">
        <f t="shared" si="47"/>
        <v xml:space="preserve">09.000 </v>
      </c>
      <c r="I212" t="str">
        <f t="shared" si="48"/>
        <v xml:space="preserve">N044. 56. 09.000 </v>
      </c>
      <c r="J212" t="str">
        <f t="shared" si="49"/>
        <v>E0080838000</v>
      </c>
      <c r="K212" t="str">
        <f t="shared" si="50"/>
        <v>E008.</v>
      </c>
      <c r="L212" t="str">
        <f t="shared" si="51"/>
        <v>08.</v>
      </c>
      <c r="M212" t="str">
        <f t="shared" si="52"/>
        <v>80.000</v>
      </c>
      <c r="N212" t="str">
        <f t="shared" si="53"/>
        <v>E008.08.80.000</v>
      </c>
      <c r="Q212" s="2" t="str">
        <f t="shared" si="54"/>
        <v>MIRAX N044. 56. 09.000 E008.08.80.000</v>
      </c>
      <c r="S212" s="4"/>
      <c r="T212" t="s">
        <v>381</v>
      </c>
      <c r="U212" s="2" t="str">
        <f t="shared" si="55"/>
        <v>1;</v>
      </c>
    </row>
    <row r="213" spans="2:21" ht="15.75" thickBot="1" x14ac:dyDescent="0.3">
      <c r="B213" s="1" t="s">
        <v>209</v>
      </c>
      <c r="C213" t="str">
        <f t="shared" si="42"/>
        <v xml:space="preserve">MIVBO </v>
      </c>
      <c r="D213" t="str">
        <f t="shared" si="43"/>
        <v>N0444129000 E0113208000</v>
      </c>
      <c r="E213" t="str">
        <f t="shared" si="44"/>
        <v xml:space="preserve">N0444129000 </v>
      </c>
      <c r="F213" t="str">
        <f t="shared" si="45"/>
        <v xml:space="preserve">N044. </v>
      </c>
      <c r="G213" t="str">
        <f t="shared" si="46"/>
        <v xml:space="preserve">41. </v>
      </c>
      <c r="H213" t="str">
        <f t="shared" si="47"/>
        <v xml:space="preserve">29.000 </v>
      </c>
      <c r="I213" t="str">
        <f t="shared" si="48"/>
        <v xml:space="preserve">N044. 41. 29.000 </v>
      </c>
      <c r="J213" t="str">
        <f t="shared" si="49"/>
        <v>E0113208000</v>
      </c>
      <c r="K213" t="str">
        <f t="shared" si="50"/>
        <v>E011.</v>
      </c>
      <c r="L213" t="str">
        <f t="shared" si="51"/>
        <v>32.</v>
      </c>
      <c r="M213" t="str">
        <f t="shared" si="52"/>
        <v>80.000</v>
      </c>
      <c r="N213" t="str">
        <f t="shared" si="53"/>
        <v>E011.32.80.000</v>
      </c>
      <c r="Q213" s="2" t="str">
        <f t="shared" si="54"/>
        <v>MIVBO N044. 41. 29.000 E011.32.80.000</v>
      </c>
      <c r="S213" s="4"/>
      <c r="T213" t="s">
        <v>381</v>
      </c>
      <c r="U213" s="2" t="str">
        <f t="shared" si="55"/>
        <v>1;</v>
      </c>
    </row>
    <row r="214" spans="2:21" ht="15.75" thickBot="1" x14ac:dyDescent="0.3">
      <c r="B214" s="1" t="s">
        <v>210</v>
      </c>
      <c r="C214" t="str">
        <f t="shared" si="42"/>
        <v xml:space="preserve">MOGBO </v>
      </c>
      <c r="D214" t="str">
        <f t="shared" si="43"/>
        <v>N0445854000 E0072429000</v>
      </c>
      <c r="E214" t="str">
        <f t="shared" si="44"/>
        <v xml:space="preserve">N0445854000 </v>
      </c>
      <c r="F214" t="str">
        <f t="shared" si="45"/>
        <v xml:space="preserve">N044. </v>
      </c>
      <c r="G214" t="str">
        <f t="shared" si="46"/>
        <v xml:space="preserve">58. </v>
      </c>
      <c r="H214" t="str">
        <f t="shared" si="47"/>
        <v xml:space="preserve">54.000 </v>
      </c>
      <c r="I214" t="str">
        <f t="shared" si="48"/>
        <v xml:space="preserve">N044. 58. 54.000 </v>
      </c>
      <c r="J214" t="str">
        <f t="shared" si="49"/>
        <v>E0072429000</v>
      </c>
      <c r="K214" t="str">
        <f t="shared" si="50"/>
        <v>E007.</v>
      </c>
      <c r="L214" t="str">
        <f t="shared" si="51"/>
        <v>24.</v>
      </c>
      <c r="M214" t="str">
        <f t="shared" si="52"/>
        <v>90.000</v>
      </c>
      <c r="N214" t="str">
        <f t="shared" si="53"/>
        <v>E007.24.90.000</v>
      </c>
      <c r="Q214" s="2" t="str">
        <f t="shared" si="54"/>
        <v>MOGBO N044. 58. 54.000 E007.24.90.000</v>
      </c>
      <c r="S214" s="4"/>
      <c r="T214" t="s">
        <v>381</v>
      </c>
      <c r="U214" s="2" t="str">
        <f t="shared" si="55"/>
        <v>1;</v>
      </c>
    </row>
    <row r="215" spans="2:21" ht="15.75" thickBot="1" x14ac:dyDescent="0.3">
      <c r="B215" s="1" t="s">
        <v>211</v>
      </c>
      <c r="C215" t="str">
        <f t="shared" si="42"/>
        <v xml:space="preserve">MORUX </v>
      </c>
      <c r="D215" t="str">
        <f t="shared" si="43"/>
        <v>N0380247000 E0121538000</v>
      </c>
      <c r="E215" t="str">
        <f t="shared" si="44"/>
        <v xml:space="preserve">N0380247000 </v>
      </c>
      <c r="F215" t="str">
        <f t="shared" si="45"/>
        <v xml:space="preserve">N038. </v>
      </c>
      <c r="G215" t="str">
        <f t="shared" si="46"/>
        <v xml:space="preserve">02. </v>
      </c>
      <c r="H215" t="str">
        <f t="shared" si="47"/>
        <v xml:space="preserve">47.000 </v>
      </c>
      <c r="I215" t="str">
        <f t="shared" si="48"/>
        <v xml:space="preserve">N038. 02. 47.000 </v>
      </c>
      <c r="J215" t="str">
        <f t="shared" si="49"/>
        <v>E0121538000</v>
      </c>
      <c r="K215" t="str">
        <f t="shared" si="50"/>
        <v>E012.</v>
      </c>
      <c r="L215" t="str">
        <f t="shared" si="51"/>
        <v>15.</v>
      </c>
      <c r="M215" t="str">
        <f t="shared" si="52"/>
        <v>80.000</v>
      </c>
      <c r="N215" t="str">
        <f t="shared" si="53"/>
        <v>E012.15.80.000</v>
      </c>
      <c r="Q215" s="2" t="str">
        <f t="shared" si="54"/>
        <v>MORUX N038. 02. 47.000 E012.15.80.000</v>
      </c>
      <c r="S215" s="4"/>
      <c r="T215" t="s">
        <v>381</v>
      </c>
      <c r="U215" s="2" t="str">
        <f t="shared" si="55"/>
        <v>1;</v>
      </c>
    </row>
    <row r="216" spans="2:21" ht="15.75" thickBot="1" x14ac:dyDescent="0.3">
      <c r="B216" s="1" t="s">
        <v>212</v>
      </c>
      <c r="C216" t="str">
        <f t="shared" si="42"/>
        <v xml:space="preserve">MUSKY </v>
      </c>
      <c r="D216" t="str">
        <f t="shared" si="43"/>
        <v>N0383440000 E0122803000</v>
      </c>
      <c r="E216" t="str">
        <f t="shared" si="44"/>
        <v xml:space="preserve">N0383440000 </v>
      </c>
      <c r="F216" t="str">
        <f t="shared" si="45"/>
        <v xml:space="preserve">N038. </v>
      </c>
      <c r="G216" t="str">
        <f t="shared" si="46"/>
        <v xml:space="preserve">34. </v>
      </c>
      <c r="H216" t="str">
        <f t="shared" si="47"/>
        <v xml:space="preserve">40.000 </v>
      </c>
      <c r="I216" t="str">
        <f t="shared" si="48"/>
        <v xml:space="preserve">N038. 34. 40.000 </v>
      </c>
      <c r="J216" t="str">
        <f t="shared" si="49"/>
        <v>E0122803000</v>
      </c>
      <c r="K216" t="str">
        <f t="shared" si="50"/>
        <v>E012.</v>
      </c>
      <c r="L216" t="str">
        <f t="shared" si="51"/>
        <v>28.</v>
      </c>
      <c r="M216" t="str">
        <f t="shared" si="52"/>
        <v>30.000</v>
      </c>
      <c r="N216" t="str">
        <f t="shared" si="53"/>
        <v>E012.28.30.000</v>
      </c>
      <c r="Q216" s="2" t="str">
        <f t="shared" si="54"/>
        <v>MUSKY N038. 34. 40.000 E012.28.30.000</v>
      </c>
      <c r="S216" s="4"/>
      <c r="T216" t="s">
        <v>381</v>
      </c>
      <c r="U216" s="2" t="str">
        <f t="shared" si="55"/>
        <v>1;</v>
      </c>
    </row>
    <row r="217" spans="2:21" ht="15.75" thickBot="1" x14ac:dyDescent="0.3">
      <c r="B217" s="1" t="s">
        <v>213</v>
      </c>
      <c r="C217" t="str">
        <f t="shared" si="42"/>
        <v xml:space="preserve">NALUV </v>
      </c>
      <c r="D217" t="str">
        <f t="shared" si="43"/>
        <v>N0382543000 E0124241000</v>
      </c>
      <c r="E217" t="str">
        <f t="shared" si="44"/>
        <v xml:space="preserve">N0382543000 </v>
      </c>
      <c r="F217" t="str">
        <f t="shared" si="45"/>
        <v xml:space="preserve">N038. </v>
      </c>
      <c r="G217" t="str">
        <f t="shared" si="46"/>
        <v xml:space="preserve">25. </v>
      </c>
      <c r="H217" t="str">
        <f t="shared" si="47"/>
        <v xml:space="preserve">43.000 </v>
      </c>
      <c r="I217" t="str">
        <f t="shared" si="48"/>
        <v xml:space="preserve">N038. 25. 43.000 </v>
      </c>
      <c r="J217" t="str">
        <f t="shared" si="49"/>
        <v>E0124241000</v>
      </c>
      <c r="K217" t="str">
        <f t="shared" si="50"/>
        <v>E012.</v>
      </c>
      <c r="L217" t="str">
        <f t="shared" si="51"/>
        <v>42.</v>
      </c>
      <c r="M217" t="str">
        <f t="shared" si="52"/>
        <v>10.000</v>
      </c>
      <c r="N217" t="str">
        <f t="shared" si="53"/>
        <v>E012.42.10.000</v>
      </c>
      <c r="Q217" s="2" t="str">
        <f t="shared" si="54"/>
        <v>NALUV N038. 25. 43.000 E012.42.10.000</v>
      </c>
      <c r="S217" s="4"/>
      <c r="T217" t="s">
        <v>381</v>
      </c>
      <c r="U217" s="2" t="str">
        <f t="shared" si="55"/>
        <v>1;</v>
      </c>
    </row>
    <row r="218" spans="2:21" ht="15.75" thickBot="1" x14ac:dyDescent="0.3">
      <c r="B218" s="1" t="s">
        <v>214</v>
      </c>
      <c r="C218" t="str">
        <f t="shared" si="42"/>
        <v xml:space="preserve">NANUX </v>
      </c>
      <c r="D218" t="str">
        <f t="shared" si="43"/>
        <v>N0420800000 E0115540000</v>
      </c>
      <c r="E218" t="str">
        <f t="shared" si="44"/>
        <v xml:space="preserve">N0420800000 </v>
      </c>
      <c r="F218" t="str">
        <f t="shared" si="45"/>
        <v xml:space="preserve">N042. </v>
      </c>
      <c r="G218" t="str">
        <f t="shared" si="46"/>
        <v xml:space="preserve">08. </v>
      </c>
      <c r="H218" t="str">
        <f t="shared" si="47"/>
        <v xml:space="preserve">00.000 </v>
      </c>
      <c r="I218" t="str">
        <f t="shared" si="48"/>
        <v xml:space="preserve">N042. 08. 00.000 </v>
      </c>
      <c r="J218" t="str">
        <f t="shared" si="49"/>
        <v>E0115540000</v>
      </c>
      <c r="K218" t="str">
        <f t="shared" si="50"/>
        <v>E011.</v>
      </c>
      <c r="L218" t="str">
        <f t="shared" si="51"/>
        <v>55.</v>
      </c>
      <c r="M218" t="str">
        <f t="shared" si="52"/>
        <v>00.000</v>
      </c>
      <c r="N218" t="str">
        <f t="shared" si="53"/>
        <v>E011.55.00.000</v>
      </c>
      <c r="Q218" s="2" t="str">
        <f t="shared" si="54"/>
        <v>NANUX N042. 08. 00.000 E011.55.00.000</v>
      </c>
      <c r="S218" s="4"/>
      <c r="T218" t="s">
        <v>381</v>
      </c>
      <c r="U218" s="2" t="str">
        <f t="shared" si="55"/>
        <v>1;</v>
      </c>
    </row>
    <row r="219" spans="2:21" ht="15.75" thickBot="1" x14ac:dyDescent="0.3">
      <c r="B219" s="1" t="s">
        <v>215</v>
      </c>
      <c r="C219" t="str">
        <f t="shared" si="42"/>
        <v xml:space="preserve">NAPOX </v>
      </c>
      <c r="D219" t="str">
        <f t="shared" si="43"/>
        <v>N0415251000 E0123144000</v>
      </c>
      <c r="E219" t="str">
        <f t="shared" si="44"/>
        <v xml:space="preserve">N0415251000 </v>
      </c>
      <c r="F219" t="str">
        <f t="shared" si="45"/>
        <v xml:space="preserve">N041. </v>
      </c>
      <c r="G219" t="str">
        <f t="shared" si="46"/>
        <v xml:space="preserve">52. </v>
      </c>
      <c r="H219" t="str">
        <f t="shared" si="47"/>
        <v xml:space="preserve">51.000 </v>
      </c>
      <c r="I219" t="str">
        <f t="shared" si="48"/>
        <v xml:space="preserve">N041. 52. 51.000 </v>
      </c>
      <c r="J219" t="str">
        <f t="shared" si="49"/>
        <v>E0123144000</v>
      </c>
      <c r="K219" t="str">
        <f t="shared" si="50"/>
        <v>E012.</v>
      </c>
      <c r="L219" t="str">
        <f t="shared" si="51"/>
        <v>31.</v>
      </c>
      <c r="M219" t="str">
        <f t="shared" si="52"/>
        <v>40.000</v>
      </c>
      <c r="N219" t="str">
        <f t="shared" si="53"/>
        <v>E012.31.40.000</v>
      </c>
      <c r="Q219" s="2" t="str">
        <f t="shared" si="54"/>
        <v>NAPOX N041. 52. 51.000 E012.31.40.000</v>
      </c>
      <c r="S219" s="4"/>
      <c r="T219" t="s">
        <v>381</v>
      </c>
      <c r="U219" s="2" t="str">
        <f t="shared" si="55"/>
        <v>1;</v>
      </c>
    </row>
    <row r="220" spans="2:21" ht="15.75" thickBot="1" x14ac:dyDescent="0.3">
      <c r="B220" s="1" t="s">
        <v>216</v>
      </c>
      <c r="C220" t="str">
        <f t="shared" si="42"/>
        <v xml:space="preserve">NASOM </v>
      </c>
      <c r="D220" t="str">
        <f t="shared" si="43"/>
        <v>N0372555000 E0143938000</v>
      </c>
      <c r="E220" t="str">
        <f t="shared" si="44"/>
        <v xml:space="preserve">N0372555000 </v>
      </c>
      <c r="F220" t="str">
        <f t="shared" si="45"/>
        <v xml:space="preserve">N037. </v>
      </c>
      <c r="G220" t="str">
        <f t="shared" si="46"/>
        <v xml:space="preserve">25. </v>
      </c>
      <c r="H220" t="str">
        <f t="shared" si="47"/>
        <v xml:space="preserve">55.000 </v>
      </c>
      <c r="I220" t="str">
        <f t="shared" si="48"/>
        <v xml:space="preserve">N037. 25. 55.000 </v>
      </c>
      <c r="J220" t="str">
        <f t="shared" si="49"/>
        <v>E0143938000</v>
      </c>
      <c r="K220" t="str">
        <f t="shared" si="50"/>
        <v>E014.</v>
      </c>
      <c r="L220" t="str">
        <f t="shared" si="51"/>
        <v>39.</v>
      </c>
      <c r="M220" t="str">
        <f t="shared" si="52"/>
        <v>80.000</v>
      </c>
      <c r="N220" t="str">
        <f t="shared" si="53"/>
        <v>E014.39.80.000</v>
      </c>
      <c r="Q220" s="2" t="str">
        <f t="shared" si="54"/>
        <v>NASOM N037. 25. 55.000 E014.39.80.000</v>
      </c>
      <c r="S220" s="4"/>
      <c r="T220" t="s">
        <v>381</v>
      </c>
      <c r="U220" s="2" t="str">
        <f t="shared" si="55"/>
        <v>1;</v>
      </c>
    </row>
    <row r="221" spans="2:21" ht="15.75" thickBot="1" x14ac:dyDescent="0.3">
      <c r="B221" s="1" t="s">
        <v>217</v>
      </c>
      <c r="C221" t="str">
        <f t="shared" si="42"/>
        <v xml:space="preserve">NELAB </v>
      </c>
      <c r="D221" t="str">
        <f t="shared" si="43"/>
        <v>N0453742000 E0082424000</v>
      </c>
      <c r="E221" t="str">
        <f t="shared" si="44"/>
        <v xml:space="preserve">N0453742000 </v>
      </c>
      <c r="F221" t="str">
        <f t="shared" si="45"/>
        <v xml:space="preserve">N045. </v>
      </c>
      <c r="G221" t="str">
        <f t="shared" si="46"/>
        <v xml:space="preserve">37. </v>
      </c>
      <c r="H221" t="str">
        <f t="shared" si="47"/>
        <v xml:space="preserve">42.000 </v>
      </c>
      <c r="I221" t="str">
        <f t="shared" si="48"/>
        <v xml:space="preserve">N045. 37. 42.000 </v>
      </c>
      <c r="J221" t="str">
        <f t="shared" si="49"/>
        <v>E0082424000</v>
      </c>
      <c r="K221" t="str">
        <f t="shared" si="50"/>
        <v>E008.</v>
      </c>
      <c r="L221" t="str">
        <f t="shared" si="51"/>
        <v>24.</v>
      </c>
      <c r="M221" t="str">
        <f t="shared" si="52"/>
        <v>40.000</v>
      </c>
      <c r="N221" t="str">
        <f t="shared" si="53"/>
        <v>E008.24.40.000</v>
      </c>
      <c r="Q221" s="2" t="str">
        <f t="shared" si="54"/>
        <v>NELAB N045. 37. 42.000 E008.24.40.000</v>
      </c>
      <c r="S221" s="4"/>
      <c r="T221" t="s">
        <v>381</v>
      </c>
      <c r="U221" s="2" t="str">
        <f t="shared" si="55"/>
        <v>1;</v>
      </c>
    </row>
    <row r="222" spans="2:21" ht="15.75" thickBot="1" x14ac:dyDescent="0.3">
      <c r="B222" s="1" t="s">
        <v>218</v>
      </c>
      <c r="C222" t="str">
        <f t="shared" si="42"/>
        <v xml:space="preserve">NENIG </v>
      </c>
      <c r="D222" t="str">
        <f t="shared" si="43"/>
        <v>N0415400000 E0113534000</v>
      </c>
      <c r="E222" t="str">
        <f t="shared" si="44"/>
        <v xml:space="preserve">N0415400000 </v>
      </c>
      <c r="F222" t="str">
        <f t="shared" si="45"/>
        <v xml:space="preserve">N041. </v>
      </c>
      <c r="G222" t="str">
        <f t="shared" si="46"/>
        <v xml:space="preserve">54. </v>
      </c>
      <c r="H222" t="str">
        <f t="shared" si="47"/>
        <v xml:space="preserve">00.000 </v>
      </c>
      <c r="I222" t="str">
        <f t="shared" si="48"/>
        <v xml:space="preserve">N041. 54. 00.000 </v>
      </c>
      <c r="J222" t="str">
        <f t="shared" si="49"/>
        <v>E0113534000</v>
      </c>
      <c r="K222" t="str">
        <f t="shared" si="50"/>
        <v>E011.</v>
      </c>
      <c r="L222" t="str">
        <f t="shared" si="51"/>
        <v>35.</v>
      </c>
      <c r="M222" t="str">
        <f t="shared" si="52"/>
        <v>40.000</v>
      </c>
      <c r="N222" t="str">
        <f t="shared" si="53"/>
        <v>E011.35.40.000</v>
      </c>
      <c r="Q222" s="2" t="str">
        <f t="shared" si="54"/>
        <v>NENIG N041. 54. 00.000 E011.35.40.000</v>
      </c>
      <c r="S222" s="4"/>
      <c r="T222" t="s">
        <v>381</v>
      </c>
      <c r="U222" s="2" t="str">
        <f t="shared" si="55"/>
        <v>1;</v>
      </c>
    </row>
    <row r="223" spans="2:21" ht="15.75" thickBot="1" x14ac:dyDescent="0.3">
      <c r="B223" s="1" t="s">
        <v>219</v>
      </c>
      <c r="C223" t="str">
        <f t="shared" si="42"/>
        <v xml:space="preserve">NERBO </v>
      </c>
      <c r="D223" t="str">
        <f t="shared" si="43"/>
        <v>N0451700000 E0100000000</v>
      </c>
      <c r="E223" t="str">
        <f t="shared" si="44"/>
        <v xml:space="preserve">N0451700000 </v>
      </c>
      <c r="F223" t="str">
        <f t="shared" si="45"/>
        <v xml:space="preserve">N045. </v>
      </c>
      <c r="G223" t="str">
        <f t="shared" si="46"/>
        <v xml:space="preserve">17. </v>
      </c>
      <c r="H223" t="str">
        <f t="shared" si="47"/>
        <v xml:space="preserve">00.000 </v>
      </c>
      <c r="I223" t="str">
        <f t="shared" si="48"/>
        <v xml:space="preserve">N045. 17. 00.000 </v>
      </c>
      <c r="J223" t="str">
        <f t="shared" si="49"/>
        <v>E0100000000</v>
      </c>
      <c r="K223" t="str">
        <f t="shared" si="50"/>
        <v>E010.</v>
      </c>
      <c r="L223" t="str">
        <f t="shared" si="51"/>
        <v>00.</v>
      </c>
      <c r="M223" t="str">
        <f t="shared" si="52"/>
        <v>00.000</v>
      </c>
      <c r="N223" t="str">
        <f t="shared" si="53"/>
        <v>E010.00.00.000</v>
      </c>
      <c r="Q223" s="2" t="str">
        <f t="shared" si="54"/>
        <v>NERBO N045. 17. 00.000 E010.00.00.000</v>
      </c>
      <c r="S223" s="4"/>
      <c r="T223" t="s">
        <v>381</v>
      </c>
      <c r="U223" s="2" t="str">
        <f t="shared" si="55"/>
        <v>1;</v>
      </c>
    </row>
    <row r="224" spans="2:21" ht="15.75" thickBot="1" x14ac:dyDescent="0.3">
      <c r="B224" s="1" t="s">
        <v>220</v>
      </c>
      <c r="C224" t="str">
        <f t="shared" si="42"/>
        <v xml:space="preserve">NETUN </v>
      </c>
      <c r="D224" t="str">
        <f t="shared" si="43"/>
        <v>N0412514000 E0121533000</v>
      </c>
      <c r="E224" t="str">
        <f t="shared" si="44"/>
        <v xml:space="preserve">N0412514000 </v>
      </c>
      <c r="F224" t="str">
        <f t="shared" si="45"/>
        <v xml:space="preserve">N041. </v>
      </c>
      <c r="G224" t="str">
        <f t="shared" si="46"/>
        <v xml:space="preserve">25. </v>
      </c>
      <c r="H224" t="str">
        <f t="shared" si="47"/>
        <v xml:space="preserve">14.000 </v>
      </c>
      <c r="I224" t="str">
        <f t="shared" si="48"/>
        <v xml:space="preserve">N041. 25. 14.000 </v>
      </c>
      <c r="J224" t="str">
        <f t="shared" si="49"/>
        <v>E0121533000</v>
      </c>
      <c r="K224" t="str">
        <f t="shared" si="50"/>
        <v>E012.</v>
      </c>
      <c r="L224" t="str">
        <f t="shared" si="51"/>
        <v>15.</v>
      </c>
      <c r="M224" t="str">
        <f t="shared" si="52"/>
        <v>30.000</v>
      </c>
      <c r="N224" t="str">
        <f t="shared" si="53"/>
        <v>E012.15.30.000</v>
      </c>
      <c r="Q224" s="2" t="str">
        <f t="shared" si="54"/>
        <v>NETUN N041. 25. 14.000 E012.15.30.000</v>
      </c>
      <c r="S224" s="4"/>
      <c r="T224" t="s">
        <v>381</v>
      </c>
      <c r="U224" s="2" t="str">
        <f t="shared" si="55"/>
        <v>1;</v>
      </c>
    </row>
    <row r="225" spans="2:21" ht="15.75" thickBot="1" x14ac:dyDescent="0.3">
      <c r="B225" s="1" t="s">
        <v>221</v>
      </c>
      <c r="C225" t="str">
        <f t="shared" si="42"/>
        <v xml:space="preserve">NEVUX </v>
      </c>
      <c r="D225" t="str">
        <f t="shared" si="43"/>
        <v>N0413144000 E0121926000</v>
      </c>
      <c r="E225" t="str">
        <f t="shared" si="44"/>
        <v xml:space="preserve">N0413144000 </v>
      </c>
      <c r="F225" t="str">
        <f t="shared" si="45"/>
        <v xml:space="preserve">N041. </v>
      </c>
      <c r="G225" t="str">
        <f t="shared" si="46"/>
        <v xml:space="preserve">31. </v>
      </c>
      <c r="H225" t="str">
        <f t="shared" si="47"/>
        <v xml:space="preserve">44.000 </v>
      </c>
      <c r="I225" t="str">
        <f t="shared" si="48"/>
        <v xml:space="preserve">N041. 31. 44.000 </v>
      </c>
      <c r="J225" t="str">
        <f t="shared" si="49"/>
        <v>E0121926000</v>
      </c>
      <c r="K225" t="str">
        <f t="shared" si="50"/>
        <v>E012.</v>
      </c>
      <c r="L225" t="str">
        <f t="shared" si="51"/>
        <v>19.</v>
      </c>
      <c r="M225" t="str">
        <f t="shared" si="52"/>
        <v>60.000</v>
      </c>
      <c r="N225" t="str">
        <f t="shared" si="53"/>
        <v>E012.19.60.000</v>
      </c>
      <c r="Q225" s="2" t="str">
        <f t="shared" si="54"/>
        <v>NEVUX N041. 31. 44.000 E012.19.60.000</v>
      </c>
      <c r="S225" s="4"/>
      <c r="T225" t="s">
        <v>381</v>
      </c>
      <c r="U225" s="2" t="str">
        <f t="shared" si="55"/>
        <v>1;</v>
      </c>
    </row>
    <row r="226" spans="2:21" ht="15.75" thickBot="1" x14ac:dyDescent="0.3">
      <c r="B226" s="1" t="s">
        <v>222</v>
      </c>
      <c r="C226" t="str">
        <f t="shared" si="42"/>
        <v xml:space="preserve">NIBTO </v>
      </c>
      <c r="D226" t="str">
        <f t="shared" si="43"/>
        <v>N0434225000 E0110249000</v>
      </c>
      <c r="E226" t="str">
        <f t="shared" si="44"/>
        <v xml:space="preserve">N0434225000 </v>
      </c>
      <c r="F226" t="str">
        <f t="shared" si="45"/>
        <v xml:space="preserve">N043. </v>
      </c>
      <c r="G226" t="str">
        <f t="shared" si="46"/>
        <v xml:space="preserve">42. </v>
      </c>
      <c r="H226" t="str">
        <f t="shared" si="47"/>
        <v xml:space="preserve">25.000 </v>
      </c>
      <c r="I226" t="str">
        <f t="shared" si="48"/>
        <v xml:space="preserve">N043. 42. 25.000 </v>
      </c>
      <c r="J226" t="str">
        <f t="shared" si="49"/>
        <v>E0110249000</v>
      </c>
      <c r="K226" t="str">
        <f t="shared" si="50"/>
        <v>E011.</v>
      </c>
      <c r="L226" t="str">
        <f t="shared" si="51"/>
        <v>02.</v>
      </c>
      <c r="M226" t="str">
        <f t="shared" si="52"/>
        <v>90.000</v>
      </c>
      <c r="N226" t="str">
        <f t="shared" si="53"/>
        <v>E011.02.90.000</v>
      </c>
      <c r="Q226" s="2" t="str">
        <f t="shared" si="54"/>
        <v>NIBTO N043. 42. 25.000 E011.02.90.000</v>
      </c>
      <c r="S226" s="4"/>
      <c r="T226" t="s">
        <v>381</v>
      </c>
      <c r="U226" s="2" t="str">
        <f t="shared" si="55"/>
        <v>1;</v>
      </c>
    </row>
    <row r="227" spans="2:21" ht="15.75" thickBot="1" x14ac:dyDescent="0.3">
      <c r="B227" s="1" t="s">
        <v>223</v>
      </c>
      <c r="C227" t="str">
        <f t="shared" si="42"/>
        <v xml:space="preserve">NIBUG </v>
      </c>
      <c r="D227" t="str">
        <f t="shared" si="43"/>
        <v>N0414022000 E0122825000</v>
      </c>
      <c r="E227" t="str">
        <f t="shared" si="44"/>
        <v xml:space="preserve">N0414022000 </v>
      </c>
      <c r="F227" t="str">
        <f t="shared" si="45"/>
        <v xml:space="preserve">N041. </v>
      </c>
      <c r="G227" t="str">
        <f t="shared" si="46"/>
        <v xml:space="preserve">40. </v>
      </c>
      <c r="H227" t="str">
        <f t="shared" si="47"/>
        <v xml:space="preserve">22.000 </v>
      </c>
      <c r="I227" t="str">
        <f t="shared" si="48"/>
        <v xml:space="preserve">N041. 40. 22.000 </v>
      </c>
      <c r="J227" t="str">
        <f t="shared" si="49"/>
        <v>E0122825000</v>
      </c>
      <c r="K227" t="str">
        <f t="shared" si="50"/>
        <v>E012.</v>
      </c>
      <c r="L227" t="str">
        <f t="shared" si="51"/>
        <v>28.</v>
      </c>
      <c r="M227" t="str">
        <f t="shared" si="52"/>
        <v>50.000</v>
      </c>
      <c r="N227" t="str">
        <f t="shared" si="53"/>
        <v>E012.28.50.000</v>
      </c>
      <c r="Q227" s="2" t="str">
        <f t="shared" si="54"/>
        <v>NIBUG N041. 40. 22.000 E012.28.50.000</v>
      </c>
      <c r="S227" s="4"/>
      <c r="T227" t="s">
        <v>381</v>
      </c>
      <c r="U227" s="2" t="str">
        <f t="shared" si="55"/>
        <v>1;</v>
      </c>
    </row>
    <row r="228" spans="2:21" ht="15.75" thickBot="1" x14ac:dyDescent="0.3">
      <c r="B228" s="1" t="s">
        <v>224</v>
      </c>
      <c r="C228" t="str">
        <f t="shared" si="42"/>
        <v xml:space="preserve">NIKMO </v>
      </c>
      <c r="D228" t="str">
        <f t="shared" si="43"/>
        <v>N0455934000 E0091023000</v>
      </c>
      <c r="E228" t="str">
        <f t="shared" si="44"/>
        <v xml:space="preserve">N0455934000 </v>
      </c>
      <c r="F228" t="str">
        <f t="shared" si="45"/>
        <v xml:space="preserve">N045. </v>
      </c>
      <c r="G228" t="str">
        <f t="shared" si="46"/>
        <v xml:space="preserve">59. </v>
      </c>
      <c r="H228" t="str">
        <f t="shared" si="47"/>
        <v xml:space="preserve">34.000 </v>
      </c>
      <c r="I228" t="str">
        <f t="shared" si="48"/>
        <v xml:space="preserve">N045. 59. 34.000 </v>
      </c>
      <c r="J228" t="str">
        <f t="shared" si="49"/>
        <v>E0091023000</v>
      </c>
      <c r="K228" t="str">
        <f t="shared" si="50"/>
        <v>E009.</v>
      </c>
      <c r="L228" t="str">
        <f t="shared" si="51"/>
        <v>10.</v>
      </c>
      <c r="M228" t="str">
        <f t="shared" si="52"/>
        <v>30.000</v>
      </c>
      <c r="N228" t="str">
        <f t="shared" si="53"/>
        <v>E009.10.30.000</v>
      </c>
      <c r="Q228" s="2" t="str">
        <f t="shared" si="54"/>
        <v>NIKMO N045. 59. 34.000 E009.10.30.000</v>
      </c>
      <c r="S228" s="4"/>
      <c r="T228" t="s">
        <v>381</v>
      </c>
      <c r="U228" s="2" t="str">
        <f t="shared" si="55"/>
        <v>1;</v>
      </c>
    </row>
    <row r="229" spans="2:21" ht="15.75" thickBot="1" x14ac:dyDescent="0.3">
      <c r="B229" s="1" t="s">
        <v>225</v>
      </c>
      <c r="C229" t="str">
        <f t="shared" si="42"/>
        <v xml:space="preserve">NIORR </v>
      </c>
      <c r="D229" t="str">
        <f t="shared" si="43"/>
        <v>N0454313000 E0132524000</v>
      </c>
      <c r="E229" t="str">
        <f t="shared" si="44"/>
        <v xml:space="preserve">N0454313000 </v>
      </c>
      <c r="F229" t="str">
        <f t="shared" si="45"/>
        <v xml:space="preserve">N045. </v>
      </c>
      <c r="G229" t="str">
        <f t="shared" si="46"/>
        <v xml:space="preserve">43. </v>
      </c>
      <c r="H229" t="str">
        <f t="shared" si="47"/>
        <v xml:space="preserve">13.000 </v>
      </c>
      <c r="I229" t="str">
        <f t="shared" si="48"/>
        <v xml:space="preserve">N045. 43. 13.000 </v>
      </c>
      <c r="J229" t="str">
        <f t="shared" si="49"/>
        <v>E0132524000</v>
      </c>
      <c r="K229" t="str">
        <f t="shared" si="50"/>
        <v>E013.</v>
      </c>
      <c r="L229" t="str">
        <f t="shared" si="51"/>
        <v>25.</v>
      </c>
      <c r="M229" t="str">
        <f t="shared" si="52"/>
        <v>40.000</v>
      </c>
      <c r="N229" t="str">
        <f t="shared" si="53"/>
        <v>E013.25.40.000</v>
      </c>
      <c r="Q229" s="2" t="str">
        <f t="shared" si="54"/>
        <v>NIORR N045. 43. 13.000 E013.25.40.000</v>
      </c>
      <c r="S229" s="4"/>
      <c r="T229" t="s">
        <v>381</v>
      </c>
      <c r="U229" s="2" t="str">
        <f t="shared" si="55"/>
        <v>1;</v>
      </c>
    </row>
    <row r="230" spans="2:21" ht="15.75" thickBot="1" x14ac:dyDescent="0.3">
      <c r="B230" s="1" t="s">
        <v>226</v>
      </c>
      <c r="C230" t="str">
        <f t="shared" si="42"/>
        <v xml:space="preserve">NIPLI </v>
      </c>
      <c r="D230" t="str">
        <f t="shared" si="43"/>
        <v>N0451635000 E0103249000</v>
      </c>
      <c r="E230" t="str">
        <f t="shared" si="44"/>
        <v xml:space="preserve">N0451635000 </v>
      </c>
      <c r="F230" t="str">
        <f t="shared" si="45"/>
        <v xml:space="preserve">N045. </v>
      </c>
      <c r="G230" t="str">
        <f t="shared" si="46"/>
        <v xml:space="preserve">16. </v>
      </c>
      <c r="H230" t="str">
        <f t="shared" si="47"/>
        <v xml:space="preserve">35.000 </v>
      </c>
      <c r="I230" t="str">
        <f t="shared" si="48"/>
        <v xml:space="preserve">N045. 16. 35.000 </v>
      </c>
      <c r="J230" t="str">
        <f t="shared" si="49"/>
        <v>E0103249000</v>
      </c>
      <c r="K230" t="str">
        <f t="shared" si="50"/>
        <v>E010.</v>
      </c>
      <c r="L230" t="str">
        <f t="shared" si="51"/>
        <v>32.</v>
      </c>
      <c r="M230" t="str">
        <f t="shared" si="52"/>
        <v>90.000</v>
      </c>
      <c r="N230" t="str">
        <f t="shared" si="53"/>
        <v>E010.32.90.000</v>
      </c>
      <c r="Q230" s="2" t="str">
        <f t="shared" si="54"/>
        <v>NIPLI N045. 16. 35.000 E010.32.90.000</v>
      </c>
      <c r="S230" s="4"/>
      <c r="T230" t="s">
        <v>381</v>
      </c>
      <c r="U230" s="2" t="str">
        <f t="shared" si="55"/>
        <v>1;</v>
      </c>
    </row>
    <row r="231" spans="2:21" ht="15.75" thickBot="1" x14ac:dyDescent="0.3">
      <c r="B231" s="1" t="s">
        <v>227</v>
      </c>
      <c r="C231" t="str">
        <f t="shared" si="42"/>
        <v xml:space="preserve">NIPSA </v>
      </c>
      <c r="D231" t="str">
        <f t="shared" si="43"/>
        <v>N0413444000 E0121930000</v>
      </c>
      <c r="E231" t="str">
        <f t="shared" si="44"/>
        <v xml:space="preserve">N0413444000 </v>
      </c>
      <c r="F231" t="str">
        <f t="shared" si="45"/>
        <v xml:space="preserve">N041. </v>
      </c>
      <c r="G231" t="str">
        <f t="shared" si="46"/>
        <v xml:space="preserve">34. </v>
      </c>
      <c r="H231" t="str">
        <f t="shared" si="47"/>
        <v xml:space="preserve">44.000 </v>
      </c>
      <c r="I231" t="str">
        <f t="shared" si="48"/>
        <v xml:space="preserve">N041. 34. 44.000 </v>
      </c>
      <c r="J231" t="str">
        <f t="shared" si="49"/>
        <v>E0121930000</v>
      </c>
      <c r="K231" t="str">
        <f t="shared" si="50"/>
        <v>E012.</v>
      </c>
      <c r="L231" t="str">
        <f t="shared" si="51"/>
        <v>19.</v>
      </c>
      <c r="M231" t="str">
        <f t="shared" si="52"/>
        <v>00.000</v>
      </c>
      <c r="N231" t="str">
        <f t="shared" si="53"/>
        <v>E012.19.00.000</v>
      </c>
      <c r="Q231" s="2" t="str">
        <f t="shared" si="54"/>
        <v>NIPSA N041. 34. 44.000 E012.19.00.000</v>
      </c>
      <c r="S231" s="4"/>
      <c r="T231" t="s">
        <v>381</v>
      </c>
      <c r="U231" s="2" t="str">
        <f t="shared" si="55"/>
        <v>1;</v>
      </c>
    </row>
    <row r="232" spans="2:21" ht="15.75" thickBot="1" x14ac:dyDescent="0.3">
      <c r="B232" s="1" t="s">
        <v>228</v>
      </c>
      <c r="C232" t="str">
        <f t="shared" si="42"/>
        <v xml:space="preserve">NOBKE </v>
      </c>
      <c r="D232" t="str">
        <f t="shared" si="43"/>
        <v>N0452527000 E0084738000</v>
      </c>
      <c r="E232" t="str">
        <f t="shared" si="44"/>
        <v xml:space="preserve">N0452527000 </v>
      </c>
      <c r="F232" t="str">
        <f t="shared" si="45"/>
        <v xml:space="preserve">N045. </v>
      </c>
      <c r="G232" t="str">
        <f t="shared" si="46"/>
        <v xml:space="preserve">25. </v>
      </c>
      <c r="H232" t="str">
        <f t="shared" si="47"/>
        <v xml:space="preserve">27.000 </v>
      </c>
      <c r="I232" t="str">
        <f t="shared" si="48"/>
        <v xml:space="preserve">N045. 25. 27.000 </v>
      </c>
      <c r="J232" t="str">
        <f t="shared" si="49"/>
        <v>E0084738000</v>
      </c>
      <c r="K232" t="str">
        <f t="shared" si="50"/>
        <v>E008.</v>
      </c>
      <c r="L232" t="str">
        <f t="shared" si="51"/>
        <v>47.</v>
      </c>
      <c r="M232" t="str">
        <f t="shared" si="52"/>
        <v>80.000</v>
      </c>
      <c r="N232" t="str">
        <f t="shared" si="53"/>
        <v>E008.47.80.000</v>
      </c>
      <c r="Q232" s="2" t="str">
        <f t="shared" si="54"/>
        <v>NOBKE N045. 25. 27.000 E008.47.80.000</v>
      </c>
      <c r="S232" s="4"/>
      <c r="T232" t="s">
        <v>381</v>
      </c>
      <c r="U232" s="2" t="str">
        <f t="shared" si="55"/>
        <v>1;</v>
      </c>
    </row>
    <row r="233" spans="2:21" ht="15.75" thickBot="1" x14ac:dyDescent="0.3">
      <c r="B233" s="1" t="s">
        <v>229</v>
      </c>
      <c r="C233" t="str">
        <f t="shared" si="42"/>
        <v xml:space="preserve">NOGLU </v>
      </c>
      <c r="D233" t="str">
        <f t="shared" si="43"/>
        <v>N0403006000 E0180816000</v>
      </c>
      <c r="E233" t="str">
        <f t="shared" si="44"/>
        <v xml:space="preserve">N0403006000 </v>
      </c>
      <c r="F233" t="str">
        <f t="shared" si="45"/>
        <v xml:space="preserve">N040. </v>
      </c>
      <c r="G233" t="str">
        <f t="shared" si="46"/>
        <v xml:space="preserve">30. </v>
      </c>
      <c r="H233" t="str">
        <f t="shared" si="47"/>
        <v xml:space="preserve">06.000 </v>
      </c>
      <c r="I233" t="str">
        <f t="shared" si="48"/>
        <v xml:space="preserve">N040. 30. 06.000 </v>
      </c>
      <c r="J233" t="str">
        <f t="shared" si="49"/>
        <v>E0180816000</v>
      </c>
      <c r="K233" t="str">
        <f t="shared" si="50"/>
        <v>E018.</v>
      </c>
      <c r="L233" t="str">
        <f t="shared" si="51"/>
        <v>08.</v>
      </c>
      <c r="M233" t="str">
        <f t="shared" si="52"/>
        <v>60.000</v>
      </c>
      <c r="N233" t="str">
        <f t="shared" si="53"/>
        <v>E018.08.60.000</v>
      </c>
      <c r="Q233" s="2" t="str">
        <f t="shared" si="54"/>
        <v>NOGLU N040. 30. 06.000 E018.08.60.000</v>
      </c>
      <c r="S233" s="4"/>
      <c r="T233" t="s">
        <v>381</v>
      </c>
      <c r="U233" s="2" t="str">
        <f t="shared" si="55"/>
        <v>1;</v>
      </c>
    </row>
    <row r="234" spans="2:21" ht="15.75" thickBot="1" x14ac:dyDescent="0.3">
      <c r="B234" s="1" t="s">
        <v>230</v>
      </c>
      <c r="C234" t="str">
        <f t="shared" si="42"/>
        <v xml:space="preserve">NOGMO </v>
      </c>
      <c r="D234" t="str">
        <f t="shared" si="43"/>
        <v>N0444652000 E0092053000</v>
      </c>
      <c r="E234" t="str">
        <f t="shared" si="44"/>
        <v xml:space="preserve">N0444652000 </v>
      </c>
      <c r="F234" t="str">
        <f t="shared" si="45"/>
        <v xml:space="preserve">N044. </v>
      </c>
      <c r="G234" t="str">
        <f t="shared" si="46"/>
        <v xml:space="preserve">46. </v>
      </c>
      <c r="H234" t="str">
        <f t="shared" si="47"/>
        <v xml:space="preserve">52.000 </v>
      </c>
      <c r="I234" t="str">
        <f t="shared" si="48"/>
        <v xml:space="preserve">N044. 46. 52.000 </v>
      </c>
      <c r="J234" t="str">
        <f t="shared" si="49"/>
        <v>E0092053000</v>
      </c>
      <c r="K234" t="str">
        <f t="shared" si="50"/>
        <v>E009.</v>
      </c>
      <c r="L234" t="str">
        <f t="shared" si="51"/>
        <v>20.</v>
      </c>
      <c r="M234" t="str">
        <f t="shared" si="52"/>
        <v>30.000</v>
      </c>
      <c r="N234" t="str">
        <f t="shared" si="53"/>
        <v>E009.20.30.000</v>
      </c>
      <c r="Q234" s="2" t="str">
        <f t="shared" si="54"/>
        <v>NOGMO N044. 46. 52.000 E009.20.30.000</v>
      </c>
      <c r="S234" s="4"/>
      <c r="T234" t="s">
        <v>381</v>
      </c>
      <c r="U234" s="2" t="str">
        <f t="shared" si="55"/>
        <v>1;</v>
      </c>
    </row>
    <row r="235" spans="2:21" ht="15.75" thickBot="1" x14ac:dyDescent="0.3">
      <c r="B235" s="1" t="s">
        <v>231</v>
      </c>
      <c r="C235" t="str">
        <f t="shared" si="42"/>
        <v xml:space="preserve">NOPMU </v>
      </c>
      <c r="D235" t="str">
        <f t="shared" si="43"/>
        <v>N0435704000 E0075348000</v>
      </c>
      <c r="E235" t="str">
        <f t="shared" si="44"/>
        <v xml:space="preserve">N0435704000 </v>
      </c>
      <c r="F235" t="str">
        <f t="shared" si="45"/>
        <v xml:space="preserve">N043. </v>
      </c>
      <c r="G235" t="str">
        <f t="shared" si="46"/>
        <v xml:space="preserve">57. </v>
      </c>
      <c r="H235" t="str">
        <f t="shared" si="47"/>
        <v xml:space="preserve">04.000 </v>
      </c>
      <c r="I235" t="str">
        <f t="shared" si="48"/>
        <v xml:space="preserve">N043. 57. 04.000 </v>
      </c>
      <c r="J235" t="str">
        <f t="shared" si="49"/>
        <v>E0075348000</v>
      </c>
      <c r="K235" t="str">
        <f t="shared" si="50"/>
        <v>E007.</v>
      </c>
      <c r="L235" t="str">
        <f t="shared" si="51"/>
        <v>53.</v>
      </c>
      <c r="M235" t="str">
        <f t="shared" si="52"/>
        <v>80.000</v>
      </c>
      <c r="N235" t="str">
        <f t="shared" si="53"/>
        <v>E007.53.80.000</v>
      </c>
      <c r="Q235" s="2" t="str">
        <f t="shared" si="54"/>
        <v>NOPMU N043. 57. 04.000 E007.53.80.000</v>
      </c>
      <c r="S235" s="4"/>
      <c r="T235" t="s">
        <v>381</v>
      </c>
      <c r="U235" s="2" t="str">
        <f t="shared" si="55"/>
        <v>1;</v>
      </c>
    </row>
    <row r="236" spans="2:21" ht="15.75" thickBot="1" x14ac:dyDescent="0.3">
      <c r="B236" s="1" t="s">
        <v>232</v>
      </c>
      <c r="C236" t="str">
        <f t="shared" si="42"/>
        <v xml:space="preserve">NUDRA </v>
      </c>
      <c r="D236" t="str">
        <f t="shared" si="43"/>
        <v>N0382611000 E0132822000</v>
      </c>
      <c r="E236" t="str">
        <f t="shared" si="44"/>
        <v xml:space="preserve">N0382611000 </v>
      </c>
      <c r="F236" t="str">
        <f t="shared" si="45"/>
        <v xml:space="preserve">N038. </v>
      </c>
      <c r="G236" t="str">
        <f t="shared" si="46"/>
        <v xml:space="preserve">26. </v>
      </c>
      <c r="H236" t="str">
        <f t="shared" si="47"/>
        <v xml:space="preserve">11.000 </v>
      </c>
      <c r="I236" t="str">
        <f t="shared" si="48"/>
        <v xml:space="preserve">N038. 26. 11.000 </v>
      </c>
      <c r="J236" t="str">
        <f t="shared" si="49"/>
        <v>E0132822000</v>
      </c>
      <c r="K236" t="str">
        <f t="shared" si="50"/>
        <v>E013.</v>
      </c>
      <c r="L236" t="str">
        <f t="shared" si="51"/>
        <v>28.</v>
      </c>
      <c r="M236" t="str">
        <f t="shared" si="52"/>
        <v>20.000</v>
      </c>
      <c r="N236" t="str">
        <f t="shared" si="53"/>
        <v>E013.28.20.000</v>
      </c>
      <c r="Q236" s="2" t="str">
        <f t="shared" si="54"/>
        <v>NUDRA N038. 26. 11.000 E013.28.20.000</v>
      </c>
      <c r="S236" s="4"/>
      <c r="T236" t="s">
        <v>381</v>
      </c>
      <c r="U236" s="2" t="str">
        <f t="shared" si="55"/>
        <v>1;</v>
      </c>
    </row>
    <row r="237" spans="2:21" ht="15.75" thickBot="1" x14ac:dyDescent="0.3">
      <c r="B237" s="1" t="s">
        <v>233</v>
      </c>
      <c r="C237" t="str">
        <f t="shared" si="42"/>
        <v xml:space="preserve">NULGI </v>
      </c>
      <c r="D237" t="str">
        <f t="shared" si="43"/>
        <v>N0434941000 E0131854000</v>
      </c>
      <c r="E237" t="str">
        <f t="shared" si="44"/>
        <v xml:space="preserve">N0434941000 </v>
      </c>
      <c r="F237" t="str">
        <f t="shared" si="45"/>
        <v xml:space="preserve">N043. </v>
      </c>
      <c r="G237" t="str">
        <f t="shared" si="46"/>
        <v xml:space="preserve">49. </v>
      </c>
      <c r="H237" t="str">
        <f t="shared" si="47"/>
        <v xml:space="preserve">41.000 </v>
      </c>
      <c r="I237" t="str">
        <f t="shared" si="48"/>
        <v xml:space="preserve">N043. 49. 41.000 </v>
      </c>
      <c r="J237" t="str">
        <f t="shared" si="49"/>
        <v>E0131854000</v>
      </c>
      <c r="K237" t="str">
        <f t="shared" si="50"/>
        <v>E013.</v>
      </c>
      <c r="L237" t="str">
        <f t="shared" si="51"/>
        <v>18.</v>
      </c>
      <c r="M237" t="str">
        <f t="shared" si="52"/>
        <v>40.000</v>
      </c>
      <c r="N237" t="str">
        <f t="shared" si="53"/>
        <v>E013.18.40.000</v>
      </c>
      <c r="Q237" s="2" t="str">
        <f t="shared" si="54"/>
        <v>NULGI N043. 49. 41.000 E013.18.40.000</v>
      </c>
      <c r="S237" s="4"/>
      <c r="T237" t="s">
        <v>381</v>
      </c>
      <c r="U237" s="2" t="str">
        <f t="shared" si="55"/>
        <v>1;</v>
      </c>
    </row>
    <row r="238" spans="2:21" ht="15.75" thickBot="1" x14ac:dyDescent="0.3">
      <c r="B238" s="1" t="s">
        <v>234</v>
      </c>
      <c r="C238" t="str">
        <f t="shared" si="42"/>
        <v xml:space="preserve">NUTTU </v>
      </c>
      <c r="D238" t="str">
        <f t="shared" si="43"/>
        <v>N0404735000 E0093521000</v>
      </c>
      <c r="E238" t="str">
        <f t="shared" si="44"/>
        <v xml:space="preserve">N0404735000 </v>
      </c>
      <c r="F238" t="str">
        <f t="shared" si="45"/>
        <v xml:space="preserve">N040. </v>
      </c>
      <c r="G238" t="str">
        <f t="shared" si="46"/>
        <v xml:space="preserve">47. </v>
      </c>
      <c r="H238" t="str">
        <f t="shared" si="47"/>
        <v xml:space="preserve">35.000 </v>
      </c>
      <c r="I238" t="str">
        <f t="shared" si="48"/>
        <v xml:space="preserve">N040. 47. 35.000 </v>
      </c>
      <c r="J238" t="str">
        <f t="shared" si="49"/>
        <v>E0093521000</v>
      </c>
      <c r="K238" t="str">
        <f t="shared" si="50"/>
        <v>E009.</v>
      </c>
      <c r="L238" t="str">
        <f t="shared" si="51"/>
        <v>35.</v>
      </c>
      <c r="M238" t="str">
        <f t="shared" si="52"/>
        <v>10.000</v>
      </c>
      <c r="N238" t="str">
        <f t="shared" si="53"/>
        <v>E009.35.10.000</v>
      </c>
      <c r="Q238" s="2" t="str">
        <f t="shared" si="54"/>
        <v>NUTTU N040. 47. 35.000 E009.35.10.000</v>
      </c>
      <c r="S238" s="4"/>
      <c r="T238" t="s">
        <v>381</v>
      </c>
      <c r="U238" s="2" t="str">
        <f t="shared" si="55"/>
        <v>1;</v>
      </c>
    </row>
    <row r="239" spans="2:21" ht="15.75" thickBot="1" x14ac:dyDescent="0.3">
      <c r="B239" s="1" t="s">
        <v>235</v>
      </c>
      <c r="C239" t="str">
        <f t="shared" si="42"/>
        <v xml:space="preserve">OBIMI </v>
      </c>
      <c r="D239" t="str">
        <f t="shared" si="43"/>
        <v>N0404156000 E0090826000</v>
      </c>
      <c r="E239" t="str">
        <f t="shared" si="44"/>
        <v xml:space="preserve">N0404156000 </v>
      </c>
      <c r="F239" t="str">
        <f t="shared" si="45"/>
        <v xml:space="preserve">N040. </v>
      </c>
      <c r="G239" t="str">
        <f t="shared" si="46"/>
        <v xml:space="preserve">41. </v>
      </c>
      <c r="H239" t="str">
        <f t="shared" si="47"/>
        <v xml:space="preserve">56.000 </v>
      </c>
      <c r="I239" t="str">
        <f t="shared" si="48"/>
        <v xml:space="preserve">N040. 41. 56.000 </v>
      </c>
      <c r="J239" t="str">
        <f t="shared" si="49"/>
        <v>E0090826000</v>
      </c>
      <c r="K239" t="str">
        <f t="shared" si="50"/>
        <v>E009.</v>
      </c>
      <c r="L239" t="str">
        <f t="shared" si="51"/>
        <v>08.</v>
      </c>
      <c r="M239" t="str">
        <f t="shared" si="52"/>
        <v>60.000</v>
      </c>
      <c r="N239" t="str">
        <f t="shared" si="53"/>
        <v>E009.08.60.000</v>
      </c>
      <c r="Q239" s="2" t="str">
        <f t="shared" si="54"/>
        <v>OBIMI N040. 41. 56.000 E009.08.60.000</v>
      </c>
      <c r="S239" s="4"/>
      <c r="T239" t="s">
        <v>381</v>
      </c>
      <c r="U239" s="2" t="str">
        <f t="shared" si="55"/>
        <v>1;</v>
      </c>
    </row>
    <row r="240" spans="2:21" ht="15.75" thickBot="1" x14ac:dyDescent="0.3">
      <c r="B240" s="1" t="s">
        <v>236</v>
      </c>
      <c r="C240" t="str">
        <f t="shared" si="42"/>
        <v xml:space="preserve">ODAMO </v>
      </c>
      <c r="D240" t="str">
        <f t="shared" si="43"/>
        <v>N0452616000 E0095032000</v>
      </c>
      <c r="E240" t="str">
        <f t="shared" si="44"/>
        <v xml:space="preserve">N0452616000 </v>
      </c>
      <c r="F240" t="str">
        <f t="shared" si="45"/>
        <v xml:space="preserve">N045. </v>
      </c>
      <c r="G240" t="str">
        <f t="shared" si="46"/>
        <v xml:space="preserve">26. </v>
      </c>
      <c r="H240" t="str">
        <f t="shared" si="47"/>
        <v xml:space="preserve">16.000 </v>
      </c>
      <c r="I240" t="str">
        <f t="shared" si="48"/>
        <v xml:space="preserve">N045. 26. 16.000 </v>
      </c>
      <c r="J240" t="str">
        <f t="shared" si="49"/>
        <v>E0095032000</v>
      </c>
      <c r="K240" t="str">
        <f t="shared" si="50"/>
        <v>E009.</v>
      </c>
      <c r="L240" t="str">
        <f t="shared" si="51"/>
        <v>50.</v>
      </c>
      <c r="M240" t="str">
        <f t="shared" si="52"/>
        <v>20.000</v>
      </c>
      <c r="N240" t="str">
        <f t="shared" si="53"/>
        <v>E009.50.20.000</v>
      </c>
      <c r="Q240" s="2" t="str">
        <f t="shared" si="54"/>
        <v>ODAMO N045. 26. 16.000 E009.50.20.000</v>
      </c>
      <c r="S240" s="4"/>
      <c r="T240" t="s">
        <v>381</v>
      </c>
      <c r="U240" s="2" t="str">
        <f t="shared" si="55"/>
        <v>1;</v>
      </c>
    </row>
    <row r="241" spans="2:21" ht="15.75" thickBot="1" x14ac:dyDescent="0.3">
      <c r="B241" s="1" t="s">
        <v>237</v>
      </c>
      <c r="C241" t="str">
        <f t="shared" si="42"/>
        <v xml:space="preserve">ODOGI </v>
      </c>
      <c r="D241" t="str">
        <f t="shared" si="43"/>
        <v>N0405609000 E0095138000</v>
      </c>
      <c r="E241" t="str">
        <f t="shared" si="44"/>
        <v xml:space="preserve">N0405609000 </v>
      </c>
      <c r="F241" t="str">
        <f t="shared" si="45"/>
        <v xml:space="preserve">N040. </v>
      </c>
      <c r="G241" t="str">
        <f t="shared" si="46"/>
        <v xml:space="preserve">56. </v>
      </c>
      <c r="H241" t="str">
        <f t="shared" si="47"/>
        <v xml:space="preserve">09.000 </v>
      </c>
      <c r="I241" t="str">
        <f t="shared" si="48"/>
        <v xml:space="preserve">N040. 56. 09.000 </v>
      </c>
      <c r="J241" t="str">
        <f t="shared" si="49"/>
        <v>E0095138000</v>
      </c>
      <c r="K241" t="str">
        <f t="shared" si="50"/>
        <v>E009.</v>
      </c>
      <c r="L241" t="str">
        <f t="shared" si="51"/>
        <v>51.</v>
      </c>
      <c r="M241" t="str">
        <f t="shared" si="52"/>
        <v>80.000</v>
      </c>
      <c r="N241" t="str">
        <f t="shared" si="53"/>
        <v>E009.51.80.000</v>
      </c>
      <c r="Q241" s="2" t="str">
        <f t="shared" si="54"/>
        <v>ODOGI N040. 56. 09.000 E009.51.80.000</v>
      </c>
      <c r="S241" s="4"/>
      <c r="T241" t="s">
        <v>381</v>
      </c>
      <c r="U241" s="2" t="str">
        <f t="shared" si="55"/>
        <v>1;</v>
      </c>
    </row>
    <row r="242" spans="2:21" ht="15.75" thickBot="1" x14ac:dyDescent="0.3">
      <c r="B242" s="1" t="s">
        <v>238</v>
      </c>
      <c r="C242" t="str">
        <f t="shared" si="42"/>
        <v xml:space="preserve">ODULA </v>
      </c>
      <c r="D242" t="str">
        <f t="shared" si="43"/>
        <v>N0413242000 E0122313000</v>
      </c>
      <c r="E242" t="str">
        <f t="shared" si="44"/>
        <v xml:space="preserve">N0413242000 </v>
      </c>
      <c r="F242" t="str">
        <f t="shared" si="45"/>
        <v xml:space="preserve">N041. </v>
      </c>
      <c r="G242" t="str">
        <f t="shared" si="46"/>
        <v xml:space="preserve">32. </v>
      </c>
      <c r="H242" t="str">
        <f t="shared" si="47"/>
        <v xml:space="preserve">42.000 </v>
      </c>
      <c r="I242" t="str">
        <f t="shared" si="48"/>
        <v xml:space="preserve">N041. 32. 42.000 </v>
      </c>
      <c r="J242" t="str">
        <f t="shared" si="49"/>
        <v>E0122313000</v>
      </c>
      <c r="K242" t="str">
        <f t="shared" si="50"/>
        <v>E012.</v>
      </c>
      <c r="L242" t="str">
        <f t="shared" si="51"/>
        <v>23.</v>
      </c>
      <c r="M242" t="str">
        <f t="shared" si="52"/>
        <v>30.000</v>
      </c>
      <c r="N242" t="str">
        <f t="shared" si="53"/>
        <v>E012.23.30.000</v>
      </c>
      <c r="Q242" s="2" t="str">
        <f t="shared" si="54"/>
        <v>ODULA N041. 32. 42.000 E012.23.30.000</v>
      </c>
      <c r="S242" s="4"/>
      <c r="T242" t="s">
        <v>381</v>
      </c>
      <c r="U242" s="2" t="str">
        <f t="shared" si="55"/>
        <v>1;</v>
      </c>
    </row>
    <row r="243" spans="2:21" ht="15.75" thickBot="1" x14ac:dyDescent="0.3">
      <c r="B243" s="1" t="s">
        <v>239</v>
      </c>
      <c r="C243" t="str">
        <f t="shared" si="42"/>
        <v xml:space="preserve">ODUPA </v>
      </c>
      <c r="D243" t="str">
        <f t="shared" si="43"/>
        <v>N0422152000 E0115954000</v>
      </c>
      <c r="E243" t="str">
        <f t="shared" si="44"/>
        <v xml:space="preserve">N0422152000 </v>
      </c>
      <c r="F243" t="str">
        <f t="shared" si="45"/>
        <v xml:space="preserve">N042. </v>
      </c>
      <c r="G243" t="str">
        <f t="shared" si="46"/>
        <v xml:space="preserve">21. </v>
      </c>
      <c r="H243" t="str">
        <f t="shared" si="47"/>
        <v xml:space="preserve">52.000 </v>
      </c>
      <c r="I243" t="str">
        <f t="shared" si="48"/>
        <v xml:space="preserve">N042. 21. 52.000 </v>
      </c>
      <c r="J243" t="str">
        <f t="shared" si="49"/>
        <v>E0115954000</v>
      </c>
      <c r="K243" t="str">
        <f t="shared" si="50"/>
        <v>E011.</v>
      </c>
      <c r="L243" t="str">
        <f t="shared" si="51"/>
        <v>59.</v>
      </c>
      <c r="M243" t="str">
        <f t="shared" si="52"/>
        <v>40.000</v>
      </c>
      <c r="N243" t="str">
        <f t="shared" si="53"/>
        <v>E011.59.40.000</v>
      </c>
      <c r="Q243" s="2" t="str">
        <f t="shared" si="54"/>
        <v>ODUPA N042. 21. 52.000 E011.59.40.000</v>
      </c>
      <c r="S243" s="4"/>
      <c r="T243" t="s">
        <v>381</v>
      </c>
      <c r="U243" s="2" t="str">
        <f t="shared" si="55"/>
        <v>1;</v>
      </c>
    </row>
    <row r="244" spans="2:21" ht="15.75" thickBot="1" x14ac:dyDescent="0.3">
      <c r="B244" s="1" t="s">
        <v>240</v>
      </c>
      <c r="C244" t="str">
        <f t="shared" si="42"/>
        <v xml:space="preserve">OGOVU </v>
      </c>
      <c r="D244" t="str">
        <f t="shared" si="43"/>
        <v>N0390900000 E0080635000</v>
      </c>
      <c r="E244" t="str">
        <f t="shared" si="44"/>
        <v xml:space="preserve">N0390900000 </v>
      </c>
      <c r="F244" t="str">
        <f t="shared" si="45"/>
        <v xml:space="preserve">N039. </v>
      </c>
      <c r="G244" t="str">
        <f t="shared" si="46"/>
        <v xml:space="preserve">09. </v>
      </c>
      <c r="H244" t="str">
        <f t="shared" si="47"/>
        <v xml:space="preserve">00.000 </v>
      </c>
      <c r="I244" t="str">
        <f t="shared" si="48"/>
        <v xml:space="preserve">N039. 09. 00.000 </v>
      </c>
      <c r="J244" t="str">
        <f t="shared" si="49"/>
        <v>E0080635000</v>
      </c>
      <c r="K244" t="str">
        <f t="shared" si="50"/>
        <v>E008.</v>
      </c>
      <c r="L244" t="str">
        <f t="shared" si="51"/>
        <v>06.</v>
      </c>
      <c r="M244" t="str">
        <f t="shared" si="52"/>
        <v>50.000</v>
      </c>
      <c r="N244" t="str">
        <f t="shared" si="53"/>
        <v>E008.06.50.000</v>
      </c>
      <c r="Q244" s="2" t="str">
        <f t="shared" si="54"/>
        <v>OGOVU N039. 09. 00.000 E008.06.50.000</v>
      </c>
      <c r="S244" s="4"/>
      <c r="T244" t="s">
        <v>381</v>
      </c>
      <c r="U244" s="2" t="str">
        <f t="shared" si="55"/>
        <v>1;</v>
      </c>
    </row>
    <row r="245" spans="2:21" ht="15.75" thickBot="1" x14ac:dyDescent="0.3">
      <c r="B245" s="1" t="s">
        <v>241</v>
      </c>
      <c r="C245" t="str">
        <f t="shared" si="42"/>
        <v xml:space="preserve">OGSOK </v>
      </c>
      <c r="D245" t="str">
        <f t="shared" si="43"/>
        <v>N0445826000 E0100801000</v>
      </c>
      <c r="E245" t="str">
        <f t="shared" si="44"/>
        <v xml:space="preserve">N0445826000 </v>
      </c>
      <c r="F245" t="str">
        <f t="shared" si="45"/>
        <v xml:space="preserve">N044. </v>
      </c>
      <c r="G245" t="str">
        <f t="shared" si="46"/>
        <v xml:space="preserve">58. </v>
      </c>
      <c r="H245" t="str">
        <f t="shared" si="47"/>
        <v xml:space="preserve">26.000 </v>
      </c>
      <c r="I245" t="str">
        <f t="shared" si="48"/>
        <v xml:space="preserve">N044. 58. 26.000 </v>
      </c>
      <c r="J245" t="str">
        <f t="shared" si="49"/>
        <v>E0100801000</v>
      </c>
      <c r="K245" t="str">
        <f t="shared" si="50"/>
        <v>E010.</v>
      </c>
      <c r="L245" t="str">
        <f t="shared" si="51"/>
        <v>08.</v>
      </c>
      <c r="M245" t="str">
        <f t="shared" si="52"/>
        <v>10.000</v>
      </c>
      <c r="N245" t="str">
        <f t="shared" si="53"/>
        <v>E010.08.10.000</v>
      </c>
      <c r="Q245" s="2" t="str">
        <f t="shared" si="54"/>
        <v>OGSOK N044. 58. 26.000 E010.08.10.000</v>
      </c>
      <c r="S245" s="4"/>
      <c r="T245" t="s">
        <v>381</v>
      </c>
      <c r="U245" s="2" t="str">
        <f t="shared" si="55"/>
        <v>1;</v>
      </c>
    </row>
    <row r="246" spans="2:21" ht="15.75" thickBot="1" x14ac:dyDescent="0.3">
      <c r="B246" s="1" t="s">
        <v>242</v>
      </c>
      <c r="C246" t="str">
        <f t="shared" si="42"/>
        <v xml:space="preserve">OGTOM </v>
      </c>
      <c r="D246" t="str">
        <f t="shared" si="43"/>
        <v>N0420240000 E0123354000</v>
      </c>
      <c r="E246" t="str">
        <f t="shared" si="44"/>
        <v xml:space="preserve">N0420240000 </v>
      </c>
      <c r="F246" t="str">
        <f t="shared" si="45"/>
        <v xml:space="preserve">N042. </v>
      </c>
      <c r="G246" t="str">
        <f t="shared" si="46"/>
        <v xml:space="preserve">02. </v>
      </c>
      <c r="H246" t="str">
        <f t="shared" si="47"/>
        <v xml:space="preserve">40.000 </v>
      </c>
      <c r="I246" t="str">
        <f t="shared" si="48"/>
        <v xml:space="preserve">N042. 02. 40.000 </v>
      </c>
      <c r="J246" t="str">
        <f t="shared" si="49"/>
        <v>E0123354000</v>
      </c>
      <c r="K246" t="str">
        <f t="shared" si="50"/>
        <v>E012.</v>
      </c>
      <c r="L246" t="str">
        <f t="shared" si="51"/>
        <v>33.</v>
      </c>
      <c r="M246" t="str">
        <f t="shared" si="52"/>
        <v>40.000</v>
      </c>
      <c r="N246" t="str">
        <f t="shared" si="53"/>
        <v>E012.33.40.000</v>
      </c>
      <c r="Q246" s="2" t="str">
        <f t="shared" si="54"/>
        <v>OGTOM N042. 02. 40.000 E012.33.40.000</v>
      </c>
      <c r="S246" s="4"/>
      <c r="T246" t="s">
        <v>381</v>
      </c>
      <c r="U246" s="2" t="str">
        <f t="shared" si="55"/>
        <v>1;</v>
      </c>
    </row>
    <row r="247" spans="2:21" ht="15.75" thickBot="1" x14ac:dyDescent="0.3">
      <c r="B247" s="1" t="s">
        <v>243</v>
      </c>
      <c r="C247" t="str">
        <f t="shared" si="42"/>
        <v xml:space="preserve">OGVON </v>
      </c>
      <c r="D247" t="str">
        <f t="shared" si="43"/>
        <v>N0453150000 E0094744000</v>
      </c>
      <c r="E247" t="str">
        <f t="shared" si="44"/>
        <v xml:space="preserve">N0453150000 </v>
      </c>
      <c r="F247" t="str">
        <f t="shared" si="45"/>
        <v xml:space="preserve">N045. </v>
      </c>
      <c r="G247" t="str">
        <f t="shared" si="46"/>
        <v xml:space="preserve">31. </v>
      </c>
      <c r="H247" t="str">
        <f t="shared" si="47"/>
        <v xml:space="preserve">50.000 </v>
      </c>
      <c r="I247" t="str">
        <f t="shared" si="48"/>
        <v xml:space="preserve">N045. 31. 50.000 </v>
      </c>
      <c r="J247" t="str">
        <f t="shared" si="49"/>
        <v>E0094744000</v>
      </c>
      <c r="K247" t="str">
        <f t="shared" si="50"/>
        <v>E009.</v>
      </c>
      <c r="L247" t="str">
        <f t="shared" si="51"/>
        <v>47.</v>
      </c>
      <c r="M247" t="str">
        <f t="shared" si="52"/>
        <v>40.000</v>
      </c>
      <c r="N247" t="str">
        <f t="shared" si="53"/>
        <v>E009.47.40.000</v>
      </c>
      <c r="Q247" s="2" t="str">
        <f t="shared" si="54"/>
        <v>OGVON N045. 31. 50.000 E009.47.40.000</v>
      </c>
      <c r="S247" s="4"/>
      <c r="T247" t="s">
        <v>381</v>
      </c>
      <c r="U247" s="2" t="str">
        <f t="shared" si="55"/>
        <v>1;</v>
      </c>
    </row>
    <row r="248" spans="2:21" ht="15.75" thickBot="1" x14ac:dyDescent="0.3">
      <c r="B248" s="1" t="s">
        <v>244</v>
      </c>
      <c r="C248" t="str">
        <f t="shared" si="42"/>
        <v xml:space="preserve">OKBAD </v>
      </c>
      <c r="D248" t="str">
        <f t="shared" si="43"/>
        <v>N0403903000 E0091907000</v>
      </c>
      <c r="E248" t="str">
        <f t="shared" si="44"/>
        <v xml:space="preserve">N0403903000 </v>
      </c>
      <c r="F248" t="str">
        <f t="shared" si="45"/>
        <v xml:space="preserve">N040. </v>
      </c>
      <c r="G248" t="str">
        <f t="shared" si="46"/>
        <v xml:space="preserve">39. </v>
      </c>
      <c r="H248" t="str">
        <f t="shared" si="47"/>
        <v xml:space="preserve">03.000 </v>
      </c>
      <c r="I248" t="str">
        <f t="shared" si="48"/>
        <v xml:space="preserve">N040. 39. 03.000 </v>
      </c>
      <c r="J248" t="str">
        <f t="shared" si="49"/>
        <v>E0091907000</v>
      </c>
      <c r="K248" t="str">
        <f t="shared" si="50"/>
        <v>E009.</v>
      </c>
      <c r="L248" t="str">
        <f t="shared" si="51"/>
        <v>19.</v>
      </c>
      <c r="M248" t="str">
        <f t="shared" si="52"/>
        <v>70.000</v>
      </c>
      <c r="N248" t="str">
        <f t="shared" si="53"/>
        <v>E009.19.70.000</v>
      </c>
      <c r="Q248" s="2" t="str">
        <f t="shared" si="54"/>
        <v>OKBAD N040. 39. 03.000 E009.19.70.000</v>
      </c>
      <c r="S248" s="4"/>
      <c r="T248" t="s">
        <v>381</v>
      </c>
      <c r="U248" s="2" t="str">
        <f t="shared" si="55"/>
        <v>1;</v>
      </c>
    </row>
    <row r="249" spans="2:21" ht="15.75" thickBot="1" x14ac:dyDescent="0.3">
      <c r="B249" s="1" t="s">
        <v>245</v>
      </c>
      <c r="C249" t="str">
        <f t="shared" si="42"/>
        <v xml:space="preserve">OKDAK </v>
      </c>
      <c r="D249" t="str">
        <f t="shared" si="43"/>
        <v>N0451628000 E0092607000</v>
      </c>
      <c r="E249" t="str">
        <f t="shared" si="44"/>
        <v xml:space="preserve">N0451628000 </v>
      </c>
      <c r="F249" t="str">
        <f t="shared" si="45"/>
        <v xml:space="preserve">N045. </v>
      </c>
      <c r="G249" t="str">
        <f t="shared" si="46"/>
        <v xml:space="preserve">16. </v>
      </c>
      <c r="H249" t="str">
        <f t="shared" si="47"/>
        <v xml:space="preserve">28.000 </v>
      </c>
      <c r="I249" t="str">
        <f t="shared" si="48"/>
        <v xml:space="preserve">N045. 16. 28.000 </v>
      </c>
      <c r="J249" t="str">
        <f t="shared" si="49"/>
        <v>E0092607000</v>
      </c>
      <c r="K249" t="str">
        <f t="shared" si="50"/>
        <v>E009.</v>
      </c>
      <c r="L249" t="str">
        <f t="shared" si="51"/>
        <v>26.</v>
      </c>
      <c r="M249" t="str">
        <f t="shared" si="52"/>
        <v>70.000</v>
      </c>
      <c r="N249" t="str">
        <f t="shared" si="53"/>
        <v>E009.26.70.000</v>
      </c>
      <c r="Q249" s="2" t="str">
        <f t="shared" si="54"/>
        <v>OKDAK N045. 16. 28.000 E009.26.70.000</v>
      </c>
      <c r="S249" s="4"/>
      <c r="T249" t="s">
        <v>381</v>
      </c>
      <c r="U249" s="2" t="str">
        <f t="shared" si="55"/>
        <v>1;</v>
      </c>
    </row>
    <row r="250" spans="2:21" ht="15.75" thickBot="1" x14ac:dyDescent="0.3">
      <c r="B250" s="1" t="s">
        <v>246</v>
      </c>
      <c r="C250" t="str">
        <f t="shared" si="42"/>
        <v xml:space="preserve">OKOMU </v>
      </c>
      <c r="D250" t="str">
        <f t="shared" si="43"/>
        <v>N0450641000 E0073736000</v>
      </c>
      <c r="E250" t="str">
        <f t="shared" si="44"/>
        <v xml:space="preserve">N0450641000 </v>
      </c>
      <c r="F250" t="str">
        <f t="shared" si="45"/>
        <v xml:space="preserve">N045. </v>
      </c>
      <c r="G250" t="str">
        <f t="shared" si="46"/>
        <v xml:space="preserve">06. </v>
      </c>
      <c r="H250" t="str">
        <f t="shared" si="47"/>
        <v xml:space="preserve">41.000 </v>
      </c>
      <c r="I250" t="str">
        <f t="shared" si="48"/>
        <v xml:space="preserve">N045. 06. 41.000 </v>
      </c>
      <c r="J250" t="str">
        <f t="shared" si="49"/>
        <v>E0073736000</v>
      </c>
      <c r="K250" t="str">
        <f t="shared" si="50"/>
        <v>E007.</v>
      </c>
      <c r="L250" t="str">
        <f t="shared" si="51"/>
        <v>37.</v>
      </c>
      <c r="M250" t="str">
        <f t="shared" si="52"/>
        <v>60.000</v>
      </c>
      <c r="N250" t="str">
        <f t="shared" si="53"/>
        <v>E007.37.60.000</v>
      </c>
      <c r="Q250" s="2" t="str">
        <f t="shared" si="54"/>
        <v>OKOMU N045. 06. 41.000 E007.37.60.000</v>
      </c>
      <c r="S250" s="4"/>
      <c r="T250" t="s">
        <v>381</v>
      </c>
      <c r="U250" s="2" t="str">
        <f t="shared" si="55"/>
        <v>1;</v>
      </c>
    </row>
    <row r="251" spans="2:21" ht="15.75" thickBot="1" x14ac:dyDescent="0.3">
      <c r="B251" s="1" t="s">
        <v>247</v>
      </c>
      <c r="C251" t="str">
        <f t="shared" si="42"/>
        <v xml:space="preserve">OKUBU </v>
      </c>
      <c r="D251" t="str">
        <f t="shared" si="43"/>
        <v>N0413545000 E0121905000</v>
      </c>
      <c r="E251" t="str">
        <f t="shared" si="44"/>
        <v xml:space="preserve">N0413545000 </v>
      </c>
      <c r="F251" t="str">
        <f t="shared" si="45"/>
        <v xml:space="preserve">N041. </v>
      </c>
      <c r="G251" t="str">
        <f t="shared" si="46"/>
        <v xml:space="preserve">35. </v>
      </c>
      <c r="H251" t="str">
        <f t="shared" si="47"/>
        <v xml:space="preserve">45.000 </v>
      </c>
      <c r="I251" t="str">
        <f t="shared" si="48"/>
        <v xml:space="preserve">N041. 35. 45.000 </v>
      </c>
      <c r="J251" t="str">
        <f t="shared" si="49"/>
        <v>E0121905000</v>
      </c>
      <c r="K251" t="str">
        <f t="shared" si="50"/>
        <v>E012.</v>
      </c>
      <c r="L251" t="str">
        <f t="shared" si="51"/>
        <v>19.</v>
      </c>
      <c r="M251" t="str">
        <f t="shared" si="52"/>
        <v>50.000</v>
      </c>
      <c r="N251" t="str">
        <f t="shared" si="53"/>
        <v>E012.19.50.000</v>
      </c>
      <c r="Q251" s="2" t="str">
        <f t="shared" si="54"/>
        <v>OKUBU N041. 35. 45.000 E012.19.50.000</v>
      </c>
      <c r="S251" s="4"/>
      <c r="T251" t="s">
        <v>381</v>
      </c>
      <c r="U251" s="2" t="str">
        <f t="shared" si="55"/>
        <v>1;</v>
      </c>
    </row>
    <row r="252" spans="2:21" ht="15.75" thickBot="1" x14ac:dyDescent="0.3">
      <c r="B252" s="1" t="s">
        <v>248</v>
      </c>
      <c r="C252" t="str">
        <f t="shared" si="42"/>
        <v xml:space="preserve">OLEVA </v>
      </c>
      <c r="D252" t="str">
        <f t="shared" si="43"/>
        <v>N0404535000 E0140300000</v>
      </c>
      <c r="E252" t="str">
        <f t="shared" si="44"/>
        <v xml:space="preserve">N0404535000 </v>
      </c>
      <c r="F252" t="str">
        <f t="shared" si="45"/>
        <v xml:space="preserve">N040. </v>
      </c>
      <c r="G252" t="str">
        <f t="shared" si="46"/>
        <v xml:space="preserve">45. </v>
      </c>
      <c r="H252" t="str">
        <f t="shared" si="47"/>
        <v xml:space="preserve">35.000 </v>
      </c>
      <c r="I252" t="str">
        <f t="shared" si="48"/>
        <v xml:space="preserve">N040. 45. 35.000 </v>
      </c>
      <c r="J252" t="str">
        <f t="shared" si="49"/>
        <v>E0140300000</v>
      </c>
      <c r="K252" t="str">
        <f t="shared" si="50"/>
        <v>E014.</v>
      </c>
      <c r="L252" t="str">
        <f t="shared" si="51"/>
        <v>03.</v>
      </c>
      <c r="M252" t="str">
        <f t="shared" si="52"/>
        <v>00.000</v>
      </c>
      <c r="N252" t="str">
        <f t="shared" si="53"/>
        <v>E014.03.00.000</v>
      </c>
      <c r="Q252" s="2" t="str">
        <f t="shared" si="54"/>
        <v>OLEVA N040. 45. 35.000 E014.03.00.000</v>
      </c>
      <c r="S252" s="4"/>
      <c r="T252" t="s">
        <v>381</v>
      </c>
      <c r="U252" s="2" t="str">
        <f t="shared" si="55"/>
        <v>1;</v>
      </c>
    </row>
    <row r="253" spans="2:21" ht="15.75" thickBot="1" x14ac:dyDescent="0.3">
      <c r="B253" s="1" t="s">
        <v>249</v>
      </c>
      <c r="C253" t="str">
        <f t="shared" si="42"/>
        <v xml:space="preserve">OLINI </v>
      </c>
      <c r="D253" t="str">
        <f t="shared" si="43"/>
        <v>N0375516000 E0153359000</v>
      </c>
      <c r="E253" t="str">
        <f t="shared" si="44"/>
        <v xml:space="preserve">N0375516000 </v>
      </c>
      <c r="F253" t="str">
        <f t="shared" si="45"/>
        <v xml:space="preserve">N037. </v>
      </c>
      <c r="G253" t="str">
        <f t="shared" si="46"/>
        <v xml:space="preserve">55. </v>
      </c>
      <c r="H253" t="str">
        <f t="shared" si="47"/>
        <v xml:space="preserve">16.000 </v>
      </c>
      <c r="I253" t="str">
        <f t="shared" si="48"/>
        <v xml:space="preserve">N037. 55. 16.000 </v>
      </c>
      <c r="J253" t="str">
        <f t="shared" si="49"/>
        <v>E0153359000</v>
      </c>
      <c r="K253" t="str">
        <f t="shared" si="50"/>
        <v>E015.</v>
      </c>
      <c r="L253" t="str">
        <f t="shared" si="51"/>
        <v>33.</v>
      </c>
      <c r="M253" t="str">
        <f t="shared" si="52"/>
        <v>90.000</v>
      </c>
      <c r="N253" t="str">
        <f t="shared" si="53"/>
        <v>E015.33.90.000</v>
      </c>
      <c r="Q253" s="2" t="str">
        <f t="shared" si="54"/>
        <v>OLINI N037. 55. 16.000 E015.33.90.000</v>
      </c>
      <c r="S253" s="4"/>
      <c r="T253" t="s">
        <v>381</v>
      </c>
      <c r="U253" s="2" t="str">
        <f t="shared" si="55"/>
        <v>1;</v>
      </c>
    </row>
    <row r="254" spans="2:21" ht="15.75" thickBot="1" x14ac:dyDescent="0.3">
      <c r="B254" s="1" t="s">
        <v>250</v>
      </c>
      <c r="C254" t="str">
        <f t="shared" si="42"/>
        <v xml:space="preserve">OLPUR </v>
      </c>
      <c r="D254" t="str">
        <f t="shared" si="43"/>
        <v>N0453854000 E0093709000</v>
      </c>
      <c r="E254" t="str">
        <f t="shared" si="44"/>
        <v xml:space="preserve">N0453854000 </v>
      </c>
      <c r="F254" t="str">
        <f t="shared" si="45"/>
        <v xml:space="preserve">N045. </v>
      </c>
      <c r="G254" t="str">
        <f t="shared" si="46"/>
        <v xml:space="preserve">38. </v>
      </c>
      <c r="H254" t="str">
        <f t="shared" si="47"/>
        <v xml:space="preserve">54.000 </v>
      </c>
      <c r="I254" t="str">
        <f t="shared" si="48"/>
        <v xml:space="preserve">N045. 38. 54.000 </v>
      </c>
      <c r="J254" t="str">
        <f t="shared" si="49"/>
        <v>E0093709000</v>
      </c>
      <c r="K254" t="str">
        <f t="shared" si="50"/>
        <v>E009.</v>
      </c>
      <c r="L254" t="str">
        <f t="shared" si="51"/>
        <v>37.</v>
      </c>
      <c r="M254" t="str">
        <f t="shared" si="52"/>
        <v>90.000</v>
      </c>
      <c r="N254" t="str">
        <f t="shared" si="53"/>
        <v>E009.37.90.000</v>
      </c>
      <c r="Q254" s="2" t="str">
        <f t="shared" si="54"/>
        <v>OLPUR N045. 38. 54.000 E009.37.90.000</v>
      </c>
      <c r="S254" s="4"/>
      <c r="T254" t="s">
        <v>381</v>
      </c>
      <c r="U254" s="2" t="str">
        <f t="shared" si="55"/>
        <v>1;</v>
      </c>
    </row>
    <row r="255" spans="2:21" ht="15.75" thickBot="1" x14ac:dyDescent="0.3">
      <c r="B255" s="1" t="s">
        <v>251</v>
      </c>
      <c r="C255" t="str">
        <f t="shared" si="42"/>
        <v xml:space="preserve">OMILI </v>
      </c>
      <c r="D255" t="str">
        <f t="shared" si="43"/>
        <v>N0450138000 E0073821000</v>
      </c>
      <c r="E255" t="str">
        <f t="shared" si="44"/>
        <v xml:space="preserve">N0450138000 </v>
      </c>
      <c r="F255" t="str">
        <f t="shared" si="45"/>
        <v xml:space="preserve">N045. </v>
      </c>
      <c r="G255" t="str">
        <f t="shared" si="46"/>
        <v xml:space="preserve">01. </v>
      </c>
      <c r="H255" t="str">
        <f t="shared" si="47"/>
        <v xml:space="preserve">38.000 </v>
      </c>
      <c r="I255" t="str">
        <f t="shared" si="48"/>
        <v xml:space="preserve">N045. 01. 38.000 </v>
      </c>
      <c r="J255" t="str">
        <f t="shared" si="49"/>
        <v>E0073821000</v>
      </c>
      <c r="K255" t="str">
        <f t="shared" si="50"/>
        <v>E007.</v>
      </c>
      <c r="L255" t="str">
        <f t="shared" si="51"/>
        <v>38.</v>
      </c>
      <c r="M255" t="str">
        <f t="shared" si="52"/>
        <v>10.000</v>
      </c>
      <c r="N255" t="str">
        <f t="shared" si="53"/>
        <v>E007.38.10.000</v>
      </c>
      <c r="Q255" s="2" t="str">
        <f t="shared" si="54"/>
        <v>OMILI N045. 01. 38.000 E007.38.10.000</v>
      </c>
      <c r="S255" s="4"/>
      <c r="T255" t="s">
        <v>381</v>
      </c>
      <c r="U255" s="2" t="str">
        <f t="shared" si="55"/>
        <v>1;</v>
      </c>
    </row>
    <row r="256" spans="2:21" ht="15.75" thickBot="1" x14ac:dyDescent="0.3">
      <c r="B256" s="1" t="s">
        <v>252</v>
      </c>
      <c r="C256" t="str">
        <f t="shared" si="42"/>
        <v xml:space="preserve">OMIZE </v>
      </c>
      <c r="D256" t="str">
        <f t="shared" si="43"/>
        <v>N0373047000 E0142624000</v>
      </c>
      <c r="E256" t="str">
        <f t="shared" si="44"/>
        <v xml:space="preserve">N0373047000 </v>
      </c>
      <c r="F256" t="str">
        <f t="shared" si="45"/>
        <v xml:space="preserve">N037. </v>
      </c>
      <c r="G256" t="str">
        <f t="shared" si="46"/>
        <v xml:space="preserve">30. </v>
      </c>
      <c r="H256" t="str">
        <f t="shared" si="47"/>
        <v xml:space="preserve">47.000 </v>
      </c>
      <c r="I256" t="str">
        <f t="shared" si="48"/>
        <v xml:space="preserve">N037. 30. 47.000 </v>
      </c>
      <c r="J256" t="str">
        <f t="shared" si="49"/>
        <v>E0142624000</v>
      </c>
      <c r="K256" t="str">
        <f t="shared" si="50"/>
        <v>E014.</v>
      </c>
      <c r="L256" t="str">
        <f t="shared" si="51"/>
        <v>26.</v>
      </c>
      <c r="M256" t="str">
        <f t="shared" si="52"/>
        <v>40.000</v>
      </c>
      <c r="N256" t="str">
        <f t="shared" si="53"/>
        <v>E014.26.40.000</v>
      </c>
      <c r="Q256" s="2" t="str">
        <f t="shared" si="54"/>
        <v>OMIZE N037. 30. 47.000 E014.26.40.000</v>
      </c>
      <c r="S256" s="4"/>
      <c r="T256" t="s">
        <v>381</v>
      </c>
      <c r="U256" s="2" t="str">
        <f t="shared" si="55"/>
        <v>1;</v>
      </c>
    </row>
    <row r="257" spans="2:21" ht="15.75" thickBot="1" x14ac:dyDescent="0.3">
      <c r="B257" s="1" t="s">
        <v>253</v>
      </c>
      <c r="C257" t="str">
        <f t="shared" si="42"/>
        <v xml:space="preserve">ORTEV </v>
      </c>
      <c r="D257" t="str">
        <f t="shared" si="43"/>
        <v>N0385222000 E0163106000</v>
      </c>
      <c r="E257" t="str">
        <f t="shared" si="44"/>
        <v xml:space="preserve">N0385222000 </v>
      </c>
      <c r="F257" t="str">
        <f t="shared" si="45"/>
        <v xml:space="preserve">N038. </v>
      </c>
      <c r="G257" t="str">
        <f t="shared" si="46"/>
        <v xml:space="preserve">52. </v>
      </c>
      <c r="H257" t="str">
        <f t="shared" si="47"/>
        <v xml:space="preserve">22.000 </v>
      </c>
      <c r="I257" t="str">
        <f t="shared" si="48"/>
        <v xml:space="preserve">N038. 52. 22.000 </v>
      </c>
      <c r="J257" t="str">
        <f t="shared" si="49"/>
        <v>E0163106000</v>
      </c>
      <c r="K257" t="str">
        <f t="shared" si="50"/>
        <v>E016.</v>
      </c>
      <c r="L257" t="str">
        <f t="shared" si="51"/>
        <v>31.</v>
      </c>
      <c r="M257" t="str">
        <f t="shared" si="52"/>
        <v>60.000</v>
      </c>
      <c r="N257" t="str">
        <f t="shared" si="53"/>
        <v>E016.31.60.000</v>
      </c>
      <c r="Q257" s="2" t="str">
        <f t="shared" si="54"/>
        <v>ORTEV N038. 52. 22.000 E016.31.60.000</v>
      </c>
      <c r="S257" s="4"/>
      <c r="T257" t="s">
        <v>381</v>
      </c>
      <c r="U257" s="2" t="str">
        <f t="shared" si="55"/>
        <v>1;</v>
      </c>
    </row>
    <row r="258" spans="2:21" ht="15.75" thickBot="1" x14ac:dyDescent="0.3">
      <c r="B258" s="1" t="s">
        <v>254</v>
      </c>
      <c r="C258" t="str">
        <f t="shared" si="42"/>
        <v xml:space="preserve">ORVUN </v>
      </c>
      <c r="D258" t="str">
        <f t="shared" si="43"/>
        <v>N0381946000 E0131329000</v>
      </c>
      <c r="E258" t="str">
        <f t="shared" si="44"/>
        <v xml:space="preserve">N0381946000 </v>
      </c>
      <c r="F258" t="str">
        <f t="shared" si="45"/>
        <v xml:space="preserve">N038. </v>
      </c>
      <c r="G258" t="str">
        <f t="shared" si="46"/>
        <v xml:space="preserve">19. </v>
      </c>
      <c r="H258" t="str">
        <f t="shared" si="47"/>
        <v xml:space="preserve">46.000 </v>
      </c>
      <c r="I258" t="str">
        <f t="shared" si="48"/>
        <v xml:space="preserve">N038. 19. 46.000 </v>
      </c>
      <c r="J258" t="str">
        <f t="shared" si="49"/>
        <v>E0131329000</v>
      </c>
      <c r="K258" t="str">
        <f t="shared" si="50"/>
        <v>E013.</v>
      </c>
      <c r="L258" t="str">
        <f t="shared" si="51"/>
        <v>13.</v>
      </c>
      <c r="M258" t="str">
        <f t="shared" si="52"/>
        <v>90.000</v>
      </c>
      <c r="N258" t="str">
        <f t="shared" si="53"/>
        <v>E013.13.90.000</v>
      </c>
      <c r="Q258" s="2" t="str">
        <f t="shared" si="54"/>
        <v>ORVUN N038. 19. 46.000 E013.13.90.000</v>
      </c>
      <c r="S258" s="4"/>
      <c r="T258" t="s">
        <v>381</v>
      </c>
      <c r="U258" s="2" t="str">
        <f t="shared" si="55"/>
        <v>1;</v>
      </c>
    </row>
    <row r="259" spans="2:21" ht="15.75" thickBot="1" x14ac:dyDescent="0.3">
      <c r="B259" s="1" t="s">
        <v>255</v>
      </c>
      <c r="C259" t="str">
        <f t="shared" si="42"/>
        <v xml:space="preserve">OSMAL </v>
      </c>
      <c r="D259" t="str">
        <f t="shared" si="43"/>
        <v>N0411254000 E0170415000</v>
      </c>
      <c r="E259" t="str">
        <f t="shared" si="44"/>
        <v xml:space="preserve">N0411254000 </v>
      </c>
      <c r="F259" t="str">
        <f t="shared" si="45"/>
        <v xml:space="preserve">N041. </v>
      </c>
      <c r="G259" t="str">
        <f t="shared" si="46"/>
        <v xml:space="preserve">12. </v>
      </c>
      <c r="H259" t="str">
        <f t="shared" si="47"/>
        <v xml:space="preserve">54.000 </v>
      </c>
      <c r="I259" t="str">
        <f t="shared" si="48"/>
        <v xml:space="preserve">N041. 12. 54.000 </v>
      </c>
      <c r="J259" t="str">
        <f t="shared" si="49"/>
        <v>E0170415000</v>
      </c>
      <c r="K259" t="str">
        <f t="shared" si="50"/>
        <v>E017.</v>
      </c>
      <c r="L259" t="str">
        <f t="shared" si="51"/>
        <v>04.</v>
      </c>
      <c r="M259" t="str">
        <f t="shared" si="52"/>
        <v>50.000</v>
      </c>
      <c r="N259" t="str">
        <f t="shared" si="53"/>
        <v>E017.04.50.000</v>
      </c>
      <c r="Q259" s="2" t="str">
        <f t="shared" si="54"/>
        <v>OSMAL N041. 12. 54.000 E017.04.50.000</v>
      </c>
      <c r="S259" s="4"/>
      <c r="T259" t="s">
        <v>381</v>
      </c>
      <c r="U259" s="2" t="str">
        <f t="shared" si="55"/>
        <v>1;</v>
      </c>
    </row>
    <row r="260" spans="2:21" ht="15.75" thickBot="1" x14ac:dyDescent="0.3">
      <c r="B260" s="1" t="s">
        <v>256</v>
      </c>
      <c r="C260" t="str">
        <f t="shared" si="42"/>
        <v xml:space="preserve">OTKUB </v>
      </c>
      <c r="D260" t="str">
        <f t="shared" si="43"/>
        <v>N0413943000 E0124538000</v>
      </c>
      <c r="E260" t="str">
        <f t="shared" si="44"/>
        <v xml:space="preserve">N0413943000 </v>
      </c>
      <c r="F260" t="str">
        <f t="shared" si="45"/>
        <v xml:space="preserve">N041. </v>
      </c>
      <c r="G260" t="str">
        <f t="shared" si="46"/>
        <v xml:space="preserve">39. </v>
      </c>
      <c r="H260" t="str">
        <f t="shared" si="47"/>
        <v xml:space="preserve">43.000 </v>
      </c>
      <c r="I260" t="str">
        <f t="shared" si="48"/>
        <v xml:space="preserve">N041. 39. 43.000 </v>
      </c>
      <c r="J260" t="str">
        <f t="shared" si="49"/>
        <v>E0124538000</v>
      </c>
      <c r="K260" t="str">
        <f t="shared" si="50"/>
        <v>E012.</v>
      </c>
      <c r="L260" t="str">
        <f t="shared" si="51"/>
        <v>45.</v>
      </c>
      <c r="M260" t="str">
        <f t="shared" si="52"/>
        <v>80.000</v>
      </c>
      <c r="N260" t="str">
        <f t="shared" si="53"/>
        <v>E012.45.80.000</v>
      </c>
      <c r="Q260" s="2" t="str">
        <f t="shared" si="54"/>
        <v>OTKUB N041. 39. 43.000 E012.45.80.000</v>
      </c>
      <c r="S260" s="4"/>
      <c r="T260" t="s">
        <v>381</v>
      </c>
      <c r="U260" s="2" t="str">
        <f t="shared" si="55"/>
        <v>1;</v>
      </c>
    </row>
    <row r="261" spans="2:21" ht="15.75" thickBot="1" x14ac:dyDescent="0.3">
      <c r="B261" s="1" t="s">
        <v>257</v>
      </c>
      <c r="C261" t="str">
        <f t="shared" ref="C261:C324" si="56">REPLACE(B261,7,26,"")</f>
        <v xml:space="preserve">OXERU </v>
      </c>
      <c r="D261" t="str">
        <f t="shared" ref="D261:D324" si="57">REPLACE(B261,1,6,"")</f>
        <v>N0420057000 E0121125000</v>
      </c>
      <c r="E261" t="str">
        <f t="shared" ref="E261:E324" si="58">REPLACE(D261,13,13,"")</f>
        <v xml:space="preserve">N0420057000 </v>
      </c>
      <c r="F261" t="str">
        <f t="shared" ref="F261:F324" si="59">REPLACE(E261,5,7,".")</f>
        <v xml:space="preserve">N042. </v>
      </c>
      <c r="G261" t="str">
        <f t="shared" ref="G261:G324" si="60">REPLACE(REPLACE(E261,1,4,""),3,5,".")</f>
        <v xml:space="preserve">00. </v>
      </c>
      <c r="H261" t="str">
        <f t="shared" ref="H261:H324" si="61">REPLACE(REPLACE(E261,1,6,""),3,3,".000")</f>
        <v xml:space="preserve">57.000 </v>
      </c>
      <c r="I261" t="str">
        <f t="shared" ref="I261:I324" si="62">_xlfn.CONCAT(F261,G261,H261,)</f>
        <v xml:space="preserve">N042. 00. 57.000 </v>
      </c>
      <c r="J261" t="str">
        <f t="shared" ref="J261:J324" si="63">REPLACE(D261,1,12,"")</f>
        <v>E0121125000</v>
      </c>
      <c r="K261" t="str">
        <f t="shared" ref="K261:K324" si="64">REPLACE(J261,5,7,".")</f>
        <v>E012.</v>
      </c>
      <c r="L261" t="str">
        <f t="shared" ref="L261:L324" si="65">REPLACE(REPLACE(J261,1,4,""),3,5,".")</f>
        <v>11.</v>
      </c>
      <c r="M261" t="str">
        <f t="shared" ref="M261:M324" si="66">REPLACE(REPLACE(REPLACE(J261,1,5,""),1,2,""),3,3,".000")</f>
        <v>50.000</v>
      </c>
      <c r="N261" t="str">
        <f t="shared" ref="N261:N324" si="67">_xlfn.CONCAT(K261,L261,M261)</f>
        <v>E012.11.50.000</v>
      </c>
      <c r="Q261" s="2" t="str">
        <f t="shared" ref="Q261:Q324" si="68">CONCATENATE(C261,I261,N261)</f>
        <v>OXERU N042. 00. 57.000 E012.11.50.000</v>
      </c>
      <c r="S261" s="4"/>
      <c r="T261" t="s">
        <v>381</v>
      </c>
      <c r="U261" s="2" t="str">
        <f t="shared" ref="U261:U324" si="69">CONCATENATE(S261,T261)</f>
        <v>1;</v>
      </c>
    </row>
    <row r="262" spans="2:21" ht="15.75" thickBot="1" x14ac:dyDescent="0.3">
      <c r="B262" s="1" t="s">
        <v>258</v>
      </c>
      <c r="C262" t="str">
        <f t="shared" si="56"/>
        <v xml:space="preserve">OXUGI </v>
      </c>
      <c r="D262" t="str">
        <f t="shared" si="57"/>
        <v>N0382258000 E0131227000</v>
      </c>
      <c r="E262" t="str">
        <f t="shared" si="58"/>
        <v xml:space="preserve">N0382258000 </v>
      </c>
      <c r="F262" t="str">
        <f t="shared" si="59"/>
        <v xml:space="preserve">N038. </v>
      </c>
      <c r="G262" t="str">
        <f t="shared" si="60"/>
        <v xml:space="preserve">22. </v>
      </c>
      <c r="H262" t="str">
        <f t="shared" si="61"/>
        <v xml:space="preserve">58.000 </v>
      </c>
      <c r="I262" t="str">
        <f t="shared" si="62"/>
        <v xml:space="preserve">N038. 22. 58.000 </v>
      </c>
      <c r="J262" t="str">
        <f t="shared" si="63"/>
        <v>E0131227000</v>
      </c>
      <c r="K262" t="str">
        <f t="shared" si="64"/>
        <v>E013.</v>
      </c>
      <c r="L262" t="str">
        <f t="shared" si="65"/>
        <v>12.</v>
      </c>
      <c r="M262" t="str">
        <f t="shared" si="66"/>
        <v>70.000</v>
      </c>
      <c r="N262" t="str">
        <f t="shared" si="67"/>
        <v>E013.12.70.000</v>
      </c>
      <c r="Q262" s="2" t="str">
        <f t="shared" si="68"/>
        <v>OXUGI N038. 22. 58.000 E013.12.70.000</v>
      </c>
      <c r="S262" s="4"/>
      <c r="T262" t="s">
        <v>381</v>
      </c>
      <c r="U262" s="2" t="str">
        <f t="shared" si="69"/>
        <v>1;</v>
      </c>
    </row>
    <row r="263" spans="2:21" ht="15.75" thickBot="1" x14ac:dyDescent="0.3">
      <c r="B263" s="1" t="s">
        <v>259</v>
      </c>
      <c r="C263" t="str">
        <f t="shared" si="56"/>
        <v xml:space="preserve">PABRO </v>
      </c>
      <c r="D263" t="str">
        <f t="shared" si="57"/>
        <v>N0450013000 E0095726000</v>
      </c>
      <c r="E263" t="str">
        <f t="shared" si="58"/>
        <v xml:space="preserve">N0450013000 </v>
      </c>
      <c r="F263" t="str">
        <f t="shared" si="59"/>
        <v xml:space="preserve">N045. </v>
      </c>
      <c r="G263" t="str">
        <f t="shared" si="60"/>
        <v xml:space="preserve">00. </v>
      </c>
      <c r="H263" t="str">
        <f t="shared" si="61"/>
        <v xml:space="preserve">13.000 </v>
      </c>
      <c r="I263" t="str">
        <f t="shared" si="62"/>
        <v xml:space="preserve">N045. 00. 13.000 </v>
      </c>
      <c r="J263" t="str">
        <f t="shared" si="63"/>
        <v>E0095726000</v>
      </c>
      <c r="K263" t="str">
        <f t="shared" si="64"/>
        <v>E009.</v>
      </c>
      <c r="L263" t="str">
        <f t="shared" si="65"/>
        <v>57.</v>
      </c>
      <c r="M263" t="str">
        <f t="shared" si="66"/>
        <v>60.000</v>
      </c>
      <c r="N263" t="str">
        <f t="shared" si="67"/>
        <v>E009.57.60.000</v>
      </c>
      <c r="Q263" s="2" t="str">
        <f t="shared" si="68"/>
        <v>PABRO N045. 00. 13.000 E009.57.60.000</v>
      </c>
      <c r="S263" s="4"/>
      <c r="T263" t="s">
        <v>381</v>
      </c>
      <c r="U263" s="2" t="str">
        <f t="shared" si="69"/>
        <v>1;</v>
      </c>
    </row>
    <row r="264" spans="2:21" ht="15.75" thickBot="1" x14ac:dyDescent="0.3">
      <c r="B264" s="1" t="s">
        <v>260</v>
      </c>
      <c r="C264" t="str">
        <f t="shared" si="56"/>
        <v xml:space="preserve">PABUC </v>
      </c>
      <c r="D264" t="str">
        <f t="shared" si="57"/>
        <v>N0373154000 E0143854000</v>
      </c>
      <c r="E264" t="str">
        <f t="shared" si="58"/>
        <v xml:space="preserve">N0373154000 </v>
      </c>
      <c r="F264" t="str">
        <f t="shared" si="59"/>
        <v xml:space="preserve">N037. </v>
      </c>
      <c r="G264" t="str">
        <f t="shared" si="60"/>
        <v xml:space="preserve">31. </v>
      </c>
      <c r="H264" t="str">
        <f t="shared" si="61"/>
        <v xml:space="preserve">54.000 </v>
      </c>
      <c r="I264" t="str">
        <f t="shared" si="62"/>
        <v xml:space="preserve">N037. 31. 54.000 </v>
      </c>
      <c r="J264" t="str">
        <f t="shared" si="63"/>
        <v>E0143854000</v>
      </c>
      <c r="K264" t="str">
        <f t="shared" si="64"/>
        <v>E014.</v>
      </c>
      <c r="L264" t="str">
        <f t="shared" si="65"/>
        <v>38.</v>
      </c>
      <c r="M264" t="str">
        <f t="shared" si="66"/>
        <v>40.000</v>
      </c>
      <c r="N264" t="str">
        <f t="shared" si="67"/>
        <v>E014.38.40.000</v>
      </c>
      <c r="Q264" s="2" t="str">
        <f t="shared" si="68"/>
        <v>PABUC N037. 31. 54.000 E014.38.40.000</v>
      </c>
      <c r="S264" s="4"/>
      <c r="T264" t="s">
        <v>381</v>
      </c>
      <c r="U264" s="2" t="str">
        <f t="shared" si="69"/>
        <v>1;</v>
      </c>
    </row>
    <row r="265" spans="2:21" ht="15.75" thickBot="1" x14ac:dyDescent="0.3">
      <c r="B265" s="1" t="s">
        <v>261</v>
      </c>
      <c r="C265" t="str">
        <f t="shared" si="56"/>
        <v xml:space="preserve">PEHPE </v>
      </c>
      <c r="D265" t="str">
        <f t="shared" si="57"/>
        <v>N0375108000 E0144211000</v>
      </c>
      <c r="E265" t="str">
        <f t="shared" si="58"/>
        <v xml:space="preserve">N0375108000 </v>
      </c>
      <c r="F265" t="str">
        <f t="shared" si="59"/>
        <v xml:space="preserve">N037. </v>
      </c>
      <c r="G265" t="str">
        <f t="shared" si="60"/>
        <v xml:space="preserve">51. </v>
      </c>
      <c r="H265" t="str">
        <f t="shared" si="61"/>
        <v xml:space="preserve">08.000 </v>
      </c>
      <c r="I265" t="str">
        <f t="shared" si="62"/>
        <v xml:space="preserve">N037. 51. 08.000 </v>
      </c>
      <c r="J265" t="str">
        <f t="shared" si="63"/>
        <v>E0144211000</v>
      </c>
      <c r="K265" t="str">
        <f t="shared" si="64"/>
        <v>E014.</v>
      </c>
      <c r="L265" t="str">
        <f t="shared" si="65"/>
        <v>42.</v>
      </c>
      <c r="M265" t="str">
        <f t="shared" si="66"/>
        <v>10.000</v>
      </c>
      <c r="N265" t="str">
        <f t="shared" si="67"/>
        <v>E014.42.10.000</v>
      </c>
      <c r="Q265" s="2" t="str">
        <f t="shared" si="68"/>
        <v>PEHPE N037. 51. 08.000 E014.42.10.000</v>
      </c>
      <c r="S265" s="4"/>
      <c r="T265" t="s">
        <v>381</v>
      </c>
      <c r="U265" s="2" t="str">
        <f t="shared" si="69"/>
        <v>1;</v>
      </c>
    </row>
    <row r="266" spans="2:21" ht="15.75" thickBot="1" x14ac:dyDescent="0.3">
      <c r="B266" s="1" t="s">
        <v>262</v>
      </c>
      <c r="C266" t="str">
        <f t="shared" si="56"/>
        <v xml:space="preserve">PELZA </v>
      </c>
      <c r="D266" t="str">
        <f t="shared" si="57"/>
        <v>N0373224000 E0144438000</v>
      </c>
      <c r="E266" t="str">
        <f t="shared" si="58"/>
        <v xml:space="preserve">N0373224000 </v>
      </c>
      <c r="F266" t="str">
        <f t="shared" si="59"/>
        <v xml:space="preserve">N037. </v>
      </c>
      <c r="G266" t="str">
        <f t="shared" si="60"/>
        <v xml:space="preserve">32. </v>
      </c>
      <c r="H266" t="str">
        <f t="shared" si="61"/>
        <v xml:space="preserve">24.000 </v>
      </c>
      <c r="I266" t="str">
        <f t="shared" si="62"/>
        <v xml:space="preserve">N037. 32. 24.000 </v>
      </c>
      <c r="J266" t="str">
        <f t="shared" si="63"/>
        <v>E0144438000</v>
      </c>
      <c r="K266" t="str">
        <f t="shared" si="64"/>
        <v>E014.</v>
      </c>
      <c r="L266" t="str">
        <f t="shared" si="65"/>
        <v>44.</v>
      </c>
      <c r="M266" t="str">
        <f t="shared" si="66"/>
        <v>80.000</v>
      </c>
      <c r="N266" t="str">
        <f t="shared" si="67"/>
        <v>E014.44.80.000</v>
      </c>
      <c r="Q266" s="2" t="str">
        <f t="shared" si="68"/>
        <v>PELZA N037. 32. 24.000 E014.44.80.000</v>
      </c>
      <c r="S266" s="4"/>
      <c r="T266" t="s">
        <v>381</v>
      </c>
      <c r="U266" s="2" t="str">
        <f t="shared" si="69"/>
        <v>1;</v>
      </c>
    </row>
    <row r="267" spans="2:21" ht="15.75" thickBot="1" x14ac:dyDescent="0.3">
      <c r="B267" s="1" t="s">
        <v>263</v>
      </c>
      <c r="C267" t="str">
        <f t="shared" si="56"/>
        <v xml:space="preserve">PETIP </v>
      </c>
      <c r="D267" t="str">
        <f t="shared" si="57"/>
        <v>N0354502000 E0123708000</v>
      </c>
      <c r="E267" t="str">
        <f t="shared" si="58"/>
        <v xml:space="preserve">N0354502000 </v>
      </c>
      <c r="F267" t="str">
        <f t="shared" si="59"/>
        <v xml:space="preserve">N035. </v>
      </c>
      <c r="G267" t="str">
        <f t="shared" si="60"/>
        <v xml:space="preserve">45. </v>
      </c>
      <c r="H267" t="str">
        <f t="shared" si="61"/>
        <v xml:space="preserve">02.000 </v>
      </c>
      <c r="I267" t="str">
        <f t="shared" si="62"/>
        <v xml:space="preserve">N035. 45. 02.000 </v>
      </c>
      <c r="J267" t="str">
        <f t="shared" si="63"/>
        <v>E0123708000</v>
      </c>
      <c r="K267" t="str">
        <f t="shared" si="64"/>
        <v>E012.</v>
      </c>
      <c r="L267" t="str">
        <f t="shared" si="65"/>
        <v>37.</v>
      </c>
      <c r="M267" t="str">
        <f t="shared" si="66"/>
        <v>80.000</v>
      </c>
      <c r="N267" t="str">
        <f t="shared" si="67"/>
        <v>E012.37.80.000</v>
      </c>
      <c r="Q267" s="2" t="str">
        <f t="shared" si="68"/>
        <v>PETIP N035. 45. 02.000 E012.37.80.000</v>
      </c>
      <c r="S267" s="4"/>
      <c r="T267" t="s">
        <v>381</v>
      </c>
      <c r="U267" s="2" t="str">
        <f t="shared" si="69"/>
        <v>1;</v>
      </c>
    </row>
    <row r="268" spans="2:21" ht="15.75" thickBot="1" x14ac:dyDescent="0.3">
      <c r="B268" s="1" t="s">
        <v>264</v>
      </c>
      <c r="C268" t="str">
        <f t="shared" si="56"/>
        <v xml:space="preserve">PEVAL </v>
      </c>
      <c r="D268" t="str">
        <f t="shared" si="57"/>
        <v>N0451841000 E0131451000</v>
      </c>
      <c r="E268" t="str">
        <f t="shared" si="58"/>
        <v xml:space="preserve">N0451841000 </v>
      </c>
      <c r="F268" t="str">
        <f t="shared" si="59"/>
        <v xml:space="preserve">N045. </v>
      </c>
      <c r="G268" t="str">
        <f t="shared" si="60"/>
        <v xml:space="preserve">18. </v>
      </c>
      <c r="H268" t="str">
        <f t="shared" si="61"/>
        <v xml:space="preserve">41.000 </v>
      </c>
      <c r="I268" t="str">
        <f t="shared" si="62"/>
        <v xml:space="preserve">N045. 18. 41.000 </v>
      </c>
      <c r="J268" t="str">
        <f t="shared" si="63"/>
        <v>E0131451000</v>
      </c>
      <c r="K268" t="str">
        <f t="shared" si="64"/>
        <v>E013.</v>
      </c>
      <c r="L268" t="str">
        <f t="shared" si="65"/>
        <v>14.</v>
      </c>
      <c r="M268" t="str">
        <f t="shared" si="66"/>
        <v>10.000</v>
      </c>
      <c r="N268" t="str">
        <f t="shared" si="67"/>
        <v>E013.14.10.000</v>
      </c>
      <c r="Q268" s="2" t="str">
        <f t="shared" si="68"/>
        <v>PEVAL N045. 18. 41.000 E013.14.10.000</v>
      </c>
      <c r="S268" s="4"/>
      <c r="T268" t="s">
        <v>381</v>
      </c>
      <c r="U268" s="2" t="str">
        <f t="shared" si="69"/>
        <v>1;</v>
      </c>
    </row>
    <row r="269" spans="2:21" ht="15.75" thickBot="1" x14ac:dyDescent="0.3">
      <c r="B269" s="1" t="s">
        <v>265</v>
      </c>
      <c r="C269" t="str">
        <f t="shared" si="56"/>
        <v xml:space="preserve">PEVIK </v>
      </c>
      <c r="D269" t="str">
        <f t="shared" si="57"/>
        <v>N0451717000 E0104357000</v>
      </c>
      <c r="E269" t="str">
        <f t="shared" si="58"/>
        <v xml:space="preserve">N0451717000 </v>
      </c>
      <c r="F269" t="str">
        <f t="shared" si="59"/>
        <v xml:space="preserve">N045. </v>
      </c>
      <c r="G269" t="str">
        <f t="shared" si="60"/>
        <v xml:space="preserve">17. </v>
      </c>
      <c r="H269" t="str">
        <f t="shared" si="61"/>
        <v xml:space="preserve">17.000 </v>
      </c>
      <c r="I269" t="str">
        <f t="shared" si="62"/>
        <v xml:space="preserve">N045. 17. 17.000 </v>
      </c>
      <c r="J269" t="str">
        <f t="shared" si="63"/>
        <v>E0104357000</v>
      </c>
      <c r="K269" t="str">
        <f t="shared" si="64"/>
        <v>E010.</v>
      </c>
      <c r="L269" t="str">
        <f t="shared" si="65"/>
        <v>43.</v>
      </c>
      <c r="M269" t="str">
        <f t="shared" si="66"/>
        <v>70.000</v>
      </c>
      <c r="N269" t="str">
        <f t="shared" si="67"/>
        <v>E010.43.70.000</v>
      </c>
      <c r="Q269" s="2" t="str">
        <f t="shared" si="68"/>
        <v>PEVIK N045. 17. 17.000 E010.43.70.000</v>
      </c>
      <c r="S269" s="4"/>
      <c r="T269" t="s">
        <v>381</v>
      </c>
      <c r="U269" s="2" t="str">
        <f t="shared" si="69"/>
        <v>1;</v>
      </c>
    </row>
    <row r="270" spans="2:21" ht="15.75" thickBot="1" x14ac:dyDescent="0.3">
      <c r="B270" s="1" t="s">
        <v>266</v>
      </c>
      <c r="C270" t="str">
        <f t="shared" si="56"/>
        <v xml:space="preserve">PIDAD </v>
      </c>
      <c r="D270" t="str">
        <f t="shared" si="57"/>
        <v>N0433744000 E0084244000</v>
      </c>
      <c r="E270" t="str">
        <f t="shared" si="58"/>
        <v xml:space="preserve">N0433744000 </v>
      </c>
      <c r="F270" t="str">
        <f t="shared" si="59"/>
        <v xml:space="preserve">N043. </v>
      </c>
      <c r="G270" t="str">
        <f t="shared" si="60"/>
        <v xml:space="preserve">37. </v>
      </c>
      <c r="H270" t="str">
        <f t="shared" si="61"/>
        <v xml:space="preserve">44.000 </v>
      </c>
      <c r="I270" t="str">
        <f t="shared" si="62"/>
        <v xml:space="preserve">N043. 37. 44.000 </v>
      </c>
      <c r="J270" t="str">
        <f t="shared" si="63"/>
        <v>E0084244000</v>
      </c>
      <c r="K270" t="str">
        <f t="shared" si="64"/>
        <v>E008.</v>
      </c>
      <c r="L270" t="str">
        <f t="shared" si="65"/>
        <v>42.</v>
      </c>
      <c r="M270" t="str">
        <f t="shared" si="66"/>
        <v>40.000</v>
      </c>
      <c r="N270" t="str">
        <f t="shared" si="67"/>
        <v>E008.42.40.000</v>
      </c>
      <c r="Q270" s="2" t="str">
        <f t="shared" si="68"/>
        <v>PIDAD N043. 37. 44.000 E008.42.40.000</v>
      </c>
      <c r="S270" s="4"/>
      <c r="T270" t="s">
        <v>381</v>
      </c>
      <c r="U270" s="2" t="str">
        <f t="shared" si="69"/>
        <v>1;</v>
      </c>
    </row>
    <row r="271" spans="2:21" ht="15.75" thickBot="1" x14ac:dyDescent="0.3">
      <c r="B271" s="1" t="s">
        <v>267</v>
      </c>
      <c r="C271" t="str">
        <f t="shared" si="56"/>
        <v xml:space="preserve">PIGEG </v>
      </c>
      <c r="D271" t="str">
        <f t="shared" si="57"/>
        <v>N0410742000 E0094110000</v>
      </c>
      <c r="E271" t="str">
        <f t="shared" si="58"/>
        <v xml:space="preserve">N0410742000 </v>
      </c>
      <c r="F271" t="str">
        <f t="shared" si="59"/>
        <v xml:space="preserve">N041. </v>
      </c>
      <c r="G271" t="str">
        <f t="shared" si="60"/>
        <v xml:space="preserve">07. </v>
      </c>
      <c r="H271" t="str">
        <f t="shared" si="61"/>
        <v xml:space="preserve">42.000 </v>
      </c>
      <c r="I271" t="str">
        <f t="shared" si="62"/>
        <v xml:space="preserve">N041. 07. 42.000 </v>
      </c>
      <c r="J271" t="str">
        <f t="shared" si="63"/>
        <v>E0094110000</v>
      </c>
      <c r="K271" t="str">
        <f t="shared" si="64"/>
        <v>E009.</v>
      </c>
      <c r="L271" t="str">
        <f t="shared" si="65"/>
        <v>41.</v>
      </c>
      <c r="M271" t="str">
        <f t="shared" si="66"/>
        <v>00.000</v>
      </c>
      <c r="N271" t="str">
        <f t="shared" si="67"/>
        <v>E009.41.00.000</v>
      </c>
      <c r="Q271" s="2" t="str">
        <f t="shared" si="68"/>
        <v>PIGEG N041. 07. 42.000 E009.41.00.000</v>
      </c>
      <c r="S271" s="4"/>
      <c r="T271" t="s">
        <v>381</v>
      </c>
      <c r="U271" s="2" t="str">
        <f t="shared" si="69"/>
        <v>1;</v>
      </c>
    </row>
    <row r="272" spans="2:21" ht="15.75" thickBot="1" x14ac:dyDescent="0.3">
      <c r="B272" s="1" t="s">
        <v>268</v>
      </c>
      <c r="C272" t="str">
        <f t="shared" si="56"/>
        <v xml:space="preserve">PIGOL </v>
      </c>
      <c r="D272" t="str">
        <f t="shared" si="57"/>
        <v>N0353055000 E0124445000</v>
      </c>
      <c r="E272" t="str">
        <f t="shared" si="58"/>
        <v xml:space="preserve">N0353055000 </v>
      </c>
      <c r="F272" t="str">
        <f t="shared" si="59"/>
        <v xml:space="preserve">N035. </v>
      </c>
      <c r="G272" t="str">
        <f t="shared" si="60"/>
        <v xml:space="preserve">30. </v>
      </c>
      <c r="H272" t="str">
        <f t="shared" si="61"/>
        <v xml:space="preserve">55.000 </v>
      </c>
      <c r="I272" t="str">
        <f t="shared" si="62"/>
        <v xml:space="preserve">N035. 30. 55.000 </v>
      </c>
      <c r="J272" t="str">
        <f t="shared" si="63"/>
        <v>E0124445000</v>
      </c>
      <c r="K272" t="str">
        <f t="shared" si="64"/>
        <v>E012.</v>
      </c>
      <c r="L272" t="str">
        <f t="shared" si="65"/>
        <v>44.</v>
      </c>
      <c r="M272" t="str">
        <f t="shared" si="66"/>
        <v>50.000</v>
      </c>
      <c r="N272" t="str">
        <f t="shared" si="67"/>
        <v>E012.44.50.000</v>
      </c>
      <c r="Q272" s="2" t="str">
        <f t="shared" si="68"/>
        <v>PIGOL N035. 30. 55.000 E012.44.50.000</v>
      </c>
      <c r="S272" s="4"/>
      <c r="T272" t="s">
        <v>381</v>
      </c>
      <c r="U272" s="2" t="str">
        <f t="shared" si="69"/>
        <v>1;</v>
      </c>
    </row>
    <row r="273" spans="2:21" ht="15.75" thickBot="1" x14ac:dyDescent="0.3">
      <c r="B273" s="1" t="s">
        <v>269</v>
      </c>
      <c r="C273" t="str">
        <f t="shared" si="56"/>
        <v xml:space="preserve">PILUD </v>
      </c>
      <c r="D273" t="str">
        <f t="shared" si="57"/>
        <v>N0451811000 E0103033000</v>
      </c>
      <c r="E273" t="str">
        <f t="shared" si="58"/>
        <v xml:space="preserve">N0451811000 </v>
      </c>
      <c r="F273" t="str">
        <f t="shared" si="59"/>
        <v xml:space="preserve">N045. </v>
      </c>
      <c r="G273" t="str">
        <f t="shared" si="60"/>
        <v xml:space="preserve">18. </v>
      </c>
      <c r="H273" t="str">
        <f t="shared" si="61"/>
        <v xml:space="preserve">11.000 </v>
      </c>
      <c r="I273" t="str">
        <f t="shared" si="62"/>
        <v xml:space="preserve">N045. 18. 11.000 </v>
      </c>
      <c r="J273" t="str">
        <f t="shared" si="63"/>
        <v>E0103033000</v>
      </c>
      <c r="K273" t="str">
        <f t="shared" si="64"/>
        <v>E010.</v>
      </c>
      <c r="L273" t="str">
        <f t="shared" si="65"/>
        <v>30.</v>
      </c>
      <c r="M273" t="str">
        <f t="shared" si="66"/>
        <v>30.000</v>
      </c>
      <c r="N273" t="str">
        <f t="shared" si="67"/>
        <v>E010.30.30.000</v>
      </c>
      <c r="Q273" s="2" t="str">
        <f t="shared" si="68"/>
        <v>PILUD N045. 18. 11.000 E010.30.30.000</v>
      </c>
      <c r="S273" s="4"/>
      <c r="T273" t="s">
        <v>381</v>
      </c>
      <c r="U273" s="2" t="str">
        <f t="shared" si="69"/>
        <v>1;</v>
      </c>
    </row>
    <row r="274" spans="2:21" ht="15.75" thickBot="1" x14ac:dyDescent="0.3">
      <c r="B274" s="1" t="s">
        <v>270</v>
      </c>
      <c r="C274" t="str">
        <f t="shared" si="56"/>
        <v xml:space="preserve">PINIK </v>
      </c>
      <c r="D274" t="str">
        <f t="shared" si="57"/>
        <v>N0455227000 E0085056000</v>
      </c>
      <c r="E274" t="str">
        <f t="shared" si="58"/>
        <v xml:space="preserve">N0455227000 </v>
      </c>
      <c r="F274" t="str">
        <f t="shared" si="59"/>
        <v xml:space="preserve">N045. </v>
      </c>
      <c r="G274" t="str">
        <f t="shared" si="60"/>
        <v xml:space="preserve">52. </v>
      </c>
      <c r="H274" t="str">
        <f t="shared" si="61"/>
        <v xml:space="preserve">27.000 </v>
      </c>
      <c r="I274" t="str">
        <f t="shared" si="62"/>
        <v xml:space="preserve">N045. 52. 27.000 </v>
      </c>
      <c r="J274" t="str">
        <f t="shared" si="63"/>
        <v>E0085056000</v>
      </c>
      <c r="K274" t="str">
        <f t="shared" si="64"/>
        <v>E008.</v>
      </c>
      <c r="L274" t="str">
        <f t="shared" si="65"/>
        <v>50.</v>
      </c>
      <c r="M274" t="str">
        <f t="shared" si="66"/>
        <v>60.000</v>
      </c>
      <c r="N274" t="str">
        <f t="shared" si="67"/>
        <v>E008.50.60.000</v>
      </c>
      <c r="Q274" s="2" t="str">
        <f t="shared" si="68"/>
        <v>PINIK N045. 52. 27.000 E008.50.60.000</v>
      </c>
      <c r="S274" s="4"/>
      <c r="T274" t="s">
        <v>381</v>
      </c>
      <c r="U274" s="2" t="str">
        <f t="shared" si="69"/>
        <v>1;</v>
      </c>
    </row>
    <row r="275" spans="2:21" ht="15.75" thickBot="1" x14ac:dyDescent="0.3">
      <c r="B275" s="1" t="s">
        <v>271</v>
      </c>
      <c r="C275" t="str">
        <f t="shared" si="56"/>
        <v xml:space="preserve">PINUK </v>
      </c>
      <c r="D275" t="str">
        <f t="shared" si="57"/>
        <v>N0415156000 E0183524000</v>
      </c>
      <c r="E275" t="str">
        <f t="shared" si="58"/>
        <v xml:space="preserve">N0415156000 </v>
      </c>
      <c r="F275" t="str">
        <f t="shared" si="59"/>
        <v xml:space="preserve">N041. </v>
      </c>
      <c r="G275" t="str">
        <f t="shared" si="60"/>
        <v xml:space="preserve">51. </v>
      </c>
      <c r="H275" t="str">
        <f t="shared" si="61"/>
        <v xml:space="preserve">56.000 </v>
      </c>
      <c r="I275" t="str">
        <f t="shared" si="62"/>
        <v xml:space="preserve">N041. 51. 56.000 </v>
      </c>
      <c r="J275" t="str">
        <f t="shared" si="63"/>
        <v>E0183524000</v>
      </c>
      <c r="K275" t="str">
        <f t="shared" si="64"/>
        <v>E018.</v>
      </c>
      <c r="L275" t="str">
        <f t="shared" si="65"/>
        <v>35.</v>
      </c>
      <c r="M275" t="str">
        <f t="shared" si="66"/>
        <v>40.000</v>
      </c>
      <c r="N275" t="str">
        <f t="shared" si="67"/>
        <v>E018.35.40.000</v>
      </c>
      <c r="Q275" s="2" t="str">
        <f t="shared" si="68"/>
        <v>PINUK N041. 51. 56.000 E018.35.40.000</v>
      </c>
      <c r="S275" s="4"/>
      <c r="T275" t="s">
        <v>381</v>
      </c>
      <c r="U275" s="2" t="str">
        <f t="shared" si="69"/>
        <v>1;</v>
      </c>
    </row>
    <row r="276" spans="2:21" ht="15.75" thickBot="1" x14ac:dyDescent="0.3">
      <c r="B276" s="1" t="s">
        <v>272</v>
      </c>
      <c r="C276" t="str">
        <f t="shared" si="56"/>
        <v xml:space="preserve">POZIM </v>
      </c>
      <c r="D276" t="str">
        <f t="shared" si="57"/>
        <v>N0373226000 E0144508000</v>
      </c>
      <c r="E276" t="str">
        <f t="shared" si="58"/>
        <v xml:space="preserve">N0373226000 </v>
      </c>
      <c r="F276" t="str">
        <f t="shared" si="59"/>
        <v xml:space="preserve">N037. </v>
      </c>
      <c r="G276" t="str">
        <f t="shared" si="60"/>
        <v xml:space="preserve">32. </v>
      </c>
      <c r="H276" t="str">
        <f t="shared" si="61"/>
        <v xml:space="preserve">26.000 </v>
      </c>
      <c r="I276" t="str">
        <f t="shared" si="62"/>
        <v xml:space="preserve">N037. 32. 26.000 </v>
      </c>
      <c r="J276" t="str">
        <f t="shared" si="63"/>
        <v>E0144508000</v>
      </c>
      <c r="K276" t="str">
        <f t="shared" si="64"/>
        <v>E014.</v>
      </c>
      <c r="L276" t="str">
        <f t="shared" si="65"/>
        <v>45.</v>
      </c>
      <c r="M276" t="str">
        <f t="shared" si="66"/>
        <v>80.000</v>
      </c>
      <c r="N276" t="str">
        <f t="shared" si="67"/>
        <v>E014.45.80.000</v>
      </c>
      <c r="Q276" s="2" t="str">
        <f t="shared" si="68"/>
        <v>POZIM N037. 32. 26.000 E014.45.80.000</v>
      </c>
      <c r="S276" s="4"/>
      <c r="T276" t="s">
        <v>381</v>
      </c>
      <c r="U276" s="2" t="str">
        <f t="shared" si="69"/>
        <v>1;</v>
      </c>
    </row>
    <row r="277" spans="2:21" ht="15.75" thickBot="1" x14ac:dyDescent="0.3">
      <c r="B277" s="1" t="s">
        <v>273</v>
      </c>
      <c r="C277" t="str">
        <f t="shared" si="56"/>
        <v xml:space="preserve">RATIR </v>
      </c>
      <c r="D277" t="str">
        <f t="shared" si="57"/>
        <v>N0414054000 E0122657000</v>
      </c>
      <c r="E277" t="str">
        <f t="shared" si="58"/>
        <v xml:space="preserve">N0414054000 </v>
      </c>
      <c r="F277" t="str">
        <f t="shared" si="59"/>
        <v xml:space="preserve">N041. </v>
      </c>
      <c r="G277" t="str">
        <f t="shared" si="60"/>
        <v xml:space="preserve">40. </v>
      </c>
      <c r="H277" t="str">
        <f t="shared" si="61"/>
        <v xml:space="preserve">54.000 </v>
      </c>
      <c r="I277" t="str">
        <f t="shared" si="62"/>
        <v xml:space="preserve">N041. 40. 54.000 </v>
      </c>
      <c r="J277" t="str">
        <f t="shared" si="63"/>
        <v>E0122657000</v>
      </c>
      <c r="K277" t="str">
        <f t="shared" si="64"/>
        <v>E012.</v>
      </c>
      <c r="L277" t="str">
        <f t="shared" si="65"/>
        <v>26.</v>
      </c>
      <c r="M277" t="str">
        <f t="shared" si="66"/>
        <v>70.000</v>
      </c>
      <c r="N277" t="str">
        <f t="shared" si="67"/>
        <v>E012.26.70.000</v>
      </c>
      <c r="Q277" s="2" t="str">
        <f t="shared" si="68"/>
        <v>RATIR N041. 40. 54.000 E012.26.70.000</v>
      </c>
      <c r="S277" s="4"/>
      <c r="T277" t="s">
        <v>381</v>
      </c>
      <c r="U277" s="2" t="str">
        <f t="shared" si="69"/>
        <v>1;</v>
      </c>
    </row>
    <row r="278" spans="2:21" ht="15.75" thickBot="1" x14ac:dyDescent="0.3">
      <c r="B278" s="1" t="s">
        <v>274</v>
      </c>
      <c r="C278" t="str">
        <f t="shared" si="56"/>
        <v xml:space="preserve">RAVUX </v>
      </c>
      <c r="D278" t="str">
        <f t="shared" si="57"/>
        <v>N0422835000 E0122028000</v>
      </c>
      <c r="E278" t="str">
        <f t="shared" si="58"/>
        <v xml:space="preserve">N0422835000 </v>
      </c>
      <c r="F278" t="str">
        <f t="shared" si="59"/>
        <v xml:space="preserve">N042. </v>
      </c>
      <c r="G278" t="str">
        <f t="shared" si="60"/>
        <v xml:space="preserve">28. </v>
      </c>
      <c r="H278" t="str">
        <f t="shared" si="61"/>
        <v xml:space="preserve">35.000 </v>
      </c>
      <c r="I278" t="str">
        <f t="shared" si="62"/>
        <v xml:space="preserve">N042. 28. 35.000 </v>
      </c>
      <c r="J278" t="str">
        <f t="shared" si="63"/>
        <v>E0122028000</v>
      </c>
      <c r="K278" t="str">
        <f t="shared" si="64"/>
        <v>E012.</v>
      </c>
      <c r="L278" t="str">
        <f t="shared" si="65"/>
        <v>20.</v>
      </c>
      <c r="M278" t="str">
        <f t="shared" si="66"/>
        <v>80.000</v>
      </c>
      <c r="N278" t="str">
        <f t="shared" si="67"/>
        <v>E012.20.80.000</v>
      </c>
      <c r="Q278" s="2" t="str">
        <f t="shared" si="68"/>
        <v>RAVUX N042. 28. 35.000 E012.20.80.000</v>
      </c>
      <c r="S278" s="4"/>
      <c r="T278" t="s">
        <v>381</v>
      </c>
      <c r="U278" s="2" t="str">
        <f t="shared" si="69"/>
        <v>1;</v>
      </c>
    </row>
    <row r="279" spans="2:21" ht="15.75" thickBot="1" x14ac:dyDescent="0.3">
      <c r="B279" s="1" t="s">
        <v>275</v>
      </c>
      <c r="C279" t="str">
        <f t="shared" si="56"/>
        <v xml:space="preserve">REDKO </v>
      </c>
      <c r="D279" t="str">
        <f t="shared" si="57"/>
        <v>N0382143000 E0131920000</v>
      </c>
      <c r="E279" t="str">
        <f t="shared" si="58"/>
        <v xml:space="preserve">N0382143000 </v>
      </c>
      <c r="F279" t="str">
        <f t="shared" si="59"/>
        <v xml:space="preserve">N038. </v>
      </c>
      <c r="G279" t="str">
        <f t="shared" si="60"/>
        <v xml:space="preserve">21. </v>
      </c>
      <c r="H279" t="str">
        <f t="shared" si="61"/>
        <v xml:space="preserve">43.000 </v>
      </c>
      <c r="I279" t="str">
        <f t="shared" si="62"/>
        <v xml:space="preserve">N038. 21. 43.000 </v>
      </c>
      <c r="J279" t="str">
        <f t="shared" si="63"/>
        <v>E0131920000</v>
      </c>
      <c r="K279" t="str">
        <f t="shared" si="64"/>
        <v>E013.</v>
      </c>
      <c r="L279" t="str">
        <f t="shared" si="65"/>
        <v>19.</v>
      </c>
      <c r="M279" t="str">
        <f t="shared" si="66"/>
        <v>00.000</v>
      </c>
      <c r="N279" t="str">
        <f t="shared" si="67"/>
        <v>E013.19.00.000</v>
      </c>
      <c r="Q279" s="2" t="str">
        <f t="shared" si="68"/>
        <v>REDKO N038. 21. 43.000 E013.19.00.000</v>
      </c>
      <c r="S279" s="4"/>
      <c r="T279" t="s">
        <v>381</v>
      </c>
      <c r="U279" s="2" t="str">
        <f t="shared" si="69"/>
        <v>1;</v>
      </c>
    </row>
    <row r="280" spans="2:21" ht="15.75" thickBot="1" x14ac:dyDescent="0.3">
      <c r="B280" s="1" t="s">
        <v>276</v>
      </c>
      <c r="C280" t="str">
        <f t="shared" si="56"/>
        <v xml:space="preserve">REPTA </v>
      </c>
      <c r="D280" t="str">
        <f t="shared" si="57"/>
        <v>N0354216000 E0131317000</v>
      </c>
      <c r="E280" t="str">
        <f t="shared" si="58"/>
        <v xml:space="preserve">N0354216000 </v>
      </c>
      <c r="F280" t="str">
        <f t="shared" si="59"/>
        <v xml:space="preserve">N035. </v>
      </c>
      <c r="G280" t="str">
        <f t="shared" si="60"/>
        <v xml:space="preserve">42. </v>
      </c>
      <c r="H280" t="str">
        <f t="shared" si="61"/>
        <v xml:space="preserve">16.000 </v>
      </c>
      <c r="I280" t="str">
        <f t="shared" si="62"/>
        <v xml:space="preserve">N035. 42. 16.000 </v>
      </c>
      <c r="J280" t="str">
        <f t="shared" si="63"/>
        <v>E0131317000</v>
      </c>
      <c r="K280" t="str">
        <f t="shared" si="64"/>
        <v>E013.</v>
      </c>
      <c r="L280" t="str">
        <f t="shared" si="65"/>
        <v>13.</v>
      </c>
      <c r="M280" t="str">
        <f t="shared" si="66"/>
        <v>70.000</v>
      </c>
      <c r="N280" t="str">
        <f t="shared" si="67"/>
        <v>E013.13.70.000</v>
      </c>
      <c r="Q280" s="2" t="str">
        <f t="shared" si="68"/>
        <v>REPTA N035. 42. 16.000 E013.13.70.000</v>
      </c>
      <c r="S280" s="4"/>
      <c r="T280" t="s">
        <v>381</v>
      </c>
      <c r="U280" s="2" t="str">
        <f t="shared" si="69"/>
        <v>1;</v>
      </c>
    </row>
    <row r="281" spans="2:21" ht="15.75" thickBot="1" x14ac:dyDescent="0.3">
      <c r="B281" s="1" t="s">
        <v>277</v>
      </c>
      <c r="C281" t="str">
        <f t="shared" si="56"/>
        <v xml:space="preserve">RETKU </v>
      </c>
      <c r="D281" t="str">
        <f t="shared" si="57"/>
        <v>N0430135000 E0121405000</v>
      </c>
      <c r="E281" t="str">
        <f t="shared" si="58"/>
        <v xml:space="preserve">N0430135000 </v>
      </c>
      <c r="F281" t="str">
        <f t="shared" si="59"/>
        <v xml:space="preserve">N043. </v>
      </c>
      <c r="G281" t="str">
        <f t="shared" si="60"/>
        <v xml:space="preserve">01. </v>
      </c>
      <c r="H281" t="str">
        <f t="shared" si="61"/>
        <v xml:space="preserve">35.000 </v>
      </c>
      <c r="I281" t="str">
        <f t="shared" si="62"/>
        <v xml:space="preserve">N043. 01. 35.000 </v>
      </c>
      <c r="J281" t="str">
        <f t="shared" si="63"/>
        <v>E0121405000</v>
      </c>
      <c r="K281" t="str">
        <f t="shared" si="64"/>
        <v>E012.</v>
      </c>
      <c r="L281" t="str">
        <f t="shared" si="65"/>
        <v>14.</v>
      </c>
      <c r="M281" t="str">
        <f t="shared" si="66"/>
        <v>50.000</v>
      </c>
      <c r="N281" t="str">
        <f t="shared" si="67"/>
        <v>E012.14.50.000</v>
      </c>
      <c r="Q281" s="2" t="str">
        <f t="shared" si="68"/>
        <v>RETKU N043. 01. 35.000 E012.14.50.000</v>
      </c>
      <c r="S281" s="4"/>
      <c r="T281" t="s">
        <v>381</v>
      </c>
      <c r="U281" s="2" t="str">
        <f t="shared" si="69"/>
        <v>1;</v>
      </c>
    </row>
    <row r="282" spans="2:21" ht="15.75" thickBot="1" x14ac:dyDescent="0.3">
      <c r="B282" s="1" t="s">
        <v>278</v>
      </c>
      <c r="C282" t="str">
        <f t="shared" si="56"/>
        <v xml:space="preserve">REVDO </v>
      </c>
      <c r="D282" t="str">
        <f t="shared" si="57"/>
        <v>N0412000000 E0084127000</v>
      </c>
      <c r="E282" t="str">
        <f t="shared" si="58"/>
        <v xml:space="preserve">N0412000000 </v>
      </c>
      <c r="F282" t="str">
        <f t="shared" si="59"/>
        <v xml:space="preserve">N041. </v>
      </c>
      <c r="G282" t="str">
        <f t="shared" si="60"/>
        <v xml:space="preserve">20. </v>
      </c>
      <c r="H282" t="str">
        <f t="shared" si="61"/>
        <v xml:space="preserve">00.000 </v>
      </c>
      <c r="I282" t="str">
        <f t="shared" si="62"/>
        <v xml:space="preserve">N041. 20. 00.000 </v>
      </c>
      <c r="J282" t="str">
        <f t="shared" si="63"/>
        <v>E0084127000</v>
      </c>
      <c r="K282" t="str">
        <f t="shared" si="64"/>
        <v>E008.</v>
      </c>
      <c r="L282" t="str">
        <f t="shared" si="65"/>
        <v>41.</v>
      </c>
      <c r="M282" t="str">
        <f t="shared" si="66"/>
        <v>70.000</v>
      </c>
      <c r="N282" t="str">
        <f t="shared" si="67"/>
        <v>E008.41.70.000</v>
      </c>
      <c r="Q282" s="2" t="str">
        <f t="shared" si="68"/>
        <v>REVDO N041. 20. 00.000 E008.41.70.000</v>
      </c>
      <c r="S282" s="4"/>
      <c r="T282" t="s">
        <v>381</v>
      </c>
      <c r="U282" s="2" t="str">
        <f t="shared" si="69"/>
        <v>1;</v>
      </c>
    </row>
    <row r="283" spans="2:21" ht="15.75" thickBot="1" x14ac:dyDescent="0.3">
      <c r="B283" s="1" t="s">
        <v>279</v>
      </c>
      <c r="C283" t="str">
        <f t="shared" si="56"/>
        <v xml:space="preserve">RIGON </v>
      </c>
      <c r="D283" t="str">
        <f t="shared" si="57"/>
        <v>N0451903000 E0085844000</v>
      </c>
      <c r="E283" t="str">
        <f t="shared" si="58"/>
        <v xml:space="preserve">N0451903000 </v>
      </c>
      <c r="F283" t="str">
        <f t="shared" si="59"/>
        <v xml:space="preserve">N045. </v>
      </c>
      <c r="G283" t="str">
        <f t="shared" si="60"/>
        <v xml:space="preserve">19. </v>
      </c>
      <c r="H283" t="str">
        <f t="shared" si="61"/>
        <v xml:space="preserve">03.000 </v>
      </c>
      <c r="I283" t="str">
        <f t="shared" si="62"/>
        <v xml:space="preserve">N045. 19. 03.000 </v>
      </c>
      <c r="J283" t="str">
        <f t="shared" si="63"/>
        <v>E0085844000</v>
      </c>
      <c r="K283" t="str">
        <f t="shared" si="64"/>
        <v>E008.</v>
      </c>
      <c r="L283" t="str">
        <f t="shared" si="65"/>
        <v>58.</v>
      </c>
      <c r="M283" t="str">
        <f t="shared" si="66"/>
        <v>40.000</v>
      </c>
      <c r="N283" t="str">
        <f t="shared" si="67"/>
        <v>E008.58.40.000</v>
      </c>
      <c r="Q283" s="2" t="str">
        <f t="shared" si="68"/>
        <v>RIGON N045. 19. 03.000 E008.58.40.000</v>
      </c>
      <c r="S283" s="4"/>
      <c r="T283" t="s">
        <v>381</v>
      </c>
      <c r="U283" s="2" t="str">
        <f t="shared" si="69"/>
        <v>1;</v>
      </c>
    </row>
    <row r="284" spans="2:21" ht="15.75" thickBot="1" x14ac:dyDescent="0.3">
      <c r="B284" s="1" t="s">
        <v>280</v>
      </c>
      <c r="C284" t="str">
        <f t="shared" si="56"/>
        <v xml:space="preserve">RILPI </v>
      </c>
      <c r="D284" t="str">
        <f t="shared" si="57"/>
        <v>N0373824000 E0144410000</v>
      </c>
      <c r="E284" t="str">
        <f t="shared" si="58"/>
        <v xml:space="preserve">N0373824000 </v>
      </c>
      <c r="F284" t="str">
        <f t="shared" si="59"/>
        <v xml:space="preserve">N037. </v>
      </c>
      <c r="G284" t="str">
        <f t="shared" si="60"/>
        <v xml:space="preserve">38. </v>
      </c>
      <c r="H284" t="str">
        <f t="shared" si="61"/>
        <v xml:space="preserve">24.000 </v>
      </c>
      <c r="I284" t="str">
        <f t="shared" si="62"/>
        <v xml:space="preserve">N037. 38. 24.000 </v>
      </c>
      <c r="J284" t="str">
        <f t="shared" si="63"/>
        <v>E0144410000</v>
      </c>
      <c r="K284" t="str">
        <f t="shared" si="64"/>
        <v>E014.</v>
      </c>
      <c r="L284" t="str">
        <f t="shared" si="65"/>
        <v>44.</v>
      </c>
      <c r="M284" t="str">
        <f t="shared" si="66"/>
        <v>00.000</v>
      </c>
      <c r="N284" t="str">
        <f t="shared" si="67"/>
        <v>E014.44.00.000</v>
      </c>
      <c r="Q284" s="2" t="str">
        <f t="shared" si="68"/>
        <v>RILPI N037. 38. 24.000 E014.44.00.000</v>
      </c>
      <c r="S284" s="4"/>
      <c r="T284" t="s">
        <v>381</v>
      </c>
      <c r="U284" s="2" t="str">
        <f t="shared" si="69"/>
        <v>1;</v>
      </c>
    </row>
    <row r="285" spans="2:21" ht="15.75" thickBot="1" x14ac:dyDescent="0.3">
      <c r="B285" s="1" t="s">
        <v>281</v>
      </c>
      <c r="C285" t="str">
        <f t="shared" si="56"/>
        <v xml:space="preserve">RIMED </v>
      </c>
      <c r="D285" t="str">
        <f t="shared" si="57"/>
        <v>N0441610000 E0115409000</v>
      </c>
      <c r="E285" t="str">
        <f t="shared" si="58"/>
        <v xml:space="preserve">N0441610000 </v>
      </c>
      <c r="F285" t="str">
        <f t="shared" si="59"/>
        <v xml:space="preserve">N044. </v>
      </c>
      <c r="G285" t="str">
        <f t="shared" si="60"/>
        <v xml:space="preserve">16. </v>
      </c>
      <c r="H285" t="str">
        <f t="shared" si="61"/>
        <v xml:space="preserve">10.000 </v>
      </c>
      <c r="I285" t="str">
        <f t="shared" si="62"/>
        <v xml:space="preserve">N044. 16. 10.000 </v>
      </c>
      <c r="J285" t="str">
        <f t="shared" si="63"/>
        <v>E0115409000</v>
      </c>
      <c r="K285" t="str">
        <f t="shared" si="64"/>
        <v>E011.</v>
      </c>
      <c r="L285" t="str">
        <f t="shared" si="65"/>
        <v>54.</v>
      </c>
      <c r="M285" t="str">
        <f t="shared" si="66"/>
        <v>90.000</v>
      </c>
      <c r="N285" t="str">
        <f t="shared" si="67"/>
        <v>E011.54.90.000</v>
      </c>
      <c r="Q285" s="2" t="str">
        <f t="shared" si="68"/>
        <v>RIMED N044. 16. 10.000 E011.54.90.000</v>
      </c>
      <c r="S285" s="4"/>
      <c r="T285" t="s">
        <v>381</v>
      </c>
      <c r="U285" s="2" t="str">
        <f t="shared" si="69"/>
        <v>1;</v>
      </c>
    </row>
    <row r="286" spans="2:21" ht="15.75" thickBot="1" x14ac:dyDescent="0.3">
      <c r="B286" s="1" t="s">
        <v>282</v>
      </c>
      <c r="C286" t="str">
        <f t="shared" si="56"/>
        <v xml:space="preserve">RINAD </v>
      </c>
      <c r="D286" t="str">
        <f t="shared" si="57"/>
        <v>N0422712000 E0114221000</v>
      </c>
      <c r="E286" t="str">
        <f t="shared" si="58"/>
        <v xml:space="preserve">N0422712000 </v>
      </c>
      <c r="F286" t="str">
        <f t="shared" si="59"/>
        <v xml:space="preserve">N042. </v>
      </c>
      <c r="G286" t="str">
        <f t="shared" si="60"/>
        <v xml:space="preserve">27. </v>
      </c>
      <c r="H286" t="str">
        <f t="shared" si="61"/>
        <v xml:space="preserve">12.000 </v>
      </c>
      <c r="I286" t="str">
        <f t="shared" si="62"/>
        <v xml:space="preserve">N042. 27. 12.000 </v>
      </c>
      <c r="J286" t="str">
        <f t="shared" si="63"/>
        <v>E0114221000</v>
      </c>
      <c r="K286" t="str">
        <f t="shared" si="64"/>
        <v>E011.</v>
      </c>
      <c r="L286" t="str">
        <f t="shared" si="65"/>
        <v>42.</v>
      </c>
      <c r="M286" t="str">
        <f t="shared" si="66"/>
        <v>10.000</v>
      </c>
      <c r="N286" t="str">
        <f t="shared" si="67"/>
        <v>E011.42.10.000</v>
      </c>
      <c r="Q286" s="2" t="str">
        <f t="shared" si="68"/>
        <v>RINAD N042. 27. 12.000 E011.42.10.000</v>
      </c>
      <c r="S286" s="4"/>
      <c r="T286" t="s">
        <v>381</v>
      </c>
      <c r="U286" s="2" t="str">
        <f t="shared" si="69"/>
        <v>1;</v>
      </c>
    </row>
    <row r="287" spans="2:21" ht="15.75" thickBot="1" x14ac:dyDescent="0.3">
      <c r="B287" s="1" t="s">
        <v>283</v>
      </c>
      <c r="C287" t="str">
        <f t="shared" si="56"/>
        <v xml:space="preserve">RIPTO </v>
      </c>
      <c r="D287" t="str">
        <f t="shared" si="57"/>
        <v>N0403320000 E0090820000</v>
      </c>
      <c r="E287" t="str">
        <f t="shared" si="58"/>
        <v xml:space="preserve">N0403320000 </v>
      </c>
      <c r="F287" t="str">
        <f t="shared" si="59"/>
        <v xml:space="preserve">N040. </v>
      </c>
      <c r="G287" t="str">
        <f t="shared" si="60"/>
        <v xml:space="preserve">33. </v>
      </c>
      <c r="H287" t="str">
        <f t="shared" si="61"/>
        <v xml:space="preserve">20.000 </v>
      </c>
      <c r="I287" t="str">
        <f t="shared" si="62"/>
        <v xml:space="preserve">N040. 33. 20.000 </v>
      </c>
      <c r="J287" t="str">
        <f t="shared" si="63"/>
        <v>E0090820000</v>
      </c>
      <c r="K287" t="str">
        <f t="shared" si="64"/>
        <v>E009.</v>
      </c>
      <c r="L287" t="str">
        <f t="shared" si="65"/>
        <v>08.</v>
      </c>
      <c r="M287" t="str">
        <f t="shared" si="66"/>
        <v>00.000</v>
      </c>
      <c r="N287" t="str">
        <f t="shared" si="67"/>
        <v>E009.08.00.000</v>
      </c>
      <c r="Q287" s="2" t="str">
        <f t="shared" si="68"/>
        <v>RIPTO N040. 33. 20.000 E009.08.00.000</v>
      </c>
      <c r="S287" s="4"/>
      <c r="T287" t="s">
        <v>381</v>
      </c>
      <c r="U287" s="2" t="str">
        <f t="shared" si="69"/>
        <v>1;</v>
      </c>
    </row>
    <row r="288" spans="2:21" ht="15.75" thickBot="1" x14ac:dyDescent="0.3">
      <c r="B288" s="1" t="s">
        <v>284</v>
      </c>
      <c r="C288" t="str">
        <f t="shared" si="56"/>
        <v xml:space="preserve">RIROX </v>
      </c>
      <c r="D288" t="str">
        <f t="shared" si="57"/>
        <v>N0384850000 E0170642000</v>
      </c>
      <c r="E288" t="str">
        <f t="shared" si="58"/>
        <v xml:space="preserve">N0384850000 </v>
      </c>
      <c r="F288" t="str">
        <f t="shared" si="59"/>
        <v xml:space="preserve">N038. </v>
      </c>
      <c r="G288" t="str">
        <f t="shared" si="60"/>
        <v xml:space="preserve">48. </v>
      </c>
      <c r="H288" t="str">
        <f t="shared" si="61"/>
        <v xml:space="preserve">50.000 </v>
      </c>
      <c r="I288" t="str">
        <f t="shared" si="62"/>
        <v xml:space="preserve">N038. 48. 50.000 </v>
      </c>
      <c r="J288" t="str">
        <f t="shared" si="63"/>
        <v>E0170642000</v>
      </c>
      <c r="K288" t="str">
        <f t="shared" si="64"/>
        <v>E017.</v>
      </c>
      <c r="L288" t="str">
        <f t="shared" si="65"/>
        <v>06.</v>
      </c>
      <c r="M288" t="str">
        <f t="shared" si="66"/>
        <v>20.000</v>
      </c>
      <c r="N288" t="str">
        <f t="shared" si="67"/>
        <v>E017.06.20.000</v>
      </c>
      <c r="Q288" s="2" t="str">
        <f t="shared" si="68"/>
        <v>RIROX N038. 48. 50.000 E017.06.20.000</v>
      </c>
      <c r="S288" s="4"/>
      <c r="T288" t="s">
        <v>381</v>
      </c>
      <c r="U288" s="2" t="str">
        <f t="shared" si="69"/>
        <v>1;</v>
      </c>
    </row>
    <row r="289" spans="2:21" ht="15.75" thickBot="1" x14ac:dyDescent="0.3">
      <c r="B289" s="1" t="s">
        <v>285</v>
      </c>
      <c r="C289" t="str">
        <f t="shared" si="56"/>
        <v xml:space="preserve">RIVAP </v>
      </c>
      <c r="D289" t="str">
        <f t="shared" si="57"/>
        <v>N0441700000 E0092056000</v>
      </c>
      <c r="E289" t="str">
        <f t="shared" si="58"/>
        <v xml:space="preserve">N0441700000 </v>
      </c>
      <c r="F289" t="str">
        <f t="shared" si="59"/>
        <v xml:space="preserve">N044. </v>
      </c>
      <c r="G289" t="str">
        <f t="shared" si="60"/>
        <v xml:space="preserve">17. </v>
      </c>
      <c r="H289" t="str">
        <f t="shared" si="61"/>
        <v xml:space="preserve">00.000 </v>
      </c>
      <c r="I289" t="str">
        <f t="shared" si="62"/>
        <v xml:space="preserve">N044. 17. 00.000 </v>
      </c>
      <c r="J289" t="str">
        <f t="shared" si="63"/>
        <v>E0092056000</v>
      </c>
      <c r="K289" t="str">
        <f t="shared" si="64"/>
        <v>E009.</v>
      </c>
      <c r="L289" t="str">
        <f t="shared" si="65"/>
        <v>20.</v>
      </c>
      <c r="M289" t="str">
        <f t="shared" si="66"/>
        <v>60.000</v>
      </c>
      <c r="N289" t="str">
        <f t="shared" si="67"/>
        <v>E009.20.60.000</v>
      </c>
      <c r="Q289" s="2" t="str">
        <f t="shared" si="68"/>
        <v>RIVAP N044. 17. 00.000 E009.20.60.000</v>
      </c>
      <c r="S289" s="4"/>
      <c r="T289" t="s">
        <v>381</v>
      </c>
      <c r="U289" s="2" t="str">
        <f t="shared" si="69"/>
        <v>1;</v>
      </c>
    </row>
    <row r="290" spans="2:21" ht="15.75" thickBot="1" x14ac:dyDescent="0.3">
      <c r="B290" s="1" t="s">
        <v>286</v>
      </c>
      <c r="C290" t="str">
        <f t="shared" si="56"/>
        <v xml:space="preserve">RIVEV </v>
      </c>
      <c r="D290" t="str">
        <f t="shared" si="57"/>
        <v>N0451529000 E0103114000</v>
      </c>
      <c r="E290" t="str">
        <f t="shared" si="58"/>
        <v xml:space="preserve">N0451529000 </v>
      </c>
      <c r="F290" t="str">
        <f t="shared" si="59"/>
        <v xml:space="preserve">N045. </v>
      </c>
      <c r="G290" t="str">
        <f t="shared" si="60"/>
        <v xml:space="preserve">15. </v>
      </c>
      <c r="H290" t="str">
        <f t="shared" si="61"/>
        <v xml:space="preserve">29.000 </v>
      </c>
      <c r="I290" t="str">
        <f t="shared" si="62"/>
        <v xml:space="preserve">N045. 15. 29.000 </v>
      </c>
      <c r="J290" t="str">
        <f t="shared" si="63"/>
        <v>E0103114000</v>
      </c>
      <c r="K290" t="str">
        <f t="shared" si="64"/>
        <v>E010.</v>
      </c>
      <c r="L290" t="str">
        <f t="shared" si="65"/>
        <v>31.</v>
      </c>
      <c r="M290" t="str">
        <f t="shared" si="66"/>
        <v>40.000</v>
      </c>
      <c r="N290" t="str">
        <f t="shared" si="67"/>
        <v>E010.31.40.000</v>
      </c>
      <c r="Q290" s="2" t="str">
        <f t="shared" si="68"/>
        <v>RIVEV N045. 15. 29.000 E010.31.40.000</v>
      </c>
      <c r="S290" s="4"/>
      <c r="T290" t="s">
        <v>381</v>
      </c>
      <c r="U290" s="2" t="str">
        <f t="shared" si="69"/>
        <v>1;</v>
      </c>
    </row>
    <row r="291" spans="2:21" ht="15.75" thickBot="1" x14ac:dyDescent="0.3">
      <c r="B291" s="1" t="s">
        <v>287</v>
      </c>
      <c r="C291" t="str">
        <f t="shared" si="56"/>
        <v xml:space="preserve">ROGAK </v>
      </c>
      <c r="D291" t="str">
        <f t="shared" si="57"/>
        <v>N0435229000 E0125410000</v>
      </c>
      <c r="E291" t="str">
        <f t="shared" si="58"/>
        <v xml:space="preserve">N0435229000 </v>
      </c>
      <c r="F291" t="str">
        <f t="shared" si="59"/>
        <v xml:space="preserve">N043. </v>
      </c>
      <c r="G291" t="str">
        <f t="shared" si="60"/>
        <v xml:space="preserve">52. </v>
      </c>
      <c r="H291" t="str">
        <f t="shared" si="61"/>
        <v xml:space="preserve">29.000 </v>
      </c>
      <c r="I291" t="str">
        <f t="shared" si="62"/>
        <v xml:space="preserve">N043. 52. 29.000 </v>
      </c>
      <c r="J291" t="str">
        <f t="shared" si="63"/>
        <v>E0125410000</v>
      </c>
      <c r="K291" t="str">
        <f t="shared" si="64"/>
        <v>E012.</v>
      </c>
      <c r="L291" t="str">
        <f t="shared" si="65"/>
        <v>54.</v>
      </c>
      <c r="M291" t="str">
        <f t="shared" si="66"/>
        <v>00.000</v>
      </c>
      <c r="N291" t="str">
        <f t="shared" si="67"/>
        <v>E012.54.00.000</v>
      </c>
      <c r="Q291" s="2" t="str">
        <f t="shared" si="68"/>
        <v>ROGAK N043. 52. 29.000 E012.54.00.000</v>
      </c>
      <c r="S291" s="4"/>
      <c r="T291" t="s">
        <v>381</v>
      </c>
      <c r="U291" s="2" t="str">
        <f t="shared" si="69"/>
        <v>1;</v>
      </c>
    </row>
    <row r="292" spans="2:21" ht="15.75" thickBot="1" x14ac:dyDescent="0.3">
      <c r="B292" s="1" t="s">
        <v>288</v>
      </c>
      <c r="C292" t="str">
        <f t="shared" si="56"/>
        <v xml:space="preserve">ROMUN </v>
      </c>
      <c r="D292" t="str">
        <f t="shared" si="57"/>
        <v>N0454346000 E0091449000</v>
      </c>
      <c r="E292" t="str">
        <f t="shared" si="58"/>
        <v xml:space="preserve">N0454346000 </v>
      </c>
      <c r="F292" t="str">
        <f t="shared" si="59"/>
        <v xml:space="preserve">N045. </v>
      </c>
      <c r="G292" t="str">
        <f t="shared" si="60"/>
        <v xml:space="preserve">43. </v>
      </c>
      <c r="H292" t="str">
        <f t="shared" si="61"/>
        <v xml:space="preserve">46.000 </v>
      </c>
      <c r="I292" t="str">
        <f t="shared" si="62"/>
        <v xml:space="preserve">N045. 43. 46.000 </v>
      </c>
      <c r="J292" t="str">
        <f t="shared" si="63"/>
        <v>E0091449000</v>
      </c>
      <c r="K292" t="str">
        <f t="shared" si="64"/>
        <v>E009.</v>
      </c>
      <c r="L292" t="str">
        <f t="shared" si="65"/>
        <v>14.</v>
      </c>
      <c r="M292" t="str">
        <f t="shared" si="66"/>
        <v>90.000</v>
      </c>
      <c r="N292" t="str">
        <f t="shared" si="67"/>
        <v>E009.14.90.000</v>
      </c>
      <c r="Q292" s="2" t="str">
        <f t="shared" si="68"/>
        <v>ROMUN N045. 43. 46.000 E009.14.90.000</v>
      </c>
      <c r="S292" s="4"/>
      <c r="T292" t="s">
        <v>381</v>
      </c>
      <c r="U292" s="2" t="str">
        <f t="shared" si="69"/>
        <v>1;</v>
      </c>
    </row>
    <row r="293" spans="2:21" ht="15.75" thickBot="1" x14ac:dyDescent="0.3">
      <c r="B293" s="1" t="s">
        <v>289</v>
      </c>
      <c r="C293" t="str">
        <f t="shared" si="56"/>
        <v xml:space="preserve">RONDI </v>
      </c>
      <c r="D293" t="str">
        <f t="shared" si="57"/>
        <v>N0383042000 E0124624000</v>
      </c>
      <c r="E293" t="str">
        <f t="shared" si="58"/>
        <v xml:space="preserve">N0383042000 </v>
      </c>
      <c r="F293" t="str">
        <f t="shared" si="59"/>
        <v xml:space="preserve">N038. </v>
      </c>
      <c r="G293" t="str">
        <f t="shared" si="60"/>
        <v xml:space="preserve">30. </v>
      </c>
      <c r="H293" t="str">
        <f t="shared" si="61"/>
        <v xml:space="preserve">42.000 </v>
      </c>
      <c r="I293" t="str">
        <f t="shared" si="62"/>
        <v xml:space="preserve">N038. 30. 42.000 </v>
      </c>
      <c r="J293" t="str">
        <f t="shared" si="63"/>
        <v>E0124624000</v>
      </c>
      <c r="K293" t="str">
        <f t="shared" si="64"/>
        <v>E012.</v>
      </c>
      <c r="L293" t="str">
        <f t="shared" si="65"/>
        <v>46.</v>
      </c>
      <c r="M293" t="str">
        <f t="shared" si="66"/>
        <v>40.000</v>
      </c>
      <c r="N293" t="str">
        <f t="shared" si="67"/>
        <v>E012.46.40.000</v>
      </c>
      <c r="Q293" s="2" t="str">
        <f t="shared" si="68"/>
        <v>RONDI N038. 30. 42.000 E012.46.40.000</v>
      </c>
      <c r="S293" s="4"/>
      <c r="T293" t="s">
        <v>381</v>
      </c>
      <c r="U293" s="2" t="str">
        <f t="shared" si="69"/>
        <v>1;</v>
      </c>
    </row>
    <row r="294" spans="2:21" ht="15.75" thickBot="1" x14ac:dyDescent="0.3">
      <c r="B294" s="1" t="s">
        <v>290</v>
      </c>
      <c r="C294" t="str">
        <f t="shared" si="56"/>
        <v xml:space="preserve">RONIV </v>
      </c>
      <c r="D294" t="str">
        <f t="shared" si="57"/>
        <v>N0412331000 E0120221000</v>
      </c>
      <c r="E294" t="str">
        <f t="shared" si="58"/>
        <v xml:space="preserve">N0412331000 </v>
      </c>
      <c r="F294" t="str">
        <f t="shared" si="59"/>
        <v xml:space="preserve">N041. </v>
      </c>
      <c r="G294" t="str">
        <f t="shared" si="60"/>
        <v xml:space="preserve">23. </v>
      </c>
      <c r="H294" t="str">
        <f t="shared" si="61"/>
        <v xml:space="preserve">31.000 </v>
      </c>
      <c r="I294" t="str">
        <f t="shared" si="62"/>
        <v xml:space="preserve">N041. 23. 31.000 </v>
      </c>
      <c r="J294" t="str">
        <f t="shared" si="63"/>
        <v>E0120221000</v>
      </c>
      <c r="K294" t="str">
        <f t="shared" si="64"/>
        <v>E012.</v>
      </c>
      <c r="L294" t="str">
        <f t="shared" si="65"/>
        <v>02.</v>
      </c>
      <c r="M294" t="str">
        <f t="shared" si="66"/>
        <v>10.000</v>
      </c>
      <c r="N294" t="str">
        <f t="shared" si="67"/>
        <v>E012.02.10.000</v>
      </c>
      <c r="Q294" s="2" t="str">
        <f t="shared" si="68"/>
        <v>RONIV N041. 23. 31.000 E012.02.10.000</v>
      </c>
      <c r="S294" s="4"/>
      <c r="T294" t="s">
        <v>381</v>
      </c>
      <c r="U294" s="2" t="str">
        <f t="shared" si="69"/>
        <v>1;</v>
      </c>
    </row>
    <row r="295" spans="2:21" ht="15.75" thickBot="1" x14ac:dyDescent="0.3">
      <c r="B295" s="1" t="s">
        <v>291</v>
      </c>
      <c r="C295" t="str">
        <f t="shared" si="56"/>
        <v xml:space="preserve">ROXOK </v>
      </c>
      <c r="D295" t="str">
        <f t="shared" si="57"/>
        <v>N0444130000 E0105105000</v>
      </c>
      <c r="E295" t="str">
        <f t="shared" si="58"/>
        <v xml:space="preserve">N0444130000 </v>
      </c>
      <c r="F295" t="str">
        <f t="shared" si="59"/>
        <v xml:space="preserve">N044. </v>
      </c>
      <c r="G295" t="str">
        <f t="shared" si="60"/>
        <v xml:space="preserve">41. </v>
      </c>
      <c r="H295" t="str">
        <f t="shared" si="61"/>
        <v xml:space="preserve">30.000 </v>
      </c>
      <c r="I295" t="str">
        <f t="shared" si="62"/>
        <v xml:space="preserve">N044. 41. 30.000 </v>
      </c>
      <c r="J295" t="str">
        <f t="shared" si="63"/>
        <v>E0105105000</v>
      </c>
      <c r="K295" t="str">
        <f t="shared" si="64"/>
        <v>E010.</v>
      </c>
      <c r="L295" t="str">
        <f t="shared" si="65"/>
        <v>51.</v>
      </c>
      <c r="M295" t="str">
        <f t="shared" si="66"/>
        <v>50.000</v>
      </c>
      <c r="N295" t="str">
        <f t="shared" si="67"/>
        <v>E010.51.50.000</v>
      </c>
      <c r="Q295" s="2" t="str">
        <f t="shared" si="68"/>
        <v>ROXOK N044. 41. 30.000 E010.51.50.000</v>
      </c>
      <c r="S295" s="4"/>
      <c r="T295" t="s">
        <v>381</v>
      </c>
      <c r="U295" s="2" t="str">
        <f t="shared" si="69"/>
        <v>1;</v>
      </c>
    </row>
    <row r="296" spans="2:21" ht="15.75" thickBot="1" x14ac:dyDescent="0.3">
      <c r="B296" s="1" t="s">
        <v>292</v>
      </c>
      <c r="C296" t="str">
        <f t="shared" si="56"/>
        <v xml:space="preserve">RUKOK </v>
      </c>
      <c r="D296" t="str">
        <f t="shared" si="57"/>
        <v>N0441035000 E0124133000</v>
      </c>
      <c r="E296" t="str">
        <f t="shared" si="58"/>
        <v xml:space="preserve">N0441035000 </v>
      </c>
      <c r="F296" t="str">
        <f t="shared" si="59"/>
        <v xml:space="preserve">N044. </v>
      </c>
      <c r="G296" t="str">
        <f t="shared" si="60"/>
        <v xml:space="preserve">10. </v>
      </c>
      <c r="H296" t="str">
        <f t="shared" si="61"/>
        <v xml:space="preserve">35.000 </v>
      </c>
      <c r="I296" t="str">
        <f t="shared" si="62"/>
        <v xml:space="preserve">N044. 10. 35.000 </v>
      </c>
      <c r="J296" t="str">
        <f t="shared" si="63"/>
        <v>E0124133000</v>
      </c>
      <c r="K296" t="str">
        <f t="shared" si="64"/>
        <v>E012.</v>
      </c>
      <c r="L296" t="str">
        <f t="shared" si="65"/>
        <v>41.</v>
      </c>
      <c r="M296" t="str">
        <f t="shared" si="66"/>
        <v>30.000</v>
      </c>
      <c r="N296" t="str">
        <f t="shared" si="67"/>
        <v>E012.41.30.000</v>
      </c>
      <c r="Q296" s="2" t="str">
        <f t="shared" si="68"/>
        <v>RUKOK N044. 10. 35.000 E012.41.30.000</v>
      </c>
      <c r="S296" s="4"/>
      <c r="T296" t="s">
        <v>381</v>
      </c>
      <c r="U296" s="2" t="str">
        <f t="shared" si="69"/>
        <v>1;</v>
      </c>
    </row>
    <row r="297" spans="2:21" ht="15.75" thickBot="1" x14ac:dyDescent="0.3">
      <c r="B297" s="1" t="s">
        <v>293</v>
      </c>
      <c r="C297" t="str">
        <f t="shared" si="56"/>
        <v xml:space="preserve">RUTUG </v>
      </c>
      <c r="D297" t="str">
        <f t="shared" si="57"/>
        <v>N0445812000 E0090955000</v>
      </c>
      <c r="E297" t="str">
        <f t="shared" si="58"/>
        <v xml:space="preserve">N0445812000 </v>
      </c>
      <c r="F297" t="str">
        <f t="shared" si="59"/>
        <v xml:space="preserve">N044. </v>
      </c>
      <c r="G297" t="str">
        <f t="shared" si="60"/>
        <v xml:space="preserve">58. </v>
      </c>
      <c r="H297" t="str">
        <f t="shared" si="61"/>
        <v xml:space="preserve">12.000 </v>
      </c>
      <c r="I297" t="str">
        <f t="shared" si="62"/>
        <v xml:space="preserve">N044. 58. 12.000 </v>
      </c>
      <c r="J297" t="str">
        <f t="shared" si="63"/>
        <v>E0090955000</v>
      </c>
      <c r="K297" t="str">
        <f t="shared" si="64"/>
        <v>E009.</v>
      </c>
      <c r="L297" t="str">
        <f t="shared" si="65"/>
        <v>09.</v>
      </c>
      <c r="M297" t="str">
        <f t="shared" si="66"/>
        <v>50.000</v>
      </c>
      <c r="N297" t="str">
        <f t="shared" si="67"/>
        <v>E009.09.50.000</v>
      </c>
      <c r="Q297" s="2" t="str">
        <f t="shared" si="68"/>
        <v>RUTUG N044. 58. 12.000 E009.09.50.000</v>
      </c>
      <c r="S297" s="4"/>
      <c r="T297" t="s">
        <v>381</v>
      </c>
      <c r="U297" s="2" t="str">
        <f t="shared" si="69"/>
        <v>1;</v>
      </c>
    </row>
    <row r="298" spans="2:21" ht="15.75" thickBot="1" x14ac:dyDescent="0.3">
      <c r="B298" s="1" t="s">
        <v>294</v>
      </c>
      <c r="C298" t="str">
        <f t="shared" si="56"/>
        <v xml:space="preserve">RUVAB </v>
      </c>
      <c r="D298" t="str">
        <f t="shared" si="57"/>
        <v>N0454541000 E0093411000</v>
      </c>
      <c r="E298" t="str">
        <f t="shared" si="58"/>
        <v xml:space="preserve">N0454541000 </v>
      </c>
      <c r="F298" t="str">
        <f t="shared" si="59"/>
        <v xml:space="preserve">N045. </v>
      </c>
      <c r="G298" t="str">
        <f t="shared" si="60"/>
        <v xml:space="preserve">45. </v>
      </c>
      <c r="H298" t="str">
        <f t="shared" si="61"/>
        <v xml:space="preserve">41.000 </v>
      </c>
      <c r="I298" t="str">
        <f t="shared" si="62"/>
        <v xml:space="preserve">N045. 45. 41.000 </v>
      </c>
      <c r="J298" t="str">
        <f t="shared" si="63"/>
        <v>E0093411000</v>
      </c>
      <c r="K298" t="str">
        <f t="shared" si="64"/>
        <v>E009.</v>
      </c>
      <c r="L298" t="str">
        <f t="shared" si="65"/>
        <v>34.</v>
      </c>
      <c r="M298" t="str">
        <f t="shared" si="66"/>
        <v>10.000</v>
      </c>
      <c r="N298" t="str">
        <f t="shared" si="67"/>
        <v>E009.34.10.000</v>
      </c>
      <c r="Q298" s="2" t="str">
        <f t="shared" si="68"/>
        <v>RUVAB N045. 45. 41.000 E009.34.10.000</v>
      </c>
      <c r="S298" s="4"/>
      <c r="T298" t="s">
        <v>381</v>
      </c>
      <c r="U298" s="2" t="str">
        <f t="shared" si="69"/>
        <v>1;</v>
      </c>
    </row>
    <row r="299" spans="2:21" ht="15.75" thickBot="1" x14ac:dyDescent="0.3">
      <c r="B299" s="1" t="s">
        <v>295</v>
      </c>
      <c r="C299" t="str">
        <f t="shared" si="56"/>
        <v xml:space="preserve">SALAP </v>
      </c>
      <c r="D299" t="str">
        <f t="shared" si="57"/>
        <v>N0382232000 E0125347000</v>
      </c>
      <c r="E299" t="str">
        <f t="shared" si="58"/>
        <v xml:space="preserve">N0382232000 </v>
      </c>
      <c r="F299" t="str">
        <f t="shared" si="59"/>
        <v xml:space="preserve">N038. </v>
      </c>
      <c r="G299" t="str">
        <f t="shared" si="60"/>
        <v xml:space="preserve">22. </v>
      </c>
      <c r="H299" t="str">
        <f t="shared" si="61"/>
        <v xml:space="preserve">32.000 </v>
      </c>
      <c r="I299" t="str">
        <f t="shared" si="62"/>
        <v xml:space="preserve">N038. 22. 32.000 </v>
      </c>
      <c r="J299" t="str">
        <f t="shared" si="63"/>
        <v>E0125347000</v>
      </c>
      <c r="K299" t="str">
        <f t="shared" si="64"/>
        <v>E012.</v>
      </c>
      <c r="L299" t="str">
        <f t="shared" si="65"/>
        <v>53.</v>
      </c>
      <c r="M299" t="str">
        <f t="shared" si="66"/>
        <v>70.000</v>
      </c>
      <c r="N299" t="str">
        <f t="shared" si="67"/>
        <v>E012.53.70.000</v>
      </c>
      <c r="Q299" s="2" t="str">
        <f t="shared" si="68"/>
        <v>SALAP N038. 22. 32.000 E012.53.70.000</v>
      </c>
      <c r="S299" s="4"/>
      <c r="T299" t="s">
        <v>381</v>
      </c>
      <c r="U299" s="2" t="str">
        <f t="shared" si="69"/>
        <v>1;</v>
      </c>
    </row>
    <row r="300" spans="2:21" ht="15.75" thickBot="1" x14ac:dyDescent="0.3">
      <c r="B300" s="1" t="s">
        <v>296</v>
      </c>
      <c r="C300" t="str">
        <f t="shared" si="56"/>
        <v xml:space="preserve">SASLI </v>
      </c>
      <c r="D300" t="str">
        <f t="shared" si="57"/>
        <v>N0382811000 E0130708000</v>
      </c>
      <c r="E300" t="str">
        <f t="shared" si="58"/>
        <v xml:space="preserve">N0382811000 </v>
      </c>
      <c r="F300" t="str">
        <f t="shared" si="59"/>
        <v xml:space="preserve">N038. </v>
      </c>
      <c r="G300" t="str">
        <f t="shared" si="60"/>
        <v xml:space="preserve">28. </v>
      </c>
      <c r="H300" t="str">
        <f t="shared" si="61"/>
        <v xml:space="preserve">11.000 </v>
      </c>
      <c r="I300" t="str">
        <f t="shared" si="62"/>
        <v xml:space="preserve">N038. 28. 11.000 </v>
      </c>
      <c r="J300" t="str">
        <f t="shared" si="63"/>
        <v>E0130708000</v>
      </c>
      <c r="K300" t="str">
        <f t="shared" si="64"/>
        <v>E013.</v>
      </c>
      <c r="L300" t="str">
        <f t="shared" si="65"/>
        <v>07.</v>
      </c>
      <c r="M300" t="str">
        <f t="shared" si="66"/>
        <v>80.000</v>
      </c>
      <c r="N300" t="str">
        <f t="shared" si="67"/>
        <v>E013.07.80.000</v>
      </c>
      <c r="Q300" s="2" t="str">
        <f t="shared" si="68"/>
        <v>SASLI N038. 28. 11.000 E013.07.80.000</v>
      </c>
      <c r="S300" s="4"/>
      <c r="T300" t="s">
        <v>381</v>
      </c>
      <c r="U300" s="2" t="str">
        <f t="shared" si="69"/>
        <v>1;</v>
      </c>
    </row>
    <row r="301" spans="2:21" ht="15.75" thickBot="1" x14ac:dyDescent="0.3">
      <c r="B301" s="1" t="s">
        <v>297</v>
      </c>
      <c r="C301" t="str">
        <f t="shared" si="56"/>
        <v xml:space="preserve">SENAL </v>
      </c>
      <c r="D301" t="str">
        <f t="shared" si="57"/>
        <v>N0404444000 E0091352000</v>
      </c>
      <c r="E301" t="str">
        <f t="shared" si="58"/>
        <v xml:space="preserve">N0404444000 </v>
      </c>
      <c r="F301" t="str">
        <f t="shared" si="59"/>
        <v xml:space="preserve">N040. </v>
      </c>
      <c r="G301" t="str">
        <f t="shared" si="60"/>
        <v xml:space="preserve">44. </v>
      </c>
      <c r="H301" t="str">
        <f t="shared" si="61"/>
        <v xml:space="preserve">44.000 </v>
      </c>
      <c r="I301" t="str">
        <f t="shared" si="62"/>
        <v xml:space="preserve">N040. 44. 44.000 </v>
      </c>
      <c r="J301" t="str">
        <f t="shared" si="63"/>
        <v>E0091352000</v>
      </c>
      <c r="K301" t="str">
        <f t="shared" si="64"/>
        <v>E009.</v>
      </c>
      <c r="L301" t="str">
        <f t="shared" si="65"/>
        <v>13.</v>
      </c>
      <c r="M301" t="str">
        <f t="shared" si="66"/>
        <v>20.000</v>
      </c>
      <c r="N301" t="str">
        <f t="shared" si="67"/>
        <v>E009.13.20.000</v>
      </c>
      <c r="Q301" s="2" t="str">
        <f t="shared" si="68"/>
        <v>SENAL N040. 44. 44.000 E009.13.20.000</v>
      </c>
      <c r="S301" s="4"/>
      <c r="T301" t="s">
        <v>381</v>
      </c>
      <c r="U301" s="2" t="str">
        <f t="shared" si="69"/>
        <v>1;</v>
      </c>
    </row>
    <row r="302" spans="2:21" ht="15.75" thickBot="1" x14ac:dyDescent="0.3">
      <c r="B302" s="1" t="s">
        <v>298</v>
      </c>
      <c r="C302" t="str">
        <f t="shared" si="56"/>
        <v xml:space="preserve">SEZET </v>
      </c>
      <c r="D302" t="str">
        <f t="shared" si="57"/>
        <v>N0371400000 E0144116000</v>
      </c>
      <c r="E302" t="str">
        <f t="shared" si="58"/>
        <v xml:space="preserve">N0371400000 </v>
      </c>
      <c r="F302" t="str">
        <f t="shared" si="59"/>
        <v xml:space="preserve">N037. </v>
      </c>
      <c r="G302" t="str">
        <f t="shared" si="60"/>
        <v xml:space="preserve">14. </v>
      </c>
      <c r="H302" t="str">
        <f t="shared" si="61"/>
        <v xml:space="preserve">00.000 </v>
      </c>
      <c r="I302" t="str">
        <f t="shared" si="62"/>
        <v xml:space="preserve">N037. 14. 00.000 </v>
      </c>
      <c r="J302" t="str">
        <f t="shared" si="63"/>
        <v>E0144116000</v>
      </c>
      <c r="K302" t="str">
        <f t="shared" si="64"/>
        <v>E014.</v>
      </c>
      <c r="L302" t="str">
        <f t="shared" si="65"/>
        <v>41.</v>
      </c>
      <c r="M302" t="str">
        <f t="shared" si="66"/>
        <v>60.000</v>
      </c>
      <c r="N302" t="str">
        <f t="shared" si="67"/>
        <v>E014.41.60.000</v>
      </c>
      <c r="Q302" s="2" t="str">
        <f t="shared" si="68"/>
        <v>SEZET N037. 14. 00.000 E014.41.60.000</v>
      </c>
      <c r="S302" s="4"/>
      <c r="T302" t="s">
        <v>381</v>
      </c>
      <c r="U302" s="2" t="str">
        <f t="shared" si="69"/>
        <v>1;</v>
      </c>
    </row>
    <row r="303" spans="2:21" ht="15.75" thickBot="1" x14ac:dyDescent="0.3">
      <c r="B303" s="1" t="s">
        <v>299</v>
      </c>
      <c r="C303" t="str">
        <f t="shared" si="56"/>
        <v xml:space="preserve">SIDRO </v>
      </c>
      <c r="D303" t="str">
        <f t="shared" si="57"/>
        <v>N0382849000 E0132229000</v>
      </c>
      <c r="E303" t="str">
        <f t="shared" si="58"/>
        <v xml:space="preserve">N0382849000 </v>
      </c>
      <c r="F303" t="str">
        <f t="shared" si="59"/>
        <v xml:space="preserve">N038. </v>
      </c>
      <c r="G303" t="str">
        <f t="shared" si="60"/>
        <v xml:space="preserve">28. </v>
      </c>
      <c r="H303" t="str">
        <f t="shared" si="61"/>
        <v xml:space="preserve">49.000 </v>
      </c>
      <c r="I303" t="str">
        <f t="shared" si="62"/>
        <v xml:space="preserve">N038. 28. 49.000 </v>
      </c>
      <c r="J303" t="str">
        <f t="shared" si="63"/>
        <v>E0132229000</v>
      </c>
      <c r="K303" t="str">
        <f t="shared" si="64"/>
        <v>E013.</v>
      </c>
      <c r="L303" t="str">
        <f t="shared" si="65"/>
        <v>22.</v>
      </c>
      <c r="M303" t="str">
        <f t="shared" si="66"/>
        <v>90.000</v>
      </c>
      <c r="N303" t="str">
        <f t="shared" si="67"/>
        <v>E013.22.90.000</v>
      </c>
      <c r="Q303" s="2" t="str">
        <f t="shared" si="68"/>
        <v>SIDRO N038. 28. 49.000 E013.22.90.000</v>
      </c>
      <c r="S303" s="4"/>
      <c r="T303" t="s">
        <v>381</v>
      </c>
      <c r="U303" s="2" t="str">
        <f t="shared" si="69"/>
        <v>1;</v>
      </c>
    </row>
    <row r="304" spans="2:21" ht="15.75" thickBot="1" x14ac:dyDescent="0.3">
      <c r="B304" s="1" t="s">
        <v>300</v>
      </c>
      <c r="C304" t="str">
        <f t="shared" si="56"/>
        <v xml:space="preserve">SIRLO </v>
      </c>
      <c r="D304" t="str">
        <f t="shared" si="57"/>
        <v>N0450916000 E0075934000</v>
      </c>
      <c r="E304" t="str">
        <f t="shared" si="58"/>
        <v xml:space="preserve">N0450916000 </v>
      </c>
      <c r="F304" t="str">
        <f t="shared" si="59"/>
        <v xml:space="preserve">N045. </v>
      </c>
      <c r="G304" t="str">
        <f t="shared" si="60"/>
        <v xml:space="preserve">09. </v>
      </c>
      <c r="H304" t="str">
        <f t="shared" si="61"/>
        <v xml:space="preserve">16.000 </v>
      </c>
      <c r="I304" t="str">
        <f t="shared" si="62"/>
        <v xml:space="preserve">N045. 09. 16.000 </v>
      </c>
      <c r="J304" t="str">
        <f t="shared" si="63"/>
        <v>E0075934000</v>
      </c>
      <c r="K304" t="str">
        <f t="shared" si="64"/>
        <v>E007.</v>
      </c>
      <c r="L304" t="str">
        <f t="shared" si="65"/>
        <v>59.</v>
      </c>
      <c r="M304" t="str">
        <f t="shared" si="66"/>
        <v>40.000</v>
      </c>
      <c r="N304" t="str">
        <f t="shared" si="67"/>
        <v>E007.59.40.000</v>
      </c>
      <c r="Q304" s="2" t="str">
        <f t="shared" si="68"/>
        <v>SIRLO N045. 09. 16.000 E007.59.40.000</v>
      </c>
      <c r="S304" s="4"/>
      <c r="T304" t="s">
        <v>381</v>
      </c>
      <c r="U304" s="2" t="str">
        <f t="shared" si="69"/>
        <v>1;</v>
      </c>
    </row>
    <row r="305" spans="2:21" ht="15.75" thickBot="1" x14ac:dyDescent="0.3">
      <c r="B305" s="1" t="s">
        <v>301</v>
      </c>
      <c r="C305" t="str">
        <f t="shared" si="56"/>
        <v xml:space="preserve">SOKVO </v>
      </c>
      <c r="D305" t="str">
        <f t="shared" si="57"/>
        <v>N0404757000 E0083211000</v>
      </c>
      <c r="E305" t="str">
        <f t="shared" si="58"/>
        <v xml:space="preserve">N0404757000 </v>
      </c>
      <c r="F305" t="str">
        <f t="shared" si="59"/>
        <v xml:space="preserve">N040. </v>
      </c>
      <c r="G305" t="str">
        <f t="shared" si="60"/>
        <v xml:space="preserve">47. </v>
      </c>
      <c r="H305" t="str">
        <f t="shared" si="61"/>
        <v xml:space="preserve">57.000 </v>
      </c>
      <c r="I305" t="str">
        <f t="shared" si="62"/>
        <v xml:space="preserve">N040. 47. 57.000 </v>
      </c>
      <c r="J305" t="str">
        <f t="shared" si="63"/>
        <v>E0083211000</v>
      </c>
      <c r="K305" t="str">
        <f t="shared" si="64"/>
        <v>E008.</v>
      </c>
      <c r="L305" t="str">
        <f t="shared" si="65"/>
        <v>32.</v>
      </c>
      <c r="M305" t="str">
        <f t="shared" si="66"/>
        <v>10.000</v>
      </c>
      <c r="N305" t="str">
        <f t="shared" si="67"/>
        <v>E008.32.10.000</v>
      </c>
      <c r="Q305" s="2" t="str">
        <f t="shared" si="68"/>
        <v>SOKVO N040. 47. 57.000 E008.32.10.000</v>
      </c>
      <c r="S305" s="4"/>
      <c r="T305" t="s">
        <v>381</v>
      </c>
      <c r="U305" s="2" t="str">
        <f t="shared" si="69"/>
        <v>1;</v>
      </c>
    </row>
    <row r="306" spans="2:21" ht="15.75" thickBot="1" x14ac:dyDescent="0.3">
      <c r="B306" s="1" t="s">
        <v>302</v>
      </c>
      <c r="C306" t="str">
        <f t="shared" si="56"/>
        <v xml:space="preserve">SOROP </v>
      </c>
      <c r="D306" t="str">
        <f t="shared" si="57"/>
        <v>N0451344000 E0091801000</v>
      </c>
      <c r="E306" t="str">
        <f t="shared" si="58"/>
        <v xml:space="preserve">N0451344000 </v>
      </c>
      <c r="F306" t="str">
        <f t="shared" si="59"/>
        <v xml:space="preserve">N045. </v>
      </c>
      <c r="G306" t="str">
        <f t="shared" si="60"/>
        <v xml:space="preserve">13. </v>
      </c>
      <c r="H306" t="str">
        <f t="shared" si="61"/>
        <v xml:space="preserve">44.000 </v>
      </c>
      <c r="I306" t="str">
        <f t="shared" si="62"/>
        <v xml:space="preserve">N045. 13. 44.000 </v>
      </c>
      <c r="J306" t="str">
        <f t="shared" si="63"/>
        <v>E0091801000</v>
      </c>
      <c r="K306" t="str">
        <f t="shared" si="64"/>
        <v>E009.</v>
      </c>
      <c r="L306" t="str">
        <f t="shared" si="65"/>
        <v>18.</v>
      </c>
      <c r="M306" t="str">
        <f t="shared" si="66"/>
        <v>10.000</v>
      </c>
      <c r="N306" t="str">
        <f t="shared" si="67"/>
        <v>E009.18.10.000</v>
      </c>
      <c r="Q306" s="2" t="str">
        <f t="shared" si="68"/>
        <v>SOROP N045. 13. 44.000 E009.18.10.000</v>
      </c>
      <c r="S306" s="4"/>
      <c r="T306" t="s">
        <v>381</v>
      </c>
      <c r="U306" s="2" t="str">
        <f t="shared" si="69"/>
        <v>1;</v>
      </c>
    </row>
    <row r="307" spans="2:21" ht="15.75" thickBot="1" x14ac:dyDescent="0.3">
      <c r="B307" s="1" t="s">
        <v>303</v>
      </c>
      <c r="C307" t="str">
        <f t="shared" si="56"/>
        <v xml:space="preserve">SOSAK </v>
      </c>
      <c r="D307" t="str">
        <f t="shared" si="57"/>
        <v>N0413715000 E0120238000</v>
      </c>
      <c r="E307" t="str">
        <f t="shared" si="58"/>
        <v xml:space="preserve">N0413715000 </v>
      </c>
      <c r="F307" t="str">
        <f t="shared" si="59"/>
        <v xml:space="preserve">N041. </v>
      </c>
      <c r="G307" t="str">
        <f t="shared" si="60"/>
        <v xml:space="preserve">37. </v>
      </c>
      <c r="H307" t="str">
        <f t="shared" si="61"/>
        <v xml:space="preserve">15.000 </v>
      </c>
      <c r="I307" t="str">
        <f t="shared" si="62"/>
        <v xml:space="preserve">N041. 37. 15.000 </v>
      </c>
      <c r="J307" t="str">
        <f t="shared" si="63"/>
        <v>E0120238000</v>
      </c>
      <c r="K307" t="str">
        <f t="shared" si="64"/>
        <v>E012.</v>
      </c>
      <c r="L307" t="str">
        <f t="shared" si="65"/>
        <v>02.</v>
      </c>
      <c r="M307" t="str">
        <f t="shared" si="66"/>
        <v>80.000</v>
      </c>
      <c r="N307" t="str">
        <f t="shared" si="67"/>
        <v>E012.02.80.000</v>
      </c>
      <c r="Q307" s="2" t="str">
        <f t="shared" si="68"/>
        <v>SOSAK N041. 37. 15.000 E012.02.80.000</v>
      </c>
      <c r="S307" s="4"/>
      <c r="T307" t="s">
        <v>381</v>
      </c>
      <c r="U307" s="2" t="str">
        <f t="shared" si="69"/>
        <v>1;</v>
      </c>
    </row>
    <row r="308" spans="2:21" ht="15.75" thickBot="1" x14ac:dyDescent="0.3">
      <c r="B308" s="1" t="s">
        <v>304</v>
      </c>
      <c r="C308" t="str">
        <f t="shared" si="56"/>
        <v xml:space="preserve">SOSIV </v>
      </c>
      <c r="D308" t="str">
        <f t="shared" si="57"/>
        <v>N0421059000 E0120221000</v>
      </c>
      <c r="E308" t="str">
        <f t="shared" si="58"/>
        <v xml:space="preserve">N0421059000 </v>
      </c>
      <c r="F308" t="str">
        <f t="shared" si="59"/>
        <v xml:space="preserve">N042. </v>
      </c>
      <c r="G308" t="str">
        <f t="shared" si="60"/>
        <v xml:space="preserve">10. </v>
      </c>
      <c r="H308" t="str">
        <f t="shared" si="61"/>
        <v xml:space="preserve">59.000 </v>
      </c>
      <c r="I308" t="str">
        <f t="shared" si="62"/>
        <v xml:space="preserve">N042. 10. 59.000 </v>
      </c>
      <c r="J308" t="str">
        <f t="shared" si="63"/>
        <v>E0120221000</v>
      </c>
      <c r="K308" t="str">
        <f t="shared" si="64"/>
        <v>E012.</v>
      </c>
      <c r="L308" t="str">
        <f t="shared" si="65"/>
        <v>02.</v>
      </c>
      <c r="M308" t="str">
        <f t="shared" si="66"/>
        <v>10.000</v>
      </c>
      <c r="N308" t="str">
        <f t="shared" si="67"/>
        <v>E012.02.10.000</v>
      </c>
      <c r="Q308" s="2" t="str">
        <f t="shared" si="68"/>
        <v>SOSIV N042. 10. 59.000 E012.02.10.000</v>
      </c>
      <c r="S308" s="4"/>
      <c r="T308" t="s">
        <v>381</v>
      </c>
      <c r="U308" s="2" t="str">
        <f t="shared" si="69"/>
        <v>1;</v>
      </c>
    </row>
    <row r="309" spans="2:21" ht="15.75" thickBot="1" x14ac:dyDescent="0.3">
      <c r="B309" s="1" t="s">
        <v>305</v>
      </c>
      <c r="C309" t="str">
        <f t="shared" si="56"/>
        <v xml:space="preserve">SOSUB </v>
      </c>
      <c r="D309" t="str">
        <f t="shared" si="57"/>
        <v>N0382216000 E0124404000</v>
      </c>
      <c r="E309" t="str">
        <f t="shared" si="58"/>
        <v xml:space="preserve">N0382216000 </v>
      </c>
      <c r="F309" t="str">
        <f t="shared" si="59"/>
        <v xml:space="preserve">N038. </v>
      </c>
      <c r="G309" t="str">
        <f t="shared" si="60"/>
        <v xml:space="preserve">22. </v>
      </c>
      <c r="H309" t="str">
        <f t="shared" si="61"/>
        <v xml:space="preserve">16.000 </v>
      </c>
      <c r="I309" t="str">
        <f t="shared" si="62"/>
        <v xml:space="preserve">N038. 22. 16.000 </v>
      </c>
      <c r="J309" t="str">
        <f t="shared" si="63"/>
        <v>E0124404000</v>
      </c>
      <c r="K309" t="str">
        <f t="shared" si="64"/>
        <v>E012.</v>
      </c>
      <c r="L309" t="str">
        <f t="shared" si="65"/>
        <v>44.</v>
      </c>
      <c r="M309" t="str">
        <f t="shared" si="66"/>
        <v>40.000</v>
      </c>
      <c r="N309" t="str">
        <f t="shared" si="67"/>
        <v>E012.44.40.000</v>
      </c>
      <c r="Q309" s="2" t="str">
        <f t="shared" si="68"/>
        <v>SOSUB N038. 22. 16.000 E012.44.40.000</v>
      </c>
      <c r="S309" s="4"/>
      <c r="T309" t="s">
        <v>381</v>
      </c>
      <c r="U309" s="2" t="str">
        <f t="shared" si="69"/>
        <v>1;</v>
      </c>
    </row>
    <row r="310" spans="2:21" ht="15.75" thickBot="1" x14ac:dyDescent="0.3">
      <c r="B310" s="1" t="s">
        <v>306</v>
      </c>
      <c r="C310" t="str">
        <f t="shared" si="56"/>
        <v xml:space="preserve">SPUMA </v>
      </c>
      <c r="D310" t="str">
        <f t="shared" si="57"/>
        <v>N0383652000 E0132603000</v>
      </c>
      <c r="E310" t="str">
        <f t="shared" si="58"/>
        <v xml:space="preserve">N0383652000 </v>
      </c>
      <c r="F310" t="str">
        <f t="shared" si="59"/>
        <v xml:space="preserve">N038. </v>
      </c>
      <c r="G310" t="str">
        <f t="shared" si="60"/>
        <v xml:space="preserve">36. </v>
      </c>
      <c r="H310" t="str">
        <f t="shared" si="61"/>
        <v xml:space="preserve">52.000 </v>
      </c>
      <c r="I310" t="str">
        <f t="shared" si="62"/>
        <v xml:space="preserve">N038. 36. 52.000 </v>
      </c>
      <c r="J310" t="str">
        <f t="shared" si="63"/>
        <v>E0132603000</v>
      </c>
      <c r="K310" t="str">
        <f t="shared" si="64"/>
        <v>E013.</v>
      </c>
      <c r="L310" t="str">
        <f t="shared" si="65"/>
        <v>26.</v>
      </c>
      <c r="M310" t="str">
        <f t="shared" si="66"/>
        <v>30.000</v>
      </c>
      <c r="N310" t="str">
        <f t="shared" si="67"/>
        <v>E013.26.30.000</v>
      </c>
      <c r="Q310" s="2" t="str">
        <f t="shared" si="68"/>
        <v>SPUMA N038. 36. 52.000 E013.26.30.000</v>
      </c>
      <c r="S310" s="4"/>
      <c r="T310" t="s">
        <v>381</v>
      </c>
      <c r="U310" s="2" t="str">
        <f t="shared" si="69"/>
        <v>1;</v>
      </c>
    </row>
    <row r="311" spans="2:21" ht="15.75" thickBot="1" x14ac:dyDescent="0.3">
      <c r="B311" s="1" t="s">
        <v>307</v>
      </c>
      <c r="C311" t="str">
        <f t="shared" si="56"/>
        <v xml:space="preserve">SUBAR </v>
      </c>
      <c r="D311" t="str">
        <f t="shared" si="57"/>
        <v>N0415531000 E0123053000</v>
      </c>
      <c r="E311" t="str">
        <f t="shared" si="58"/>
        <v xml:space="preserve">N0415531000 </v>
      </c>
      <c r="F311" t="str">
        <f t="shared" si="59"/>
        <v xml:space="preserve">N041. </v>
      </c>
      <c r="G311" t="str">
        <f t="shared" si="60"/>
        <v xml:space="preserve">55. </v>
      </c>
      <c r="H311" t="str">
        <f t="shared" si="61"/>
        <v xml:space="preserve">31.000 </v>
      </c>
      <c r="I311" t="str">
        <f t="shared" si="62"/>
        <v xml:space="preserve">N041. 55. 31.000 </v>
      </c>
      <c r="J311" t="str">
        <f t="shared" si="63"/>
        <v>E0123053000</v>
      </c>
      <c r="K311" t="str">
        <f t="shared" si="64"/>
        <v>E012.</v>
      </c>
      <c r="L311" t="str">
        <f t="shared" si="65"/>
        <v>30.</v>
      </c>
      <c r="M311" t="str">
        <f t="shared" si="66"/>
        <v>30.000</v>
      </c>
      <c r="N311" t="str">
        <f t="shared" si="67"/>
        <v>E012.30.30.000</v>
      </c>
      <c r="Q311" s="2" t="str">
        <f t="shared" si="68"/>
        <v>SUBAR N041. 55. 31.000 E012.30.30.000</v>
      </c>
      <c r="S311" s="4"/>
      <c r="T311" t="s">
        <v>381</v>
      </c>
      <c r="U311" s="2" t="str">
        <f t="shared" si="69"/>
        <v>1;</v>
      </c>
    </row>
    <row r="312" spans="2:21" ht="15.75" thickBot="1" x14ac:dyDescent="0.3">
      <c r="B312" s="1" t="s">
        <v>308</v>
      </c>
      <c r="C312" t="str">
        <f t="shared" si="56"/>
        <v xml:space="preserve">SUDDE </v>
      </c>
      <c r="D312" t="str">
        <f t="shared" si="57"/>
        <v>N0365902000 E0143025000</v>
      </c>
      <c r="E312" t="str">
        <f t="shared" si="58"/>
        <v xml:space="preserve">N0365902000 </v>
      </c>
      <c r="F312" t="str">
        <f t="shared" si="59"/>
        <v xml:space="preserve">N036. </v>
      </c>
      <c r="G312" t="str">
        <f t="shared" si="60"/>
        <v xml:space="preserve">59. </v>
      </c>
      <c r="H312" t="str">
        <f t="shared" si="61"/>
        <v xml:space="preserve">02.000 </v>
      </c>
      <c r="I312" t="str">
        <f t="shared" si="62"/>
        <v xml:space="preserve">N036. 59. 02.000 </v>
      </c>
      <c r="J312" t="str">
        <f t="shared" si="63"/>
        <v>E0143025000</v>
      </c>
      <c r="K312" t="str">
        <f t="shared" si="64"/>
        <v>E014.</v>
      </c>
      <c r="L312" t="str">
        <f t="shared" si="65"/>
        <v>30.</v>
      </c>
      <c r="M312" t="str">
        <f t="shared" si="66"/>
        <v>50.000</v>
      </c>
      <c r="N312" t="str">
        <f t="shared" si="67"/>
        <v>E014.30.50.000</v>
      </c>
      <c r="Q312" s="2" t="str">
        <f t="shared" si="68"/>
        <v>SUDDE N036. 59. 02.000 E014.30.50.000</v>
      </c>
      <c r="S312" s="4"/>
      <c r="T312" t="s">
        <v>381</v>
      </c>
      <c r="U312" s="2" t="str">
        <f t="shared" si="69"/>
        <v>1;</v>
      </c>
    </row>
    <row r="313" spans="2:21" ht="15.75" thickBot="1" x14ac:dyDescent="0.3">
      <c r="B313" s="1" t="s">
        <v>309</v>
      </c>
      <c r="C313" t="str">
        <f t="shared" si="56"/>
        <v xml:space="preserve">SUGEP </v>
      </c>
      <c r="D313" t="str">
        <f t="shared" si="57"/>
        <v>N0385531000 E0160313000</v>
      </c>
      <c r="E313" t="str">
        <f t="shared" si="58"/>
        <v xml:space="preserve">N0385531000 </v>
      </c>
      <c r="F313" t="str">
        <f t="shared" si="59"/>
        <v xml:space="preserve">N038. </v>
      </c>
      <c r="G313" t="str">
        <f t="shared" si="60"/>
        <v xml:space="preserve">55. </v>
      </c>
      <c r="H313" t="str">
        <f t="shared" si="61"/>
        <v xml:space="preserve">31.000 </v>
      </c>
      <c r="I313" t="str">
        <f t="shared" si="62"/>
        <v xml:space="preserve">N038. 55. 31.000 </v>
      </c>
      <c r="J313" t="str">
        <f t="shared" si="63"/>
        <v>E0160313000</v>
      </c>
      <c r="K313" t="str">
        <f t="shared" si="64"/>
        <v>E016.</v>
      </c>
      <c r="L313" t="str">
        <f t="shared" si="65"/>
        <v>03.</v>
      </c>
      <c r="M313" t="str">
        <f t="shared" si="66"/>
        <v>30.000</v>
      </c>
      <c r="N313" t="str">
        <f t="shared" si="67"/>
        <v>E016.03.30.000</v>
      </c>
      <c r="Q313" s="2" t="str">
        <f t="shared" si="68"/>
        <v>SUGEP N038. 55. 31.000 E016.03.30.000</v>
      </c>
      <c r="S313" s="4"/>
      <c r="T313" t="s">
        <v>381</v>
      </c>
      <c r="U313" s="2" t="str">
        <f t="shared" si="69"/>
        <v>1;</v>
      </c>
    </row>
    <row r="314" spans="2:21" ht="15.75" thickBot="1" x14ac:dyDescent="0.3">
      <c r="B314" s="1" t="s">
        <v>310</v>
      </c>
      <c r="C314" t="str">
        <f t="shared" si="56"/>
        <v xml:space="preserve">SUKIB </v>
      </c>
      <c r="D314" t="str">
        <f t="shared" si="57"/>
        <v>N0385053000 E0155439000</v>
      </c>
      <c r="E314" t="str">
        <f t="shared" si="58"/>
        <v xml:space="preserve">N0385053000 </v>
      </c>
      <c r="F314" t="str">
        <f t="shared" si="59"/>
        <v xml:space="preserve">N038. </v>
      </c>
      <c r="G314" t="str">
        <f t="shared" si="60"/>
        <v xml:space="preserve">50. </v>
      </c>
      <c r="H314" t="str">
        <f t="shared" si="61"/>
        <v xml:space="preserve">53.000 </v>
      </c>
      <c r="I314" t="str">
        <f t="shared" si="62"/>
        <v xml:space="preserve">N038. 50. 53.000 </v>
      </c>
      <c r="J314" t="str">
        <f t="shared" si="63"/>
        <v>E0155439000</v>
      </c>
      <c r="K314" t="str">
        <f t="shared" si="64"/>
        <v>E015.</v>
      </c>
      <c r="L314" t="str">
        <f t="shared" si="65"/>
        <v>54.</v>
      </c>
      <c r="M314" t="str">
        <f t="shared" si="66"/>
        <v>90.000</v>
      </c>
      <c r="N314" t="str">
        <f t="shared" si="67"/>
        <v>E015.54.90.000</v>
      </c>
      <c r="Q314" s="2" t="str">
        <f t="shared" si="68"/>
        <v>SUKIB N038. 50. 53.000 E015.54.90.000</v>
      </c>
      <c r="S314" s="4"/>
      <c r="T314" t="s">
        <v>381</v>
      </c>
      <c r="U314" s="2" t="str">
        <f t="shared" si="69"/>
        <v>1;</v>
      </c>
    </row>
    <row r="315" spans="2:21" ht="15.75" thickBot="1" x14ac:dyDescent="0.3">
      <c r="B315" s="1" t="s">
        <v>311</v>
      </c>
      <c r="C315" t="str">
        <f t="shared" si="56"/>
        <v xml:space="preserve">SULUR </v>
      </c>
      <c r="D315" t="str">
        <f t="shared" si="57"/>
        <v>N0454457000 E0085636000</v>
      </c>
      <c r="E315" t="str">
        <f t="shared" si="58"/>
        <v xml:space="preserve">N0454457000 </v>
      </c>
      <c r="F315" t="str">
        <f t="shared" si="59"/>
        <v xml:space="preserve">N045. </v>
      </c>
      <c r="G315" t="str">
        <f t="shared" si="60"/>
        <v xml:space="preserve">44. </v>
      </c>
      <c r="H315" t="str">
        <f t="shared" si="61"/>
        <v xml:space="preserve">57.000 </v>
      </c>
      <c r="I315" t="str">
        <f t="shared" si="62"/>
        <v xml:space="preserve">N045. 44. 57.000 </v>
      </c>
      <c r="J315" t="str">
        <f t="shared" si="63"/>
        <v>E0085636000</v>
      </c>
      <c r="K315" t="str">
        <f t="shared" si="64"/>
        <v>E008.</v>
      </c>
      <c r="L315" t="str">
        <f t="shared" si="65"/>
        <v>56.</v>
      </c>
      <c r="M315" t="str">
        <f t="shared" si="66"/>
        <v>60.000</v>
      </c>
      <c r="N315" t="str">
        <f t="shared" si="67"/>
        <v>E008.56.60.000</v>
      </c>
      <c r="Q315" s="2" t="str">
        <f t="shared" si="68"/>
        <v>SULUR N045. 44. 57.000 E008.56.60.000</v>
      </c>
      <c r="S315" s="4"/>
      <c r="T315" t="s">
        <v>381</v>
      </c>
      <c r="U315" s="2" t="str">
        <f t="shared" si="69"/>
        <v>1;</v>
      </c>
    </row>
    <row r="316" spans="2:21" ht="15.75" thickBot="1" x14ac:dyDescent="0.3">
      <c r="B316" s="1" t="s">
        <v>312</v>
      </c>
      <c r="C316" t="str">
        <f t="shared" si="56"/>
        <v xml:space="preserve">SUNEV </v>
      </c>
      <c r="D316" t="str">
        <f t="shared" si="57"/>
        <v>N0422900000 E0095200000</v>
      </c>
      <c r="E316" t="str">
        <f t="shared" si="58"/>
        <v xml:space="preserve">N0422900000 </v>
      </c>
      <c r="F316" t="str">
        <f t="shared" si="59"/>
        <v xml:space="preserve">N042. </v>
      </c>
      <c r="G316" t="str">
        <f t="shared" si="60"/>
        <v xml:space="preserve">29. </v>
      </c>
      <c r="H316" t="str">
        <f t="shared" si="61"/>
        <v xml:space="preserve">00.000 </v>
      </c>
      <c r="I316" t="str">
        <f t="shared" si="62"/>
        <v xml:space="preserve">N042. 29. 00.000 </v>
      </c>
      <c r="J316" t="str">
        <f t="shared" si="63"/>
        <v>E0095200000</v>
      </c>
      <c r="K316" t="str">
        <f t="shared" si="64"/>
        <v>E009.</v>
      </c>
      <c r="L316" t="str">
        <f t="shared" si="65"/>
        <v>52.</v>
      </c>
      <c r="M316" t="str">
        <f t="shared" si="66"/>
        <v>00.000</v>
      </c>
      <c r="N316" t="str">
        <f t="shared" si="67"/>
        <v>E009.52.00.000</v>
      </c>
      <c r="Q316" s="2" t="str">
        <f t="shared" si="68"/>
        <v>SUNEV N042. 29. 00.000 E009.52.00.000</v>
      </c>
      <c r="S316" s="4"/>
      <c r="T316" t="s">
        <v>381</v>
      </c>
      <c r="U316" s="2" t="str">
        <f t="shared" si="69"/>
        <v>1;</v>
      </c>
    </row>
    <row r="317" spans="2:21" ht="15.75" thickBot="1" x14ac:dyDescent="0.3">
      <c r="B317" s="1" t="s">
        <v>313</v>
      </c>
      <c r="C317" t="str">
        <f t="shared" si="56"/>
        <v xml:space="preserve">SUTED </v>
      </c>
      <c r="D317" t="str">
        <f t="shared" si="57"/>
        <v>N0462743000 E0082429000</v>
      </c>
      <c r="E317" t="str">
        <f t="shared" si="58"/>
        <v xml:space="preserve">N0462743000 </v>
      </c>
      <c r="F317" t="str">
        <f t="shared" si="59"/>
        <v xml:space="preserve">N046. </v>
      </c>
      <c r="G317" t="str">
        <f t="shared" si="60"/>
        <v xml:space="preserve">27. </v>
      </c>
      <c r="H317" t="str">
        <f t="shared" si="61"/>
        <v xml:space="preserve">43.000 </v>
      </c>
      <c r="I317" t="str">
        <f t="shared" si="62"/>
        <v xml:space="preserve">N046. 27. 43.000 </v>
      </c>
      <c r="J317" t="str">
        <f t="shared" si="63"/>
        <v>E0082429000</v>
      </c>
      <c r="K317" t="str">
        <f t="shared" si="64"/>
        <v>E008.</v>
      </c>
      <c r="L317" t="str">
        <f t="shared" si="65"/>
        <v>24.</v>
      </c>
      <c r="M317" t="str">
        <f t="shared" si="66"/>
        <v>90.000</v>
      </c>
      <c r="N317" t="str">
        <f t="shared" si="67"/>
        <v>E008.24.90.000</v>
      </c>
      <c r="Q317" s="2" t="str">
        <f t="shared" si="68"/>
        <v>SUTED N046. 27. 43.000 E008.24.90.000</v>
      </c>
      <c r="S317" s="4"/>
      <c r="T317" t="s">
        <v>381</v>
      </c>
      <c r="U317" s="2" t="str">
        <f t="shared" si="69"/>
        <v>1;</v>
      </c>
    </row>
    <row r="318" spans="2:21" ht="15.75" thickBot="1" x14ac:dyDescent="0.3">
      <c r="B318" s="1" t="s">
        <v>314</v>
      </c>
      <c r="C318" t="str">
        <f t="shared" si="56"/>
        <v xml:space="preserve">SUVOK </v>
      </c>
      <c r="D318" t="str">
        <f t="shared" si="57"/>
        <v>N0420706000 E0120225000</v>
      </c>
      <c r="E318" t="str">
        <f t="shared" si="58"/>
        <v xml:space="preserve">N0420706000 </v>
      </c>
      <c r="F318" t="str">
        <f t="shared" si="59"/>
        <v xml:space="preserve">N042. </v>
      </c>
      <c r="G318" t="str">
        <f t="shared" si="60"/>
        <v xml:space="preserve">07. </v>
      </c>
      <c r="H318" t="str">
        <f t="shared" si="61"/>
        <v xml:space="preserve">06.000 </v>
      </c>
      <c r="I318" t="str">
        <f t="shared" si="62"/>
        <v xml:space="preserve">N042. 07. 06.000 </v>
      </c>
      <c r="J318" t="str">
        <f t="shared" si="63"/>
        <v>E0120225000</v>
      </c>
      <c r="K318" t="str">
        <f t="shared" si="64"/>
        <v>E012.</v>
      </c>
      <c r="L318" t="str">
        <f t="shared" si="65"/>
        <v>02.</v>
      </c>
      <c r="M318" t="str">
        <f t="shared" si="66"/>
        <v>50.000</v>
      </c>
      <c r="N318" t="str">
        <f t="shared" si="67"/>
        <v>E012.02.50.000</v>
      </c>
      <c r="Q318" s="2" t="str">
        <f t="shared" si="68"/>
        <v>SUVOK N042. 07. 06.000 E012.02.50.000</v>
      </c>
      <c r="S318" s="4"/>
      <c r="T318" t="s">
        <v>381</v>
      </c>
      <c r="U318" s="2" t="str">
        <f t="shared" si="69"/>
        <v>1;</v>
      </c>
    </row>
    <row r="319" spans="2:21" ht="15.75" thickBot="1" x14ac:dyDescent="0.3">
      <c r="B319" s="1" t="s">
        <v>315</v>
      </c>
      <c r="C319" t="str">
        <f t="shared" si="56"/>
        <v xml:space="preserve">SUXIL </v>
      </c>
      <c r="D319" t="str">
        <f t="shared" si="57"/>
        <v>N0445354000 E0101943000</v>
      </c>
      <c r="E319" t="str">
        <f t="shared" si="58"/>
        <v xml:space="preserve">N0445354000 </v>
      </c>
      <c r="F319" t="str">
        <f t="shared" si="59"/>
        <v xml:space="preserve">N044. </v>
      </c>
      <c r="G319" t="str">
        <f t="shared" si="60"/>
        <v xml:space="preserve">53. </v>
      </c>
      <c r="H319" t="str">
        <f t="shared" si="61"/>
        <v xml:space="preserve">54.000 </v>
      </c>
      <c r="I319" t="str">
        <f t="shared" si="62"/>
        <v xml:space="preserve">N044. 53. 54.000 </v>
      </c>
      <c r="J319" t="str">
        <f t="shared" si="63"/>
        <v>E0101943000</v>
      </c>
      <c r="K319" t="str">
        <f t="shared" si="64"/>
        <v>E010.</v>
      </c>
      <c r="L319" t="str">
        <f t="shared" si="65"/>
        <v>19.</v>
      </c>
      <c r="M319" t="str">
        <f t="shared" si="66"/>
        <v>30.000</v>
      </c>
      <c r="N319" t="str">
        <f t="shared" si="67"/>
        <v>E010.19.30.000</v>
      </c>
      <c r="Q319" s="2" t="str">
        <f t="shared" si="68"/>
        <v>SUXIL N044. 53. 54.000 E010.19.30.000</v>
      </c>
      <c r="S319" s="4"/>
      <c r="T319" t="s">
        <v>381</v>
      </c>
      <c r="U319" s="2" t="str">
        <f t="shared" si="69"/>
        <v>1;</v>
      </c>
    </row>
    <row r="320" spans="2:21" ht="15.75" thickBot="1" x14ac:dyDescent="0.3">
      <c r="B320" s="1" t="s">
        <v>316</v>
      </c>
      <c r="C320" t="str">
        <f t="shared" si="56"/>
        <v xml:space="preserve">TEKRA </v>
      </c>
      <c r="D320" t="str">
        <f t="shared" si="57"/>
        <v>N0381051000 E0124155000</v>
      </c>
      <c r="E320" t="str">
        <f t="shared" si="58"/>
        <v xml:space="preserve">N0381051000 </v>
      </c>
      <c r="F320" t="str">
        <f t="shared" si="59"/>
        <v xml:space="preserve">N038. </v>
      </c>
      <c r="G320" t="str">
        <f t="shared" si="60"/>
        <v xml:space="preserve">10. </v>
      </c>
      <c r="H320" t="str">
        <f t="shared" si="61"/>
        <v xml:space="preserve">51.000 </v>
      </c>
      <c r="I320" t="str">
        <f t="shared" si="62"/>
        <v xml:space="preserve">N038. 10. 51.000 </v>
      </c>
      <c r="J320" t="str">
        <f t="shared" si="63"/>
        <v>E0124155000</v>
      </c>
      <c r="K320" t="str">
        <f t="shared" si="64"/>
        <v>E012.</v>
      </c>
      <c r="L320" t="str">
        <f t="shared" si="65"/>
        <v>41.</v>
      </c>
      <c r="M320" t="str">
        <f t="shared" si="66"/>
        <v>50.000</v>
      </c>
      <c r="N320" t="str">
        <f t="shared" si="67"/>
        <v>E012.41.50.000</v>
      </c>
      <c r="Q320" s="2" t="str">
        <f t="shared" si="68"/>
        <v>TEKRA N038. 10. 51.000 E012.41.50.000</v>
      </c>
      <c r="S320" s="4"/>
      <c r="T320" t="s">
        <v>381</v>
      </c>
      <c r="U320" s="2" t="str">
        <f t="shared" si="69"/>
        <v>1;</v>
      </c>
    </row>
    <row r="321" spans="2:21" ht="15.75" thickBot="1" x14ac:dyDescent="0.3">
      <c r="B321" s="1" t="s">
        <v>317</v>
      </c>
      <c r="C321" t="str">
        <f t="shared" si="56"/>
        <v xml:space="preserve">TELVA </v>
      </c>
      <c r="D321" t="str">
        <f t="shared" si="57"/>
        <v>N0453006000 E0085509000</v>
      </c>
      <c r="E321" t="str">
        <f t="shared" si="58"/>
        <v xml:space="preserve">N0453006000 </v>
      </c>
      <c r="F321" t="str">
        <f t="shared" si="59"/>
        <v xml:space="preserve">N045. </v>
      </c>
      <c r="G321" t="str">
        <f t="shared" si="60"/>
        <v xml:space="preserve">30. </v>
      </c>
      <c r="H321" t="str">
        <f t="shared" si="61"/>
        <v xml:space="preserve">06.000 </v>
      </c>
      <c r="I321" t="str">
        <f t="shared" si="62"/>
        <v xml:space="preserve">N045. 30. 06.000 </v>
      </c>
      <c r="J321" t="str">
        <f t="shared" si="63"/>
        <v>E0085509000</v>
      </c>
      <c r="K321" t="str">
        <f t="shared" si="64"/>
        <v>E008.</v>
      </c>
      <c r="L321" t="str">
        <f t="shared" si="65"/>
        <v>55.</v>
      </c>
      <c r="M321" t="str">
        <f t="shared" si="66"/>
        <v>90.000</v>
      </c>
      <c r="N321" t="str">
        <f t="shared" si="67"/>
        <v>E008.55.90.000</v>
      </c>
      <c r="Q321" s="2" t="str">
        <f t="shared" si="68"/>
        <v>TELVA N045. 30. 06.000 E008.55.90.000</v>
      </c>
      <c r="S321" s="4"/>
      <c r="T321" t="s">
        <v>381</v>
      </c>
      <c r="U321" s="2" t="str">
        <f t="shared" si="69"/>
        <v>1;</v>
      </c>
    </row>
    <row r="322" spans="2:21" ht="15.75" thickBot="1" x14ac:dyDescent="0.3">
      <c r="B322" s="1" t="s">
        <v>318</v>
      </c>
      <c r="C322" t="str">
        <f t="shared" si="56"/>
        <v xml:space="preserve">TIGLO </v>
      </c>
      <c r="D322" t="str">
        <f t="shared" si="57"/>
        <v>N0441734000 E0092312000</v>
      </c>
      <c r="E322" t="str">
        <f t="shared" si="58"/>
        <v xml:space="preserve">N0441734000 </v>
      </c>
      <c r="F322" t="str">
        <f t="shared" si="59"/>
        <v xml:space="preserve">N044. </v>
      </c>
      <c r="G322" t="str">
        <f t="shared" si="60"/>
        <v xml:space="preserve">17. </v>
      </c>
      <c r="H322" t="str">
        <f t="shared" si="61"/>
        <v xml:space="preserve">34.000 </v>
      </c>
      <c r="I322" t="str">
        <f t="shared" si="62"/>
        <v xml:space="preserve">N044. 17. 34.000 </v>
      </c>
      <c r="J322" t="str">
        <f t="shared" si="63"/>
        <v>E0092312000</v>
      </c>
      <c r="K322" t="str">
        <f t="shared" si="64"/>
        <v>E009.</v>
      </c>
      <c r="L322" t="str">
        <f t="shared" si="65"/>
        <v>23.</v>
      </c>
      <c r="M322" t="str">
        <f t="shared" si="66"/>
        <v>20.000</v>
      </c>
      <c r="N322" t="str">
        <f t="shared" si="67"/>
        <v>E009.23.20.000</v>
      </c>
      <c r="Q322" s="2" t="str">
        <f t="shared" si="68"/>
        <v>TIGLO N044. 17. 34.000 E009.23.20.000</v>
      </c>
      <c r="S322" s="4"/>
      <c r="T322" t="s">
        <v>381</v>
      </c>
      <c r="U322" s="2" t="str">
        <f t="shared" si="69"/>
        <v>1;</v>
      </c>
    </row>
    <row r="323" spans="2:21" ht="15.75" thickBot="1" x14ac:dyDescent="0.3">
      <c r="B323" s="1" t="s">
        <v>319</v>
      </c>
      <c r="C323" t="str">
        <f t="shared" si="56"/>
        <v xml:space="preserve">TIPAP </v>
      </c>
      <c r="D323" t="str">
        <f t="shared" si="57"/>
        <v>N0411708000 E0120502000</v>
      </c>
      <c r="E323" t="str">
        <f t="shared" si="58"/>
        <v xml:space="preserve">N0411708000 </v>
      </c>
      <c r="F323" t="str">
        <f t="shared" si="59"/>
        <v xml:space="preserve">N041. </v>
      </c>
      <c r="G323" t="str">
        <f t="shared" si="60"/>
        <v xml:space="preserve">17. </v>
      </c>
      <c r="H323" t="str">
        <f t="shared" si="61"/>
        <v xml:space="preserve">08.000 </v>
      </c>
      <c r="I323" t="str">
        <f t="shared" si="62"/>
        <v xml:space="preserve">N041. 17. 08.000 </v>
      </c>
      <c r="J323" t="str">
        <f t="shared" si="63"/>
        <v>E0120502000</v>
      </c>
      <c r="K323" t="str">
        <f t="shared" si="64"/>
        <v>E012.</v>
      </c>
      <c r="L323" t="str">
        <f t="shared" si="65"/>
        <v>05.</v>
      </c>
      <c r="M323" t="str">
        <f t="shared" si="66"/>
        <v>20.000</v>
      </c>
      <c r="N323" t="str">
        <f t="shared" si="67"/>
        <v>E012.05.20.000</v>
      </c>
      <c r="Q323" s="2" t="str">
        <f t="shared" si="68"/>
        <v>TIPAP N041. 17. 08.000 E012.05.20.000</v>
      </c>
      <c r="S323" s="4"/>
      <c r="T323" t="s">
        <v>381</v>
      </c>
      <c r="U323" s="2" t="str">
        <f t="shared" si="69"/>
        <v>1;</v>
      </c>
    </row>
    <row r="324" spans="2:21" ht="15.75" thickBot="1" x14ac:dyDescent="0.3">
      <c r="B324" s="1" t="s">
        <v>320</v>
      </c>
      <c r="C324" t="str">
        <f t="shared" si="56"/>
        <v xml:space="preserve">TISGU </v>
      </c>
      <c r="D324" t="str">
        <f t="shared" si="57"/>
        <v>N0373323000 E0145610000</v>
      </c>
      <c r="E324" t="str">
        <f t="shared" si="58"/>
        <v xml:space="preserve">N0373323000 </v>
      </c>
      <c r="F324" t="str">
        <f t="shared" si="59"/>
        <v xml:space="preserve">N037. </v>
      </c>
      <c r="G324" t="str">
        <f t="shared" si="60"/>
        <v xml:space="preserve">33. </v>
      </c>
      <c r="H324" t="str">
        <f t="shared" si="61"/>
        <v xml:space="preserve">23.000 </v>
      </c>
      <c r="I324" t="str">
        <f t="shared" si="62"/>
        <v xml:space="preserve">N037. 33. 23.000 </v>
      </c>
      <c r="J324" t="str">
        <f t="shared" si="63"/>
        <v>E0145610000</v>
      </c>
      <c r="K324" t="str">
        <f t="shared" si="64"/>
        <v>E014.</v>
      </c>
      <c r="L324" t="str">
        <f t="shared" si="65"/>
        <v>56.</v>
      </c>
      <c r="M324" t="str">
        <f t="shared" si="66"/>
        <v>00.000</v>
      </c>
      <c r="N324" t="str">
        <f t="shared" si="67"/>
        <v>E014.56.00.000</v>
      </c>
      <c r="Q324" s="2" t="str">
        <f t="shared" si="68"/>
        <v>TISGU N037. 33. 23.000 E014.56.00.000</v>
      </c>
      <c r="S324" s="4"/>
      <c r="T324" t="s">
        <v>381</v>
      </c>
      <c r="U324" s="2" t="str">
        <f t="shared" si="69"/>
        <v>1;</v>
      </c>
    </row>
    <row r="325" spans="2:21" ht="15.75" thickBot="1" x14ac:dyDescent="0.3">
      <c r="B325" s="1" t="s">
        <v>321</v>
      </c>
      <c r="C325" t="str">
        <f t="shared" ref="C325:C388" si="70">REPLACE(B325,7,26,"")</f>
        <v xml:space="preserve">TIXUM </v>
      </c>
      <c r="D325" t="str">
        <f t="shared" ref="D325:D384" si="71">REPLACE(B325,1,6,"")</f>
        <v>N0452956000 E0095749000</v>
      </c>
      <c r="E325" t="str">
        <f t="shared" ref="E325:E388" si="72">REPLACE(D325,13,13,"")</f>
        <v xml:space="preserve">N0452956000 </v>
      </c>
      <c r="F325" t="str">
        <f t="shared" ref="F325:F388" si="73">REPLACE(E325,5,7,".")</f>
        <v xml:space="preserve">N045. </v>
      </c>
      <c r="G325" t="str">
        <f t="shared" ref="G325:G388" si="74">REPLACE(REPLACE(E325,1,4,""),3,5,".")</f>
        <v xml:space="preserve">29. </v>
      </c>
      <c r="H325" t="str">
        <f t="shared" ref="H325:H388" si="75">REPLACE(REPLACE(E325,1,6,""),3,3,".000")</f>
        <v xml:space="preserve">56.000 </v>
      </c>
      <c r="I325" t="str">
        <f t="shared" ref="I325:I388" si="76">_xlfn.CONCAT(F325,G325,H325,)</f>
        <v xml:space="preserve">N045. 29. 56.000 </v>
      </c>
      <c r="J325" t="str">
        <f t="shared" ref="J325:J388" si="77">REPLACE(D325,1,12,"")</f>
        <v>E0095749000</v>
      </c>
      <c r="K325" t="str">
        <f t="shared" ref="K325:K388" si="78">REPLACE(J325,5,7,".")</f>
        <v>E009.</v>
      </c>
      <c r="L325" t="str">
        <f t="shared" ref="L325:L388" si="79">REPLACE(REPLACE(J325,1,4,""),3,5,".")</f>
        <v>57.</v>
      </c>
      <c r="M325" t="str">
        <f t="shared" ref="M325:M388" si="80">REPLACE(REPLACE(REPLACE(J325,1,5,""),1,2,""),3,3,".000")</f>
        <v>90.000</v>
      </c>
      <c r="N325" t="str">
        <f t="shared" ref="N325:N388" si="81">_xlfn.CONCAT(K325,L325,M325)</f>
        <v>E009.57.90.000</v>
      </c>
      <c r="Q325" s="2" t="str">
        <f t="shared" ref="Q325:Q388" si="82">CONCATENATE(C325,I325,N325)</f>
        <v>TIXUM N045. 29. 56.000 E009.57.90.000</v>
      </c>
      <c r="S325" s="4"/>
      <c r="T325" t="s">
        <v>381</v>
      </c>
      <c r="U325" s="2" t="str">
        <f t="shared" ref="U325:U384" si="83">CONCATENATE(S325,T325)</f>
        <v>1;</v>
      </c>
    </row>
    <row r="326" spans="2:21" ht="15.75" thickBot="1" x14ac:dyDescent="0.3">
      <c r="B326" s="1" t="s">
        <v>322</v>
      </c>
      <c r="C326" t="str">
        <f t="shared" si="70"/>
        <v xml:space="preserve">TOBGA </v>
      </c>
      <c r="D326" t="str">
        <f t="shared" si="71"/>
        <v>N0425327000 E0095200000</v>
      </c>
      <c r="E326" t="str">
        <f t="shared" si="72"/>
        <v xml:space="preserve">N0425327000 </v>
      </c>
      <c r="F326" t="str">
        <f t="shared" si="73"/>
        <v xml:space="preserve">N042. </v>
      </c>
      <c r="G326" t="str">
        <f t="shared" si="74"/>
        <v xml:space="preserve">53. </v>
      </c>
      <c r="H326" t="str">
        <f t="shared" si="75"/>
        <v xml:space="preserve">27.000 </v>
      </c>
      <c r="I326" t="str">
        <f t="shared" si="76"/>
        <v xml:space="preserve">N042. 53. 27.000 </v>
      </c>
      <c r="J326" t="str">
        <f t="shared" si="77"/>
        <v>E0095200000</v>
      </c>
      <c r="K326" t="str">
        <f t="shared" si="78"/>
        <v>E009.</v>
      </c>
      <c r="L326" t="str">
        <f t="shared" si="79"/>
        <v>52.</v>
      </c>
      <c r="M326" t="str">
        <f t="shared" si="80"/>
        <v>00.000</v>
      </c>
      <c r="N326" t="str">
        <f t="shared" si="81"/>
        <v>E009.52.00.000</v>
      </c>
      <c r="Q326" s="2" t="str">
        <f t="shared" si="82"/>
        <v>TOBGA N042. 53. 27.000 E009.52.00.000</v>
      </c>
      <c r="S326" s="4"/>
      <c r="T326" t="s">
        <v>381</v>
      </c>
      <c r="U326" s="2" t="str">
        <f t="shared" si="83"/>
        <v>1;</v>
      </c>
    </row>
    <row r="327" spans="2:21" ht="15.75" thickBot="1" x14ac:dyDescent="0.3">
      <c r="B327" s="1" t="s">
        <v>323</v>
      </c>
      <c r="C327" t="str">
        <f t="shared" si="70"/>
        <v xml:space="preserve">TOBIR </v>
      </c>
      <c r="D327" t="str">
        <f t="shared" si="71"/>
        <v>N0414407000 E0122607000</v>
      </c>
      <c r="E327" t="str">
        <f t="shared" si="72"/>
        <v xml:space="preserve">N0414407000 </v>
      </c>
      <c r="F327" t="str">
        <f t="shared" si="73"/>
        <v xml:space="preserve">N041. </v>
      </c>
      <c r="G327" t="str">
        <f t="shared" si="74"/>
        <v xml:space="preserve">44. </v>
      </c>
      <c r="H327" t="str">
        <f t="shared" si="75"/>
        <v xml:space="preserve">07.000 </v>
      </c>
      <c r="I327" t="str">
        <f t="shared" si="76"/>
        <v xml:space="preserve">N041. 44. 07.000 </v>
      </c>
      <c r="J327" t="str">
        <f t="shared" si="77"/>
        <v>E0122607000</v>
      </c>
      <c r="K327" t="str">
        <f t="shared" si="78"/>
        <v>E012.</v>
      </c>
      <c r="L327" t="str">
        <f t="shared" si="79"/>
        <v>26.</v>
      </c>
      <c r="M327" t="str">
        <f t="shared" si="80"/>
        <v>70.000</v>
      </c>
      <c r="N327" t="str">
        <f t="shared" si="81"/>
        <v>E012.26.70.000</v>
      </c>
      <c r="Q327" s="2" t="str">
        <f t="shared" si="82"/>
        <v>TOBIR N041. 44. 07.000 E012.26.70.000</v>
      </c>
      <c r="S327" s="4"/>
      <c r="T327" t="s">
        <v>381</v>
      </c>
      <c r="U327" s="2" t="str">
        <f t="shared" si="83"/>
        <v>1;</v>
      </c>
    </row>
    <row r="328" spans="2:21" ht="15.75" thickBot="1" x14ac:dyDescent="0.3">
      <c r="B328" s="1" t="s">
        <v>324</v>
      </c>
      <c r="C328" t="str">
        <f t="shared" si="70"/>
        <v xml:space="preserve">TOCLA </v>
      </c>
      <c r="D328" t="str">
        <f t="shared" si="71"/>
        <v>N0373038000 E0152333000</v>
      </c>
      <c r="E328" t="str">
        <f t="shared" si="72"/>
        <v xml:space="preserve">N0373038000 </v>
      </c>
      <c r="F328" t="str">
        <f t="shared" si="73"/>
        <v xml:space="preserve">N037. </v>
      </c>
      <c r="G328" t="str">
        <f t="shared" si="74"/>
        <v xml:space="preserve">30. </v>
      </c>
      <c r="H328" t="str">
        <f t="shared" si="75"/>
        <v xml:space="preserve">38.000 </v>
      </c>
      <c r="I328" t="str">
        <f t="shared" si="76"/>
        <v xml:space="preserve">N037. 30. 38.000 </v>
      </c>
      <c r="J328" t="str">
        <f t="shared" si="77"/>
        <v>E0152333000</v>
      </c>
      <c r="K328" t="str">
        <f t="shared" si="78"/>
        <v>E015.</v>
      </c>
      <c r="L328" t="str">
        <f t="shared" si="79"/>
        <v>23.</v>
      </c>
      <c r="M328" t="str">
        <f t="shared" si="80"/>
        <v>30.000</v>
      </c>
      <c r="N328" t="str">
        <f t="shared" si="81"/>
        <v>E015.23.30.000</v>
      </c>
      <c r="Q328" s="2" t="str">
        <f t="shared" si="82"/>
        <v>TOCLA N037. 30. 38.000 E015.23.30.000</v>
      </c>
      <c r="S328" s="4"/>
      <c r="T328" t="s">
        <v>381</v>
      </c>
      <c r="U328" s="2" t="str">
        <f t="shared" si="83"/>
        <v>1;</v>
      </c>
    </row>
    <row r="329" spans="2:21" ht="15.75" thickBot="1" x14ac:dyDescent="0.3">
      <c r="B329" s="1" t="s">
        <v>325</v>
      </c>
      <c r="C329" t="str">
        <f t="shared" si="70"/>
        <v xml:space="preserve">TODKU </v>
      </c>
      <c r="D329" t="str">
        <f t="shared" si="71"/>
        <v>N0452604000 E0084714000</v>
      </c>
      <c r="E329" t="str">
        <f t="shared" si="72"/>
        <v xml:space="preserve">N0452604000 </v>
      </c>
      <c r="F329" t="str">
        <f t="shared" si="73"/>
        <v xml:space="preserve">N045. </v>
      </c>
      <c r="G329" t="str">
        <f t="shared" si="74"/>
        <v xml:space="preserve">26. </v>
      </c>
      <c r="H329" t="str">
        <f t="shared" si="75"/>
        <v xml:space="preserve">04.000 </v>
      </c>
      <c r="I329" t="str">
        <f t="shared" si="76"/>
        <v xml:space="preserve">N045. 26. 04.000 </v>
      </c>
      <c r="J329" t="str">
        <f t="shared" si="77"/>
        <v>E0084714000</v>
      </c>
      <c r="K329" t="str">
        <f t="shared" si="78"/>
        <v>E008.</v>
      </c>
      <c r="L329" t="str">
        <f t="shared" si="79"/>
        <v>47.</v>
      </c>
      <c r="M329" t="str">
        <f t="shared" si="80"/>
        <v>40.000</v>
      </c>
      <c r="N329" t="str">
        <f t="shared" si="81"/>
        <v>E008.47.40.000</v>
      </c>
      <c r="Q329" s="2" t="str">
        <f t="shared" si="82"/>
        <v>TODKU N045. 26. 04.000 E008.47.40.000</v>
      </c>
      <c r="S329" s="4"/>
      <c r="T329" t="s">
        <v>381</v>
      </c>
      <c r="U329" s="2" t="str">
        <f t="shared" si="83"/>
        <v>1;</v>
      </c>
    </row>
    <row r="330" spans="2:21" ht="15.75" thickBot="1" x14ac:dyDescent="0.3">
      <c r="B330" s="1" t="s">
        <v>326</v>
      </c>
      <c r="C330" t="str">
        <f t="shared" si="70"/>
        <v xml:space="preserve">TOFUR </v>
      </c>
      <c r="D330" t="str">
        <f t="shared" si="71"/>
        <v>N0372522000 E0143327000</v>
      </c>
      <c r="E330" t="str">
        <f t="shared" si="72"/>
        <v xml:space="preserve">N0372522000 </v>
      </c>
      <c r="F330" t="str">
        <f t="shared" si="73"/>
        <v xml:space="preserve">N037. </v>
      </c>
      <c r="G330" t="str">
        <f t="shared" si="74"/>
        <v xml:space="preserve">25. </v>
      </c>
      <c r="H330" t="str">
        <f t="shared" si="75"/>
        <v xml:space="preserve">22.000 </v>
      </c>
      <c r="I330" t="str">
        <f t="shared" si="76"/>
        <v xml:space="preserve">N037. 25. 22.000 </v>
      </c>
      <c r="J330" t="str">
        <f t="shared" si="77"/>
        <v>E0143327000</v>
      </c>
      <c r="K330" t="str">
        <f t="shared" si="78"/>
        <v>E014.</v>
      </c>
      <c r="L330" t="str">
        <f t="shared" si="79"/>
        <v>33.</v>
      </c>
      <c r="M330" t="str">
        <f t="shared" si="80"/>
        <v>70.000</v>
      </c>
      <c r="N330" t="str">
        <f t="shared" si="81"/>
        <v>E014.33.70.000</v>
      </c>
      <c r="Q330" s="2" t="str">
        <f t="shared" si="82"/>
        <v>TOFUR N037. 25. 22.000 E014.33.70.000</v>
      </c>
      <c r="S330" s="4"/>
      <c r="T330" t="s">
        <v>381</v>
      </c>
      <c r="U330" s="2" t="str">
        <f t="shared" si="83"/>
        <v>1;</v>
      </c>
    </row>
    <row r="331" spans="2:21" ht="15.75" thickBot="1" x14ac:dyDescent="0.3">
      <c r="B331" s="1" t="s">
        <v>327</v>
      </c>
      <c r="C331" t="str">
        <f t="shared" si="70"/>
        <v xml:space="preserve">TOPRU </v>
      </c>
      <c r="D331" t="str">
        <f t="shared" si="71"/>
        <v>N0444145000 E0074522000</v>
      </c>
      <c r="E331" t="str">
        <f t="shared" si="72"/>
        <v xml:space="preserve">N0444145000 </v>
      </c>
      <c r="F331" t="str">
        <f t="shared" si="73"/>
        <v xml:space="preserve">N044. </v>
      </c>
      <c r="G331" t="str">
        <f t="shared" si="74"/>
        <v xml:space="preserve">41. </v>
      </c>
      <c r="H331" t="str">
        <f t="shared" si="75"/>
        <v xml:space="preserve">45.000 </v>
      </c>
      <c r="I331" t="str">
        <f t="shared" si="76"/>
        <v xml:space="preserve">N044. 41. 45.000 </v>
      </c>
      <c r="J331" t="str">
        <f t="shared" si="77"/>
        <v>E0074522000</v>
      </c>
      <c r="K331" t="str">
        <f t="shared" si="78"/>
        <v>E007.</v>
      </c>
      <c r="L331" t="str">
        <f t="shared" si="79"/>
        <v>45.</v>
      </c>
      <c r="M331" t="str">
        <f t="shared" si="80"/>
        <v>20.000</v>
      </c>
      <c r="N331" t="str">
        <f t="shared" si="81"/>
        <v>E007.45.20.000</v>
      </c>
      <c r="Q331" s="2" t="str">
        <f t="shared" si="82"/>
        <v>TOPRU N044. 41. 45.000 E007.45.20.000</v>
      </c>
      <c r="S331" s="4"/>
      <c r="T331" t="s">
        <v>381</v>
      </c>
      <c r="U331" s="2" t="str">
        <f t="shared" si="83"/>
        <v>1;</v>
      </c>
    </row>
    <row r="332" spans="2:21" ht="15.75" thickBot="1" x14ac:dyDescent="0.3">
      <c r="B332" s="1" t="s">
        <v>328</v>
      </c>
      <c r="C332" t="str">
        <f t="shared" si="70"/>
        <v xml:space="preserve">TOVSA </v>
      </c>
      <c r="D332" t="str">
        <f t="shared" si="71"/>
        <v>N0450508000 E0093650000</v>
      </c>
      <c r="E332" t="str">
        <f t="shared" si="72"/>
        <v xml:space="preserve">N0450508000 </v>
      </c>
      <c r="F332" t="str">
        <f t="shared" si="73"/>
        <v xml:space="preserve">N045. </v>
      </c>
      <c r="G332" t="str">
        <f t="shared" si="74"/>
        <v xml:space="preserve">05. </v>
      </c>
      <c r="H332" t="str">
        <f t="shared" si="75"/>
        <v xml:space="preserve">08.000 </v>
      </c>
      <c r="I332" t="str">
        <f t="shared" si="76"/>
        <v xml:space="preserve">N045. 05. 08.000 </v>
      </c>
      <c r="J332" t="str">
        <f t="shared" si="77"/>
        <v>E0093650000</v>
      </c>
      <c r="K332" t="str">
        <f t="shared" si="78"/>
        <v>E009.</v>
      </c>
      <c r="L332" t="str">
        <f t="shared" si="79"/>
        <v>36.</v>
      </c>
      <c r="M332" t="str">
        <f t="shared" si="80"/>
        <v>00.000</v>
      </c>
      <c r="N332" t="str">
        <f t="shared" si="81"/>
        <v>E009.36.00.000</v>
      </c>
      <c r="Q332" s="2" t="str">
        <f t="shared" si="82"/>
        <v>TOVSA N045. 05. 08.000 E009.36.00.000</v>
      </c>
      <c r="S332" s="4"/>
      <c r="T332" t="s">
        <v>381</v>
      </c>
      <c r="U332" s="2" t="str">
        <f t="shared" si="83"/>
        <v>1;</v>
      </c>
    </row>
    <row r="333" spans="2:21" ht="15.75" thickBot="1" x14ac:dyDescent="0.3">
      <c r="B333" s="1" t="s">
        <v>329</v>
      </c>
      <c r="C333" t="str">
        <f t="shared" si="70"/>
        <v xml:space="preserve">TREVI </v>
      </c>
      <c r="D333" t="str">
        <f t="shared" si="71"/>
        <v>N0453612000 E0094137000</v>
      </c>
      <c r="E333" t="str">
        <f t="shared" si="72"/>
        <v xml:space="preserve">N0453612000 </v>
      </c>
      <c r="F333" t="str">
        <f t="shared" si="73"/>
        <v xml:space="preserve">N045. </v>
      </c>
      <c r="G333" t="str">
        <f t="shared" si="74"/>
        <v xml:space="preserve">36. </v>
      </c>
      <c r="H333" t="str">
        <f t="shared" si="75"/>
        <v xml:space="preserve">12.000 </v>
      </c>
      <c r="I333" t="str">
        <f t="shared" si="76"/>
        <v xml:space="preserve">N045. 36. 12.000 </v>
      </c>
      <c r="J333" t="str">
        <f t="shared" si="77"/>
        <v>E0094137000</v>
      </c>
      <c r="K333" t="str">
        <f t="shared" si="78"/>
        <v>E009.</v>
      </c>
      <c r="L333" t="str">
        <f t="shared" si="79"/>
        <v>41.</v>
      </c>
      <c r="M333" t="str">
        <f t="shared" si="80"/>
        <v>70.000</v>
      </c>
      <c r="N333" t="str">
        <f t="shared" si="81"/>
        <v>E009.41.70.000</v>
      </c>
      <c r="Q333" s="2" t="str">
        <f t="shared" si="82"/>
        <v>TREVI N045. 36. 12.000 E009.41.70.000</v>
      </c>
      <c r="S333" s="4"/>
      <c r="T333" t="s">
        <v>381</v>
      </c>
      <c r="U333" s="2" t="str">
        <f t="shared" si="83"/>
        <v>1;</v>
      </c>
    </row>
    <row r="334" spans="2:21" ht="15.75" thickBot="1" x14ac:dyDescent="0.3">
      <c r="B334" s="1" t="s">
        <v>330</v>
      </c>
      <c r="C334" t="str">
        <f t="shared" si="70"/>
        <v xml:space="preserve">TUBTU </v>
      </c>
      <c r="D334" t="str">
        <f t="shared" si="71"/>
        <v>N0411046000 E0093045000</v>
      </c>
      <c r="E334" t="str">
        <f t="shared" si="72"/>
        <v xml:space="preserve">N0411046000 </v>
      </c>
      <c r="F334" t="str">
        <f t="shared" si="73"/>
        <v xml:space="preserve">N041. </v>
      </c>
      <c r="G334" t="str">
        <f t="shared" si="74"/>
        <v xml:space="preserve">10. </v>
      </c>
      <c r="H334" t="str">
        <f t="shared" si="75"/>
        <v xml:space="preserve">46.000 </v>
      </c>
      <c r="I334" t="str">
        <f t="shared" si="76"/>
        <v xml:space="preserve">N041. 10. 46.000 </v>
      </c>
      <c r="J334" t="str">
        <f t="shared" si="77"/>
        <v>E0093045000</v>
      </c>
      <c r="K334" t="str">
        <f t="shared" si="78"/>
        <v>E009.</v>
      </c>
      <c r="L334" t="str">
        <f t="shared" si="79"/>
        <v>30.</v>
      </c>
      <c r="M334" t="str">
        <f t="shared" si="80"/>
        <v>50.000</v>
      </c>
      <c r="N334" t="str">
        <f t="shared" si="81"/>
        <v>E009.30.50.000</v>
      </c>
      <c r="Q334" s="2" t="str">
        <f t="shared" si="82"/>
        <v>TUBTU N041. 10. 46.000 E009.30.50.000</v>
      </c>
      <c r="S334" s="4"/>
      <c r="T334" t="s">
        <v>381</v>
      </c>
      <c r="U334" s="2" t="str">
        <f t="shared" si="83"/>
        <v>1;</v>
      </c>
    </row>
    <row r="335" spans="2:21" ht="15.75" thickBot="1" x14ac:dyDescent="0.3">
      <c r="B335" s="1" t="s">
        <v>331</v>
      </c>
      <c r="C335" t="str">
        <f t="shared" si="70"/>
        <v xml:space="preserve">TUGBA </v>
      </c>
      <c r="D335" t="str">
        <f t="shared" si="71"/>
        <v>N0444214000 E0075021000</v>
      </c>
      <c r="E335" t="str">
        <f t="shared" si="72"/>
        <v xml:space="preserve">N0444214000 </v>
      </c>
      <c r="F335" t="str">
        <f t="shared" si="73"/>
        <v xml:space="preserve">N044. </v>
      </c>
      <c r="G335" t="str">
        <f t="shared" si="74"/>
        <v xml:space="preserve">42. </v>
      </c>
      <c r="H335" t="str">
        <f t="shared" si="75"/>
        <v xml:space="preserve">14.000 </v>
      </c>
      <c r="I335" t="str">
        <f t="shared" si="76"/>
        <v xml:space="preserve">N044. 42. 14.000 </v>
      </c>
      <c r="J335" t="str">
        <f t="shared" si="77"/>
        <v>E0075021000</v>
      </c>
      <c r="K335" t="str">
        <f t="shared" si="78"/>
        <v>E007.</v>
      </c>
      <c r="L335" t="str">
        <f t="shared" si="79"/>
        <v>50.</v>
      </c>
      <c r="M335" t="str">
        <f t="shared" si="80"/>
        <v>10.000</v>
      </c>
      <c r="N335" t="str">
        <f t="shared" si="81"/>
        <v>E007.50.10.000</v>
      </c>
      <c r="Q335" s="2" t="str">
        <f t="shared" si="82"/>
        <v>TUGBA N044. 42. 14.000 E007.50.10.000</v>
      </c>
      <c r="S335" s="4"/>
      <c r="T335" t="s">
        <v>381</v>
      </c>
      <c r="U335" s="2" t="str">
        <f t="shared" si="83"/>
        <v>1;</v>
      </c>
    </row>
    <row r="336" spans="2:21" ht="15.75" thickBot="1" x14ac:dyDescent="0.3">
      <c r="B336" s="1" t="s">
        <v>332</v>
      </c>
      <c r="C336" t="str">
        <f t="shared" si="70"/>
        <v xml:space="preserve">TUKLU </v>
      </c>
      <c r="D336" t="str">
        <f t="shared" si="71"/>
        <v>N0410451000 E0093543000</v>
      </c>
      <c r="E336" t="str">
        <f t="shared" si="72"/>
        <v xml:space="preserve">N0410451000 </v>
      </c>
      <c r="F336" t="str">
        <f t="shared" si="73"/>
        <v xml:space="preserve">N041. </v>
      </c>
      <c r="G336" t="str">
        <f t="shared" si="74"/>
        <v xml:space="preserve">04. </v>
      </c>
      <c r="H336" t="str">
        <f t="shared" si="75"/>
        <v xml:space="preserve">51.000 </v>
      </c>
      <c r="I336" t="str">
        <f t="shared" si="76"/>
        <v xml:space="preserve">N041. 04. 51.000 </v>
      </c>
      <c r="J336" t="str">
        <f t="shared" si="77"/>
        <v>E0093543000</v>
      </c>
      <c r="K336" t="str">
        <f t="shared" si="78"/>
        <v>E009.</v>
      </c>
      <c r="L336" t="str">
        <f t="shared" si="79"/>
        <v>35.</v>
      </c>
      <c r="M336" t="str">
        <f t="shared" si="80"/>
        <v>30.000</v>
      </c>
      <c r="N336" t="str">
        <f t="shared" si="81"/>
        <v>E009.35.30.000</v>
      </c>
      <c r="Q336" s="2" t="str">
        <f t="shared" si="82"/>
        <v>TUKLU N041. 04. 51.000 E009.35.30.000</v>
      </c>
      <c r="S336" s="4"/>
      <c r="T336" t="s">
        <v>381</v>
      </c>
      <c r="U336" s="2" t="str">
        <f t="shared" si="83"/>
        <v>1;</v>
      </c>
    </row>
    <row r="337" spans="2:21" ht="15.75" thickBot="1" x14ac:dyDescent="0.3">
      <c r="B337" s="1" t="s">
        <v>333</v>
      </c>
      <c r="C337" t="str">
        <f t="shared" si="70"/>
        <v xml:space="preserve">TULLE </v>
      </c>
      <c r="D337" t="str">
        <f t="shared" si="71"/>
        <v>N0405322000 E0091355000</v>
      </c>
      <c r="E337" t="str">
        <f t="shared" si="72"/>
        <v xml:space="preserve">N0405322000 </v>
      </c>
      <c r="F337" t="str">
        <f t="shared" si="73"/>
        <v xml:space="preserve">N040. </v>
      </c>
      <c r="G337" t="str">
        <f t="shared" si="74"/>
        <v xml:space="preserve">53. </v>
      </c>
      <c r="H337" t="str">
        <f t="shared" si="75"/>
        <v xml:space="preserve">22.000 </v>
      </c>
      <c r="I337" t="str">
        <f t="shared" si="76"/>
        <v xml:space="preserve">N040. 53. 22.000 </v>
      </c>
      <c r="J337" t="str">
        <f t="shared" si="77"/>
        <v>E0091355000</v>
      </c>
      <c r="K337" t="str">
        <f t="shared" si="78"/>
        <v>E009.</v>
      </c>
      <c r="L337" t="str">
        <f t="shared" si="79"/>
        <v>13.</v>
      </c>
      <c r="M337" t="str">
        <f t="shared" si="80"/>
        <v>50.000</v>
      </c>
      <c r="N337" t="str">
        <f t="shared" si="81"/>
        <v>E009.13.50.000</v>
      </c>
      <c r="Q337" s="2" t="str">
        <f t="shared" si="82"/>
        <v>TULLE N040. 53. 22.000 E009.13.50.000</v>
      </c>
      <c r="S337" s="4"/>
      <c r="T337" t="s">
        <v>381</v>
      </c>
      <c r="U337" s="2" t="str">
        <f t="shared" si="83"/>
        <v>1;</v>
      </c>
    </row>
    <row r="338" spans="2:21" ht="15.75" thickBot="1" x14ac:dyDescent="0.3">
      <c r="B338" s="1" t="s">
        <v>334</v>
      </c>
      <c r="C338" t="str">
        <f t="shared" si="70"/>
        <v xml:space="preserve">TURUD </v>
      </c>
      <c r="D338" t="str">
        <f t="shared" si="71"/>
        <v>N0393155000 E0090424000</v>
      </c>
      <c r="E338" t="str">
        <f t="shared" si="72"/>
        <v xml:space="preserve">N0393155000 </v>
      </c>
      <c r="F338" t="str">
        <f t="shared" si="73"/>
        <v xml:space="preserve">N039. </v>
      </c>
      <c r="G338" t="str">
        <f t="shared" si="74"/>
        <v xml:space="preserve">31. </v>
      </c>
      <c r="H338" t="str">
        <f t="shared" si="75"/>
        <v xml:space="preserve">55.000 </v>
      </c>
      <c r="I338" t="str">
        <f t="shared" si="76"/>
        <v xml:space="preserve">N039. 31. 55.000 </v>
      </c>
      <c r="J338" t="str">
        <f t="shared" si="77"/>
        <v>E0090424000</v>
      </c>
      <c r="K338" t="str">
        <f t="shared" si="78"/>
        <v>E009.</v>
      </c>
      <c r="L338" t="str">
        <f t="shared" si="79"/>
        <v>04.</v>
      </c>
      <c r="M338" t="str">
        <f t="shared" si="80"/>
        <v>40.000</v>
      </c>
      <c r="N338" t="str">
        <f t="shared" si="81"/>
        <v>E009.04.40.000</v>
      </c>
      <c r="Q338" s="2" t="str">
        <f t="shared" si="82"/>
        <v>TURUD N039. 31. 55.000 E009.04.40.000</v>
      </c>
      <c r="S338" s="4"/>
      <c r="T338" t="s">
        <v>381</v>
      </c>
      <c r="U338" s="2" t="str">
        <f t="shared" si="83"/>
        <v>1;</v>
      </c>
    </row>
    <row r="339" spans="2:21" ht="15.75" thickBot="1" x14ac:dyDescent="0.3">
      <c r="B339" s="1" t="s">
        <v>335</v>
      </c>
      <c r="C339" t="str">
        <f t="shared" si="70"/>
        <v xml:space="preserve">TUVEL </v>
      </c>
      <c r="D339" t="str">
        <f t="shared" si="71"/>
        <v>N0415354000 E0122742000</v>
      </c>
      <c r="E339" t="str">
        <f t="shared" si="72"/>
        <v xml:space="preserve">N0415354000 </v>
      </c>
      <c r="F339" t="str">
        <f t="shared" si="73"/>
        <v xml:space="preserve">N041. </v>
      </c>
      <c r="G339" t="str">
        <f t="shared" si="74"/>
        <v xml:space="preserve">53. </v>
      </c>
      <c r="H339" t="str">
        <f t="shared" si="75"/>
        <v xml:space="preserve">54.000 </v>
      </c>
      <c r="I339" t="str">
        <f t="shared" si="76"/>
        <v xml:space="preserve">N041. 53. 54.000 </v>
      </c>
      <c r="J339" t="str">
        <f t="shared" si="77"/>
        <v>E0122742000</v>
      </c>
      <c r="K339" t="str">
        <f t="shared" si="78"/>
        <v>E012.</v>
      </c>
      <c r="L339" t="str">
        <f t="shared" si="79"/>
        <v>27.</v>
      </c>
      <c r="M339" t="str">
        <f t="shared" si="80"/>
        <v>20.000</v>
      </c>
      <c r="N339" t="str">
        <f t="shared" si="81"/>
        <v>E012.27.20.000</v>
      </c>
      <c r="Q339" s="2" t="str">
        <f t="shared" si="82"/>
        <v>TUVEL N041. 53. 54.000 E012.27.20.000</v>
      </c>
      <c r="S339" s="4"/>
      <c r="T339" t="s">
        <v>381</v>
      </c>
      <c r="U339" s="2" t="str">
        <f t="shared" si="83"/>
        <v>1;</v>
      </c>
    </row>
    <row r="340" spans="2:21" ht="15.75" thickBot="1" x14ac:dyDescent="0.3">
      <c r="B340" s="1" t="s">
        <v>336</v>
      </c>
      <c r="C340" t="str">
        <f t="shared" si="70"/>
        <v xml:space="preserve">TUVIB </v>
      </c>
      <c r="D340" t="str">
        <f t="shared" si="71"/>
        <v>N0452236000 E0093727000</v>
      </c>
      <c r="E340" t="str">
        <f t="shared" si="72"/>
        <v xml:space="preserve">N0452236000 </v>
      </c>
      <c r="F340" t="str">
        <f t="shared" si="73"/>
        <v xml:space="preserve">N045. </v>
      </c>
      <c r="G340" t="str">
        <f t="shared" si="74"/>
        <v xml:space="preserve">22. </v>
      </c>
      <c r="H340" t="str">
        <f t="shared" si="75"/>
        <v xml:space="preserve">36.000 </v>
      </c>
      <c r="I340" t="str">
        <f t="shared" si="76"/>
        <v xml:space="preserve">N045. 22. 36.000 </v>
      </c>
      <c r="J340" t="str">
        <f t="shared" si="77"/>
        <v>E0093727000</v>
      </c>
      <c r="K340" t="str">
        <f t="shared" si="78"/>
        <v>E009.</v>
      </c>
      <c r="L340" t="str">
        <f t="shared" si="79"/>
        <v>37.</v>
      </c>
      <c r="M340" t="str">
        <f t="shared" si="80"/>
        <v>70.000</v>
      </c>
      <c r="N340" t="str">
        <f t="shared" si="81"/>
        <v>E009.37.70.000</v>
      </c>
      <c r="Q340" s="2" t="str">
        <f t="shared" si="82"/>
        <v>TUVIB N045. 22. 36.000 E009.37.70.000</v>
      </c>
      <c r="S340" s="4"/>
      <c r="T340" t="s">
        <v>381</v>
      </c>
      <c r="U340" s="2" t="str">
        <f t="shared" si="83"/>
        <v>1;</v>
      </c>
    </row>
    <row r="341" spans="2:21" ht="15.75" thickBot="1" x14ac:dyDescent="0.3">
      <c r="B341" s="1" t="s">
        <v>337</v>
      </c>
      <c r="C341" t="str">
        <f t="shared" si="70"/>
        <v xml:space="preserve">ULSOP </v>
      </c>
      <c r="D341" t="str">
        <f t="shared" si="71"/>
        <v>N0453127000 E0100938000</v>
      </c>
      <c r="E341" t="str">
        <f t="shared" si="72"/>
        <v xml:space="preserve">N0453127000 </v>
      </c>
      <c r="F341" t="str">
        <f t="shared" si="73"/>
        <v xml:space="preserve">N045. </v>
      </c>
      <c r="G341" t="str">
        <f t="shared" si="74"/>
        <v xml:space="preserve">31. </v>
      </c>
      <c r="H341" t="str">
        <f t="shared" si="75"/>
        <v xml:space="preserve">27.000 </v>
      </c>
      <c r="I341" t="str">
        <f t="shared" si="76"/>
        <v xml:space="preserve">N045. 31. 27.000 </v>
      </c>
      <c r="J341" t="str">
        <f t="shared" si="77"/>
        <v>E0100938000</v>
      </c>
      <c r="K341" t="str">
        <f t="shared" si="78"/>
        <v>E010.</v>
      </c>
      <c r="L341" t="str">
        <f t="shared" si="79"/>
        <v>09.</v>
      </c>
      <c r="M341" t="str">
        <f t="shared" si="80"/>
        <v>80.000</v>
      </c>
      <c r="N341" t="str">
        <f t="shared" si="81"/>
        <v>E010.09.80.000</v>
      </c>
      <c r="Q341" s="2" t="str">
        <f t="shared" si="82"/>
        <v>ULSOP N045. 31. 27.000 E010.09.80.000</v>
      </c>
      <c r="S341" s="4"/>
      <c r="T341" t="s">
        <v>381</v>
      </c>
      <c r="U341" s="2" t="str">
        <f t="shared" si="83"/>
        <v>1;</v>
      </c>
    </row>
    <row r="342" spans="2:21" ht="15.75" thickBot="1" x14ac:dyDescent="0.3">
      <c r="B342" s="1" t="s">
        <v>338</v>
      </c>
      <c r="C342" t="str">
        <f t="shared" si="70"/>
        <v xml:space="preserve">ULVUN </v>
      </c>
      <c r="D342" t="str">
        <f t="shared" si="71"/>
        <v>N0452646000 E0101416000</v>
      </c>
      <c r="E342" t="str">
        <f t="shared" si="72"/>
        <v xml:space="preserve">N0452646000 </v>
      </c>
      <c r="F342" t="str">
        <f t="shared" si="73"/>
        <v xml:space="preserve">N045. </v>
      </c>
      <c r="G342" t="str">
        <f t="shared" si="74"/>
        <v xml:space="preserve">26. </v>
      </c>
      <c r="H342" t="str">
        <f t="shared" si="75"/>
        <v xml:space="preserve">46.000 </v>
      </c>
      <c r="I342" t="str">
        <f t="shared" si="76"/>
        <v xml:space="preserve">N045. 26. 46.000 </v>
      </c>
      <c r="J342" t="str">
        <f t="shared" si="77"/>
        <v>E0101416000</v>
      </c>
      <c r="K342" t="str">
        <f t="shared" si="78"/>
        <v>E010.</v>
      </c>
      <c r="L342" t="str">
        <f t="shared" si="79"/>
        <v>14.</v>
      </c>
      <c r="M342" t="str">
        <f t="shared" si="80"/>
        <v>60.000</v>
      </c>
      <c r="N342" t="str">
        <f t="shared" si="81"/>
        <v>E010.14.60.000</v>
      </c>
      <c r="Q342" s="2" t="str">
        <f t="shared" si="82"/>
        <v>ULVUN N045. 26. 46.000 E010.14.60.000</v>
      </c>
      <c r="S342" s="4"/>
      <c r="T342" t="s">
        <v>381</v>
      </c>
      <c r="U342" s="2" t="str">
        <f t="shared" si="83"/>
        <v>1;</v>
      </c>
    </row>
    <row r="343" spans="2:21" ht="15.75" thickBot="1" x14ac:dyDescent="0.3">
      <c r="B343" s="1" t="s">
        <v>339</v>
      </c>
      <c r="C343" t="str">
        <f t="shared" si="70"/>
        <v xml:space="preserve">UNBID </v>
      </c>
      <c r="D343" t="str">
        <f t="shared" si="71"/>
        <v>N0403504000 E0093139000</v>
      </c>
      <c r="E343" t="str">
        <f t="shared" si="72"/>
        <v xml:space="preserve">N0403504000 </v>
      </c>
      <c r="F343" t="str">
        <f t="shared" si="73"/>
        <v xml:space="preserve">N040. </v>
      </c>
      <c r="G343" t="str">
        <f t="shared" si="74"/>
        <v xml:space="preserve">35. </v>
      </c>
      <c r="H343" t="str">
        <f t="shared" si="75"/>
        <v xml:space="preserve">04.000 </v>
      </c>
      <c r="I343" t="str">
        <f t="shared" si="76"/>
        <v xml:space="preserve">N040. 35. 04.000 </v>
      </c>
      <c r="J343" t="str">
        <f t="shared" si="77"/>
        <v>E0093139000</v>
      </c>
      <c r="K343" t="str">
        <f t="shared" si="78"/>
        <v>E009.</v>
      </c>
      <c r="L343" t="str">
        <f t="shared" si="79"/>
        <v>31.</v>
      </c>
      <c r="M343" t="str">
        <f t="shared" si="80"/>
        <v>90.000</v>
      </c>
      <c r="N343" t="str">
        <f t="shared" si="81"/>
        <v>E009.31.90.000</v>
      </c>
      <c r="Q343" s="2" t="str">
        <f t="shared" si="82"/>
        <v>UNBID N040. 35. 04.000 E009.31.90.000</v>
      </c>
      <c r="S343" s="4"/>
      <c r="T343" t="s">
        <v>381</v>
      </c>
      <c r="U343" s="2" t="str">
        <f t="shared" si="83"/>
        <v>1;</v>
      </c>
    </row>
    <row r="344" spans="2:21" ht="15.75" thickBot="1" x14ac:dyDescent="0.3">
      <c r="B344" s="1" t="s">
        <v>340</v>
      </c>
      <c r="C344" t="str">
        <f t="shared" si="70"/>
        <v xml:space="preserve">UNDAP </v>
      </c>
      <c r="D344" t="str">
        <f t="shared" si="71"/>
        <v>N0451211000 E0090758000</v>
      </c>
      <c r="E344" t="str">
        <f t="shared" si="72"/>
        <v xml:space="preserve">N0451211000 </v>
      </c>
      <c r="F344" t="str">
        <f t="shared" si="73"/>
        <v xml:space="preserve">N045. </v>
      </c>
      <c r="G344" t="str">
        <f t="shared" si="74"/>
        <v xml:space="preserve">12. </v>
      </c>
      <c r="H344" t="str">
        <f t="shared" si="75"/>
        <v xml:space="preserve">11.000 </v>
      </c>
      <c r="I344" t="str">
        <f t="shared" si="76"/>
        <v xml:space="preserve">N045. 12. 11.000 </v>
      </c>
      <c r="J344" t="str">
        <f t="shared" si="77"/>
        <v>E0090758000</v>
      </c>
      <c r="K344" t="str">
        <f t="shared" si="78"/>
        <v>E009.</v>
      </c>
      <c r="L344" t="str">
        <f t="shared" si="79"/>
        <v>07.</v>
      </c>
      <c r="M344" t="str">
        <f t="shared" si="80"/>
        <v>80.000</v>
      </c>
      <c r="N344" t="str">
        <f t="shared" si="81"/>
        <v>E009.07.80.000</v>
      </c>
      <c r="Q344" s="2" t="str">
        <f t="shared" si="82"/>
        <v>UNDAP N045. 12. 11.000 E009.07.80.000</v>
      </c>
      <c r="S344" s="4"/>
      <c r="T344" t="s">
        <v>381</v>
      </c>
      <c r="U344" s="2" t="str">
        <f t="shared" si="83"/>
        <v>1;</v>
      </c>
    </row>
    <row r="345" spans="2:21" ht="15.75" thickBot="1" x14ac:dyDescent="0.3">
      <c r="B345" s="1" t="s">
        <v>341</v>
      </c>
      <c r="C345" t="str">
        <f t="shared" si="70"/>
        <v xml:space="preserve">UNKAV </v>
      </c>
      <c r="D345" t="str">
        <f t="shared" si="71"/>
        <v>N0451358000 E0105855000</v>
      </c>
      <c r="E345" t="str">
        <f t="shared" si="72"/>
        <v xml:space="preserve">N0451358000 </v>
      </c>
      <c r="F345" t="str">
        <f t="shared" si="73"/>
        <v xml:space="preserve">N045. </v>
      </c>
      <c r="G345" t="str">
        <f t="shared" si="74"/>
        <v xml:space="preserve">13. </v>
      </c>
      <c r="H345" t="str">
        <f t="shared" si="75"/>
        <v xml:space="preserve">58.000 </v>
      </c>
      <c r="I345" t="str">
        <f t="shared" si="76"/>
        <v xml:space="preserve">N045. 13. 58.000 </v>
      </c>
      <c r="J345" t="str">
        <f t="shared" si="77"/>
        <v>E0105855000</v>
      </c>
      <c r="K345" t="str">
        <f t="shared" si="78"/>
        <v>E010.</v>
      </c>
      <c r="L345" t="str">
        <f t="shared" si="79"/>
        <v>58.</v>
      </c>
      <c r="M345" t="str">
        <f t="shared" si="80"/>
        <v>50.000</v>
      </c>
      <c r="N345" t="str">
        <f t="shared" si="81"/>
        <v>E010.58.50.000</v>
      </c>
      <c r="Q345" s="2" t="str">
        <f t="shared" si="82"/>
        <v>UNKAV N045. 13. 58.000 E010.58.50.000</v>
      </c>
      <c r="S345" s="4"/>
      <c r="T345" t="s">
        <v>381</v>
      </c>
      <c r="U345" s="2" t="str">
        <f t="shared" si="83"/>
        <v>1;</v>
      </c>
    </row>
    <row r="346" spans="2:21" ht="15.75" thickBot="1" x14ac:dyDescent="0.3">
      <c r="B346" s="1" t="s">
        <v>342</v>
      </c>
      <c r="C346" t="str">
        <f t="shared" si="70"/>
        <v xml:space="preserve">UNPIV </v>
      </c>
      <c r="D346" t="str">
        <f t="shared" si="71"/>
        <v>N0433241000 E0101504000</v>
      </c>
      <c r="E346" t="str">
        <f t="shared" si="72"/>
        <v xml:space="preserve">N0433241000 </v>
      </c>
      <c r="F346" t="str">
        <f t="shared" si="73"/>
        <v xml:space="preserve">N043. </v>
      </c>
      <c r="G346" t="str">
        <f t="shared" si="74"/>
        <v xml:space="preserve">32. </v>
      </c>
      <c r="H346" t="str">
        <f t="shared" si="75"/>
        <v xml:space="preserve">41.000 </v>
      </c>
      <c r="I346" t="str">
        <f t="shared" si="76"/>
        <v xml:space="preserve">N043. 32. 41.000 </v>
      </c>
      <c r="J346" t="str">
        <f t="shared" si="77"/>
        <v>E0101504000</v>
      </c>
      <c r="K346" t="str">
        <f t="shared" si="78"/>
        <v>E010.</v>
      </c>
      <c r="L346" t="str">
        <f t="shared" si="79"/>
        <v>15.</v>
      </c>
      <c r="M346" t="str">
        <f t="shared" si="80"/>
        <v>40.000</v>
      </c>
      <c r="N346" t="str">
        <f t="shared" si="81"/>
        <v>E010.15.40.000</v>
      </c>
      <c r="Q346" s="2" t="str">
        <f t="shared" si="82"/>
        <v>UNPIV N043. 32. 41.000 E010.15.40.000</v>
      </c>
      <c r="S346" s="4"/>
      <c r="T346" t="s">
        <v>381</v>
      </c>
      <c r="U346" s="2" t="str">
        <f t="shared" si="83"/>
        <v>1;</v>
      </c>
    </row>
    <row r="347" spans="2:21" ht="15.75" thickBot="1" x14ac:dyDescent="0.3">
      <c r="B347" s="1" t="s">
        <v>343</v>
      </c>
      <c r="C347" t="str">
        <f t="shared" si="70"/>
        <v xml:space="preserve">UNPOP </v>
      </c>
      <c r="D347" t="str">
        <f t="shared" si="71"/>
        <v>N0404720000 E0143347000</v>
      </c>
      <c r="E347" t="str">
        <f t="shared" si="72"/>
        <v xml:space="preserve">N0404720000 </v>
      </c>
      <c r="F347" t="str">
        <f t="shared" si="73"/>
        <v xml:space="preserve">N040. </v>
      </c>
      <c r="G347" t="str">
        <f t="shared" si="74"/>
        <v xml:space="preserve">47. </v>
      </c>
      <c r="H347" t="str">
        <f t="shared" si="75"/>
        <v xml:space="preserve">20.000 </v>
      </c>
      <c r="I347" t="str">
        <f t="shared" si="76"/>
        <v xml:space="preserve">N040. 47. 20.000 </v>
      </c>
      <c r="J347" t="str">
        <f t="shared" si="77"/>
        <v>E0143347000</v>
      </c>
      <c r="K347" t="str">
        <f t="shared" si="78"/>
        <v>E014.</v>
      </c>
      <c r="L347" t="str">
        <f t="shared" si="79"/>
        <v>33.</v>
      </c>
      <c r="M347" t="str">
        <f t="shared" si="80"/>
        <v>70.000</v>
      </c>
      <c r="N347" t="str">
        <f t="shared" si="81"/>
        <v>E014.33.70.000</v>
      </c>
      <c r="Q347" s="2" t="str">
        <f t="shared" si="82"/>
        <v>UNPOP N040. 47. 20.000 E014.33.70.000</v>
      </c>
      <c r="S347" s="4"/>
      <c r="T347" t="s">
        <v>381</v>
      </c>
      <c r="U347" s="2" t="str">
        <f t="shared" si="83"/>
        <v>1;</v>
      </c>
    </row>
    <row r="348" spans="2:21" ht="15.75" thickBot="1" x14ac:dyDescent="0.3">
      <c r="B348" s="1" t="s">
        <v>344</v>
      </c>
      <c r="C348" t="str">
        <f t="shared" si="70"/>
        <v xml:space="preserve">UPDUT </v>
      </c>
      <c r="D348" t="str">
        <f t="shared" si="71"/>
        <v>N0411504000 E0085053000</v>
      </c>
      <c r="E348" t="str">
        <f t="shared" si="72"/>
        <v xml:space="preserve">N0411504000 </v>
      </c>
      <c r="F348" t="str">
        <f t="shared" si="73"/>
        <v xml:space="preserve">N041. </v>
      </c>
      <c r="G348" t="str">
        <f t="shared" si="74"/>
        <v xml:space="preserve">15. </v>
      </c>
      <c r="H348" t="str">
        <f t="shared" si="75"/>
        <v xml:space="preserve">04.000 </v>
      </c>
      <c r="I348" t="str">
        <f t="shared" si="76"/>
        <v xml:space="preserve">N041. 15. 04.000 </v>
      </c>
      <c r="J348" t="str">
        <f t="shared" si="77"/>
        <v>E0085053000</v>
      </c>
      <c r="K348" t="str">
        <f t="shared" si="78"/>
        <v>E008.</v>
      </c>
      <c r="L348" t="str">
        <f t="shared" si="79"/>
        <v>50.</v>
      </c>
      <c r="M348" t="str">
        <f t="shared" si="80"/>
        <v>30.000</v>
      </c>
      <c r="N348" t="str">
        <f t="shared" si="81"/>
        <v>E008.50.30.000</v>
      </c>
      <c r="Q348" s="2" t="str">
        <f t="shared" si="82"/>
        <v>UPDUT N041. 15. 04.000 E008.50.30.000</v>
      </c>
      <c r="S348" s="4"/>
      <c r="T348" t="s">
        <v>381</v>
      </c>
      <c r="U348" s="2" t="str">
        <f t="shared" si="83"/>
        <v>1;</v>
      </c>
    </row>
    <row r="349" spans="2:21" ht="15.75" thickBot="1" x14ac:dyDescent="0.3">
      <c r="B349" s="1" t="s">
        <v>345</v>
      </c>
      <c r="C349" t="str">
        <f t="shared" si="70"/>
        <v xml:space="preserve">UPETI </v>
      </c>
      <c r="D349" t="str">
        <f t="shared" si="71"/>
        <v>N0385646000 E0155322000</v>
      </c>
      <c r="E349" t="str">
        <f t="shared" si="72"/>
        <v xml:space="preserve">N0385646000 </v>
      </c>
      <c r="F349" t="str">
        <f t="shared" si="73"/>
        <v xml:space="preserve">N038. </v>
      </c>
      <c r="G349" t="str">
        <f t="shared" si="74"/>
        <v xml:space="preserve">56. </v>
      </c>
      <c r="H349" t="str">
        <f t="shared" si="75"/>
        <v xml:space="preserve">46.000 </v>
      </c>
      <c r="I349" t="str">
        <f t="shared" si="76"/>
        <v xml:space="preserve">N038. 56. 46.000 </v>
      </c>
      <c r="J349" t="str">
        <f t="shared" si="77"/>
        <v>E0155322000</v>
      </c>
      <c r="K349" t="str">
        <f t="shared" si="78"/>
        <v>E015.</v>
      </c>
      <c r="L349" t="str">
        <f t="shared" si="79"/>
        <v>53.</v>
      </c>
      <c r="M349" t="str">
        <f t="shared" si="80"/>
        <v>20.000</v>
      </c>
      <c r="N349" t="str">
        <f t="shared" si="81"/>
        <v>E015.53.20.000</v>
      </c>
      <c r="Q349" s="2" t="str">
        <f t="shared" si="82"/>
        <v>UPETI N038. 56. 46.000 E015.53.20.000</v>
      </c>
      <c r="S349" s="4"/>
      <c r="T349" t="s">
        <v>381</v>
      </c>
      <c r="U349" s="2" t="str">
        <f t="shared" si="83"/>
        <v>1;</v>
      </c>
    </row>
    <row r="350" spans="2:21" ht="15.75" thickBot="1" x14ac:dyDescent="0.3">
      <c r="B350" s="1" t="s">
        <v>346</v>
      </c>
      <c r="C350" t="str">
        <f t="shared" si="70"/>
        <v xml:space="preserve">UPGAV </v>
      </c>
      <c r="D350" t="str">
        <f t="shared" si="71"/>
        <v>N0452111000 E0103934000</v>
      </c>
      <c r="E350" t="str">
        <f t="shared" si="72"/>
        <v xml:space="preserve">N0452111000 </v>
      </c>
      <c r="F350" t="str">
        <f t="shared" si="73"/>
        <v xml:space="preserve">N045. </v>
      </c>
      <c r="G350" t="str">
        <f t="shared" si="74"/>
        <v xml:space="preserve">21. </v>
      </c>
      <c r="H350" t="str">
        <f t="shared" si="75"/>
        <v xml:space="preserve">11.000 </v>
      </c>
      <c r="I350" t="str">
        <f t="shared" si="76"/>
        <v xml:space="preserve">N045. 21. 11.000 </v>
      </c>
      <c r="J350" t="str">
        <f t="shared" si="77"/>
        <v>E0103934000</v>
      </c>
      <c r="K350" t="str">
        <f t="shared" si="78"/>
        <v>E010.</v>
      </c>
      <c r="L350" t="str">
        <f t="shared" si="79"/>
        <v>39.</v>
      </c>
      <c r="M350" t="str">
        <f t="shared" si="80"/>
        <v>40.000</v>
      </c>
      <c r="N350" t="str">
        <f t="shared" si="81"/>
        <v>E010.39.40.000</v>
      </c>
      <c r="Q350" s="2" t="str">
        <f t="shared" si="82"/>
        <v>UPGAV N045. 21. 11.000 E010.39.40.000</v>
      </c>
      <c r="S350" s="4"/>
      <c r="T350" t="s">
        <v>381</v>
      </c>
      <c r="U350" s="2" t="str">
        <f t="shared" si="83"/>
        <v>1;</v>
      </c>
    </row>
    <row r="351" spans="2:21" ht="15.75" thickBot="1" x14ac:dyDescent="0.3">
      <c r="B351" s="1" t="s">
        <v>347</v>
      </c>
      <c r="C351" t="str">
        <f t="shared" si="70"/>
        <v xml:space="preserve">UPOXE </v>
      </c>
      <c r="D351" t="str">
        <f t="shared" si="71"/>
        <v>N0405028000 E0082500000</v>
      </c>
      <c r="E351" t="str">
        <f t="shared" si="72"/>
        <v xml:space="preserve">N0405028000 </v>
      </c>
      <c r="F351" t="str">
        <f t="shared" si="73"/>
        <v xml:space="preserve">N040. </v>
      </c>
      <c r="G351" t="str">
        <f t="shared" si="74"/>
        <v xml:space="preserve">50. </v>
      </c>
      <c r="H351" t="str">
        <f t="shared" si="75"/>
        <v xml:space="preserve">28.000 </v>
      </c>
      <c r="I351" t="str">
        <f t="shared" si="76"/>
        <v xml:space="preserve">N040. 50. 28.000 </v>
      </c>
      <c r="J351" t="str">
        <f t="shared" si="77"/>
        <v>E0082500000</v>
      </c>
      <c r="K351" t="str">
        <f t="shared" si="78"/>
        <v>E008.</v>
      </c>
      <c r="L351" t="str">
        <f t="shared" si="79"/>
        <v>25.</v>
      </c>
      <c r="M351" t="str">
        <f t="shared" si="80"/>
        <v>00.000</v>
      </c>
      <c r="N351" t="str">
        <f t="shared" si="81"/>
        <v>E008.25.00.000</v>
      </c>
      <c r="Q351" s="2" t="str">
        <f t="shared" si="82"/>
        <v>UPOXE N040. 50. 28.000 E008.25.00.000</v>
      </c>
      <c r="S351" s="4"/>
      <c r="T351" t="s">
        <v>381</v>
      </c>
      <c r="U351" s="2" t="str">
        <f t="shared" si="83"/>
        <v>1;</v>
      </c>
    </row>
    <row r="352" spans="2:21" ht="15.75" thickBot="1" x14ac:dyDescent="0.3">
      <c r="B352" s="1" t="s">
        <v>348</v>
      </c>
      <c r="C352" t="str">
        <f t="shared" si="70"/>
        <v xml:space="preserve">URUXO </v>
      </c>
      <c r="D352" t="str">
        <f t="shared" si="71"/>
        <v>N0420658000 E0122216000</v>
      </c>
      <c r="E352" t="str">
        <f t="shared" si="72"/>
        <v xml:space="preserve">N0420658000 </v>
      </c>
      <c r="F352" t="str">
        <f t="shared" si="73"/>
        <v xml:space="preserve">N042. </v>
      </c>
      <c r="G352" t="str">
        <f t="shared" si="74"/>
        <v xml:space="preserve">06. </v>
      </c>
      <c r="H352" t="str">
        <f t="shared" si="75"/>
        <v xml:space="preserve">58.000 </v>
      </c>
      <c r="I352" t="str">
        <f t="shared" si="76"/>
        <v xml:space="preserve">N042. 06. 58.000 </v>
      </c>
      <c r="J352" t="str">
        <f t="shared" si="77"/>
        <v>E0122216000</v>
      </c>
      <c r="K352" t="str">
        <f t="shared" si="78"/>
        <v>E012.</v>
      </c>
      <c r="L352" t="str">
        <f t="shared" si="79"/>
        <v>22.</v>
      </c>
      <c r="M352" t="str">
        <f t="shared" si="80"/>
        <v>60.000</v>
      </c>
      <c r="N352" t="str">
        <f t="shared" si="81"/>
        <v>E012.22.60.000</v>
      </c>
      <c r="Q352" s="2" t="str">
        <f t="shared" si="82"/>
        <v>URUXO N042. 06. 58.000 E012.22.60.000</v>
      </c>
      <c r="S352" s="4"/>
      <c r="T352" t="s">
        <v>381</v>
      </c>
      <c r="U352" s="2" t="str">
        <f t="shared" si="83"/>
        <v>1;</v>
      </c>
    </row>
    <row r="353" spans="2:21" ht="15.75" thickBot="1" x14ac:dyDescent="0.3">
      <c r="B353" s="1" t="s">
        <v>349</v>
      </c>
      <c r="C353" t="str">
        <f t="shared" si="70"/>
        <v xml:space="preserve">USIRU </v>
      </c>
      <c r="D353" t="str">
        <f t="shared" si="71"/>
        <v>N0420251000 E0114428000</v>
      </c>
      <c r="E353" t="str">
        <f t="shared" si="72"/>
        <v xml:space="preserve">N0420251000 </v>
      </c>
      <c r="F353" t="str">
        <f t="shared" si="73"/>
        <v xml:space="preserve">N042. </v>
      </c>
      <c r="G353" t="str">
        <f t="shared" si="74"/>
        <v xml:space="preserve">02. </v>
      </c>
      <c r="H353" t="str">
        <f t="shared" si="75"/>
        <v xml:space="preserve">51.000 </v>
      </c>
      <c r="I353" t="str">
        <f t="shared" si="76"/>
        <v xml:space="preserve">N042. 02. 51.000 </v>
      </c>
      <c r="J353" t="str">
        <f t="shared" si="77"/>
        <v>E0114428000</v>
      </c>
      <c r="K353" t="str">
        <f t="shared" si="78"/>
        <v>E011.</v>
      </c>
      <c r="L353" t="str">
        <f t="shared" si="79"/>
        <v>44.</v>
      </c>
      <c r="M353" t="str">
        <f t="shared" si="80"/>
        <v>80.000</v>
      </c>
      <c r="N353" t="str">
        <f t="shared" si="81"/>
        <v>E011.44.80.000</v>
      </c>
      <c r="Q353" s="2" t="str">
        <f t="shared" si="82"/>
        <v>USIRU N042. 02. 51.000 E011.44.80.000</v>
      </c>
      <c r="S353" s="4"/>
      <c r="T353" t="s">
        <v>381</v>
      </c>
      <c r="U353" s="2" t="str">
        <f t="shared" si="83"/>
        <v>1;</v>
      </c>
    </row>
    <row r="354" spans="2:21" ht="15.75" thickBot="1" x14ac:dyDescent="0.3">
      <c r="B354" s="1" t="s">
        <v>350</v>
      </c>
      <c r="C354" t="str">
        <f t="shared" si="70"/>
        <v xml:space="preserve">USOXI </v>
      </c>
      <c r="D354" t="str">
        <f t="shared" si="71"/>
        <v>N0383032000 E0130746000</v>
      </c>
      <c r="E354" t="str">
        <f t="shared" si="72"/>
        <v xml:space="preserve">N0383032000 </v>
      </c>
      <c r="F354" t="str">
        <f t="shared" si="73"/>
        <v xml:space="preserve">N038. </v>
      </c>
      <c r="G354" t="str">
        <f t="shared" si="74"/>
        <v xml:space="preserve">30. </v>
      </c>
      <c r="H354" t="str">
        <f t="shared" si="75"/>
        <v xml:space="preserve">32.000 </v>
      </c>
      <c r="I354" t="str">
        <f t="shared" si="76"/>
        <v xml:space="preserve">N038. 30. 32.000 </v>
      </c>
      <c r="J354" t="str">
        <f t="shared" si="77"/>
        <v>E0130746000</v>
      </c>
      <c r="K354" t="str">
        <f t="shared" si="78"/>
        <v>E013.</v>
      </c>
      <c r="L354" t="str">
        <f t="shared" si="79"/>
        <v>07.</v>
      </c>
      <c r="M354" t="str">
        <f t="shared" si="80"/>
        <v>60.000</v>
      </c>
      <c r="N354" t="str">
        <f t="shared" si="81"/>
        <v>E013.07.60.000</v>
      </c>
      <c r="Q354" s="2" t="str">
        <f t="shared" si="82"/>
        <v>USOXI N038. 30. 32.000 E013.07.60.000</v>
      </c>
      <c r="S354" s="4"/>
      <c r="T354" t="s">
        <v>381</v>
      </c>
      <c r="U354" s="2" t="str">
        <f t="shared" si="83"/>
        <v>1;</v>
      </c>
    </row>
    <row r="355" spans="2:21" ht="15.75" thickBot="1" x14ac:dyDescent="0.3">
      <c r="B355" s="1" t="s">
        <v>351</v>
      </c>
      <c r="C355" t="str">
        <f t="shared" si="70"/>
        <v xml:space="preserve">UTUVI </v>
      </c>
      <c r="D355" t="str">
        <f t="shared" si="71"/>
        <v>N0433948000 E0105847000</v>
      </c>
      <c r="E355" t="str">
        <f t="shared" si="72"/>
        <v xml:space="preserve">N0433948000 </v>
      </c>
      <c r="F355" t="str">
        <f t="shared" si="73"/>
        <v xml:space="preserve">N043. </v>
      </c>
      <c r="G355" t="str">
        <f t="shared" si="74"/>
        <v xml:space="preserve">39. </v>
      </c>
      <c r="H355" t="str">
        <f t="shared" si="75"/>
        <v xml:space="preserve">48.000 </v>
      </c>
      <c r="I355" t="str">
        <f t="shared" si="76"/>
        <v xml:space="preserve">N043. 39. 48.000 </v>
      </c>
      <c r="J355" t="str">
        <f t="shared" si="77"/>
        <v>E0105847000</v>
      </c>
      <c r="K355" t="str">
        <f t="shared" si="78"/>
        <v>E010.</v>
      </c>
      <c r="L355" t="str">
        <f t="shared" si="79"/>
        <v>58.</v>
      </c>
      <c r="M355" t="str">
        <f t="shared" si="80"/>
        <v>70.000</v>
      </c>
      <c r="N355" t="str">
        <f t="shared" si="81"/>
        <v>E010.58.70.000</v>
      </c>
      <c r="Q355" s="2" t="str">
        <f t="shared" si="82"/>
        <v>UTUVI N043. 39. 48.000 E010.58.70.000</v>
      </c>
      <c r="S355" s="4"/>
      <c r="T355" t="s">
        <v>381</v>
      </c>
      <c r="U355" s="2" t="str">
        <f t="shared" si="83"/>
        <v>1;</v>
      </c>
    </row>
    <row r="356" spans="2:21" ht="15.75" thickBot="1" x14ac:dyDescent="0.3">
      <c r="B356" s="1" t="s">
        <v>352</v>
      </c>
      <c r="C356" t="str">
        <f t="shared" si="70"/>
        <v xml:space="preserve">UVNON </v>
      </c>
      <c r="D356" t="str">
        <f t="shared" si="71"/>
        <v>N0451655000 E0105333000</v>
      </c>
      <c r="E356" t="str">
        <f t="shared" si="72"/>
        <v xml:space="preserve">N0451655000 </v>
      </c>
      <c r="F356" t="str">
        <f t="shared" si="73"/>
        <v xml:space="preserve">N045. </v>
      </c>
      <c r="G356" t="str">
        <f t="shared" si="74"/>
        <v xml:space="preserve">16. </v>
      </c>
      <c r="H356" t="str">
        <f t="shared" si="75"/>
        <v xml:space="preserve">55.000 </v>
      </c>
      <c r="I356" t="str">
        <f t="shared" si="76"/>
        <v xml:space="preserve">N045. 16. 55.000 </v>
      </c>
      <c r="J356" t="str">
        <f t="shared" si="77"/>
        <v>E0105333000</v>
      </c>
      <c r="K356" t="str">
        <f t="shared" si="78"/>
        <v>E010.</v>
      </c>
      <c r="L356" t="str">
        <f t="shared" si="79"/>
        <v>53.</v>
      </c>
      <c r="M356" t="str">
        <f t="shared" si="80"/>
        <v>30.000</v>
      </c>
      <c r="N356" t="str">
        <f t="shared" si="81"/>
        <v>E010.53.30.000</v>
      </c>
      <c r="Q356" s="2" t="str">
        <f t="shared" si="82"/>
        <v>UVNON N045. 16. 55.000 E010.53.30.000</v>
      </c>
      <c r="S356" s="4"/>
      <c r="T356" t="s">
        <v>381</v>
      </c>
      <c r="U356" s="2" t="str">
        <f t="shared" si="83"/>
        <v>1;</v>
      </c>
    </row>
    <row r="357" spans="2:21" ht="15.75" thickBot="1" x14ac:dyDescent="0.3">
      <c r="B357" s="1" t="s">
        <v>353</v>
      </c>
      <c r="C357" t="str">
        <f t="shared" si="70"/>
        <v xml:space="preserve">UXUPI </v>
      </c>
      <c r="D357" t="str">
        <f t="shared" si="71"/>
        <v>N0381847000 E0130049000</v>
      </c>
      <c r="E357" t="str">
        <f t="shared" si="72"/>
        <v xml:space="preserve">N0381847000 </v>
      </c>
      <c r="F357" t="str">
        <f t="shared" si="73"/>
        <v xml:space="preserve">N038. </v>
      </c>
      <c r="G357" t="str">
        <f t="shared" si="74"/>
        <v xml:space="preserve">18. </v>
      </c>
      <c r="H357" t="str">
        <f t="shared" si="75"/>
        <v xml:space="preserve">47.000 </v>
      </c>
      <c r="I357" t="str">
        <f t="shared" si="76"/>
        <v xml:space="preserve">N038. 18. 47.000 </v>
      </c>
      <c r="J357" t="str">
        <f t="shared" si="77"/>
        <v>E0130049000</v>
      </c>
      <c r="K357" t="str">
        <f t="shared" si="78"/>
        <v>E013.</v>
      </c>
      <c r="L357" t="str">
        <f t="shared" si="79"/>
        <v>00.</v>
      </c>
      <c r="M357" t="str">
        <f t="shared" si="80"/>
        <v>90.000</v>
      </c>
      <c r="N357" t="str">
        <f t="shared" si="81"/>
        <v>E013.00.90.000</v>
      </c>
      <c r="Q357" s="2" t="str">
        <f t="shared" si="82"/>
        <v>UXUPI N038. 18. 47.000 E013.00.90.000</v>
      </c>
      <c r="S357" s="4"/>
      <c r="T357" t="s">
        <v>381</v>
      </c>
      <c r="U357" s="2" t="str">
        <f t="shared" si="83"/>
        <v>1;</v>
      </c>
    </row>
    <row r="358" spans="2:21" ht="15.75" thickBot="1" x14ac:dyDescent="0.3">
      <c r="B358" s="1" t="s">
        <v>354</v>
      </c>
      <c r="C358" t="str">
        <f t="shared" si="70"/>
        <v xml:space="preserve">VADKI </v>
      </c>
      <c r="D358" t="str">
        <f t="shared" si="71"/>
        <v>N0423332000 E0142010000</v>
      </c>
      <c r="E358" t="str">
        <f t="shared" si="72"/>
        <v xml:space="preserve">N0423332000 </v>
      </c>
      <c r="F358" t="str">
        <f t="shared" si="73"/>
        <v xml:space="preserve">N042. </v>
      </c>
      <c r="G358" t="str">
        <f t="shared" si="74"/>
        <v xml:space="preserve">33. </v>
      </c>
      <c r="H358" t="str">
        <f t="shared" si="75"/>
        <v xml:space="preserve">32.000 </v>
      </c>
      <c r="I358" t="str">
        <f t="shared" si="76"/>
        <v xml:space="preserve">N042. 33. 32.000 </v>
      </c>
      <c r="J358" t="str">
        <f t="shared" si="77"/>
        <v>E0142010000</v>
      </c>
      <c r="K358" t="str">
        <f t="shared" si="78"/>
        <v>E014.</v>
      </c>
      <c r="L358" t="str">
        <f t="shared" si="79"/>
        <v>20.</v>
      </c>
      <c r="M358" t="str">
        <f t="shared" si="80"/>
        <v>00.000</v>
      </c>
      <c r="N358" t="str">
        <f t="shared" si="81"/>
        <v>E014.20.00.000</v>
      </c>
      <c r="Q358" s="2" t="str">
        <f t="shared" si="82"/>
        <v>VADKI N042. 33. 32.000 E014.20.00.000</v>
      </c>
      <c r="S358" s="4"/>
      <c r="T358" t="s">
        <v>381</v>
      </c>
      <c r="U358" s="2" t="str">
        <f t="shared" si="83"/>
        <v>1;</v>
      </c>
    </row>
    <row r="359" spans="2:21" ht="15.75" thickBot="1" x14ac:dyDescent="0.3">
      <c r="B359" s="1" t="s">
        <v>355</v>
      </c>
      <c r="C359" t="str">
        <f t="shared" si="70"/>
        <v xml:space="preserve">VAFRA </v>
      </c>
      <c r="D359" t="str">
        <f t="shared" si="71"/>
        <v>N0454628000 E0083342000</v>
      </c>
      <c r="E359" t="str">
        <f t="shared" si="72"/>
        <v xml:space="preserve">N0454628000 </v>
      </c>
      <c r="F359" t="str">
        <f t="shared" si="73"/>
        <v xml:space="preserve">N045. </v>
      </c>
      <c r="G359" t="str">
        <f t="shared" si="74"/>
        <v xml:space="preserve">46. </v>
      </c>
      <c r="H359" t="str">
        <f t="shared" si="75"/>
        <v xml:space="preserve">28.000 </v>
      </c>
      <c r="I359" t="str">
        <f t="shared" si="76"/>
        <v xml:space="preserve">N045. 46. 28.000 </v>
      </c>
      <c r="J359" t="str">
        <f t="shared" si="77"/>
        <v>E0083342000</v>
      </c>
      <c r="K359" t="str">
        <f t="shared" si="78"/>
        <v>E008.</v>
      </c>
      <c r="L359" t="str">
        <f t="shared" si="79"/>
        <v>33.</v>
      </c>
      <c r="M359" t="str">
        <f t="shared" si="80"/>
        <v>20.000</v>
      </c>
      <c r="N359" t="str">
        <f t="shared" si="81"/>
        <v>E008.33.20.000</v>
      </c>
      <c r="Q359" s="2" t="str">
        <f t="shared" si="82"/>
        <v>VAFRA N045. 46. 28.000 E008.33.20.000</v>
      </c>
      <c r="S359" s="4"/>
      <c r="T359" t="s">
        <v>381</v>
      </c>
      <c r="U359" s="2" t="str">
        <f t="shared" si="83"/>
        <v>1;</v>
      </c>
    </row>
    <row r="360" spans="2:21" ht="15.75" thickBot="1" x14ac:dyDescent="0.3">
      <c r="B360" s="1" t="s">
        <v>356</v>
      </c>
      <c r="C360" t="str">
        <f t="shared" si="70"/>
        <v xml:space="preserve">VAGUX </v>
      </c>
      <c r="D360" t="str">
        <f t="shared" si="71"/>
        <v>N0452218000 E0101119000</v>
      </c>
      <c r="E360" t="str">
        <f t="shared" si="72"/>
        <v xml:space="preserve">N0452218000 </v>
      </c>
      <c r="F360" t="str">
        <f t="shared" si="73"/>
        <v xml:space="preserve">N045. </v>
      </c>
      <c r="G360" t="str">
        <f t="shared" si="74"/>
        <v xml:space="preserve">22. </v>
      </c>
      <c r="H360" t="str">
        <f t="shared" si="75"/>
        <v xml:space="preserve">18.000 </v>
      </c>
      <c r="I360" t="str">
        <f t="shared" si="76"/>
        <v xml:space="preserve">N045. 22. 18.000 </v>
      </c>
      <c r="J360" t="str">
        <f t="shared" si="77"/>
        <v>E0101119000</v>
      </c>
      <c r="K360" t="str">
        <f t="shared" si="78"/>
        <v>E010.</v>
      </c>
      <c r="L360" t="str">
        <f t="shared" si="79"/>
        <v>11.</v>
      </c>
      <c r="M360" t="str">
        <f t="shared" si="80"/>
        <v>90.000</v>
      </c>
      <c r="N360" t="str">
        <f t="shared" si="81"/>
        <v>E010.11.90.000</v>
      </c>
      <c r="Q360" s="2" t="str">
        <f t="shared" si="82"/>
        <v>VAGUX N045. 22. 18.000 E010.11.90.000</v>
      </c>
      <c r="S360" s="4"/>
      <c r="T360" t="s">
        <v>381</v>
      </c>
      <c r="U360" s="2" t="str">
        <f t="shared" si="83"/>
        <v>1;</v>
      </c>
    </row>
    <row r="361" spans="2:21" ht="15.75" thickBot="1" x14ac:dyDescent="0.3">
      <c r="B361" s="1" t="s">
        <v>357</v>
      </c>
      <c r="C361" t="str">
        <f t="shared" si="70"/>
        <v xml:space="preserve">VAGVU </v>
      </c>
      <c r="D361" t="str">
        <f t="shared" si="71"/>
        <v>N0403543000 E0094547000</v>
      </c>
      <c r="E361" t="str">
        <f t="shared" si="72"/>
        <v xml:space="preserve">N0403543000 </v>
      </c>
      <c r="F361" t="str">
        <f t="shared" si="73"/>
        <v xml:space="preserve">N040. </v>
      </c>
      <c r="G361" t="str">
        <f t="shared" si="74"/>
        <v xml:space="preserve">35. </v>
      </c>
      <c r="H361" t="str">
        <f t="shared" si="75"/>
        <v xml:space="preserve">43.000 </v>
      </c>
      <c r="I361" t="str">
        <f t="shared" si="76"/>
        <v xml:space="preserve">N040. 35. 43.000 </v>
      </c>
      <c r="J361" t="str">
        <f t="shared" si="77"/>
        <v>E0094547000</v>
      </c>
      <c r="K361" t="str">
        <f t="shared" si="78"/>
        <v>E009.</v>
      </c>
      <c r="L361" t="str">
        <f t="shared" si="79"/>
        <v>45.</v>
      </c>
      <c r="M361" t="str">
        <f t="shared" si="80"/>
        <v>70.000</v>
      </c>
      <c r="N361" t="str">
        <f t="shared" si="81"/>
        <v>E009.45.70.000</v>
      </c>
      <c r="Q361" s="2" t="str">
        <f t="shared" si="82"/>
        <v>VAGVU N040. 35. 43.000 E009.45.70.000</v>
      </c>
      <c r="S361" s="4"/>
      <c r="T361" t="s">
        <v>381</v>
      </c>
      <c r="U361" s="2" t="str">
        <f t="shared" si="83"/>
        <v>1;</v>
      </c>
    </row>
    <row r="362" spans="2:21" ht="15.75" thickBot="1" x14ac:dyDescent="0.3">
      <c r="B362" s="1" t="s">
        <v>358</v>
      </c>
      <c r="C362" t="str">
        <f t="shared" si="70"/>
        <v xml:space="preserve">VAKAB </v>
      </c>
      <c r="D362" t="str">
        <f t="shared" si="71"/>
        <v>N0421106000 E0122032000</v>
      </c>
      <c r="E362" t="str">
        <f t="shared" si="72"/>
        <v xml:space="preserve">N0421106000 </v>
      </c>
      <c r="F362" t="str">
        <f t="shared" si="73"/>
        <v xml:space="preserve">N042. </v>
      </c>
      <c r="G362" t="str">
        <f t="shared" si="74"/>
        <v xml:space="preserve">11. </v>
      </c>
      <c r="H362" t="str">
        <f t="shared" si="75"/>
        <v xml:space="preserve">06.000 </v>
      </c>
      <c r="I362" t="str">
        <f t="shared" si="76"/>
        <v xml:space="preserve">N042. 11. 06.000 </v>
      </c>
      <c r="J362" t="str">
        <f t="shared" si="77"/>
        <v>E0122032000</v>
      </c>
      <c r="K362" t="str">
        <f t="shared" si="78"/>
        <v>E012.</v>
      </c>
      <c r="L362" t="str">
        <f t="shared" si="79"/>
        <v>20.</v>
      </c>
      <c r="M362" t="str">
        <f t="shared" si="80"/>
        <v>20.000</v>
      </c>
      <c r="N362" t="str">
        <f t="shared" si="81"/>
        <v>E012.20.20.000</v>
      </c>
      <c r="Q362" s="2" t="str">
        <f t="shared" si="82"/>
        <v>VAKAB N042. 11. 06.000 E012.20.20.000</v>
      </c>
      <c r="S362" s="4"/>
      <c r="T362" t="s">
        <v>381</v>
      </c>
      <c r="U362" s="2" t="str">
        <f t="shared" si="83"/>
        <v>1;</v>
      </c>
    </row>
    <row r="363" spans="2:21" ht="15.75" thickBot="1" x14ac:dyDescent="0.3">
      <c r="B363" s="1" t="s">
        <v>359</v>
      </c>
      <c r="C363" t="str">
        <f t="shared" si="70"/>
        <v xml:space="preserve">VAPEG </v>
      </c>
      <c r="D363" t="str">
        <f t="shared" si="71"/>
        <v>N0382414000 E0125736000</v>
      </c>
      <c r="E363" t="str">
        <f t="shared" si="72"/>
        <v xml:space="preserve">N0382414000 </v>
      </c>
      <c r="F363" t="str">
        <f t="shared" si="73"/>
        <v xml:space="preserve">N038. </v>
      </c>
      <c r="G363" t="str">
        <f t="shared" si="74"/>
        <v xml:space="preserve">24. </v>
      </c>
      <c r="H363" t="str">
        <f t="shared" si="75"/>
        <v xml:space="preserve">14.000 </v>
      </c>
      <c r="I363" t="str">
        <f t="shared" si="76"/>
        <v xml:space="preserve">N038. 24. 14.000 </v>
      </c>
      <c r="J363" t="str">
        <f t="shared" si="77"/>
        <v>E0125736000</v>
      </c>
      <c r="K363" t="str">
        <f t="shared" si="78"/>
        <v>E012.</v>
      </c>
      <c r="L363" t="str">
        <f t="shared" si="79"/>
        <v>57.</v>
      </c>
      <c r="M363" t="str">
        <f t="shared" si="80"/>
        <v>60.000</v>
      </c>
      <c r="N363" t="str">
        <f t="shared" si="81"/>
        <v>E012.57.60.000</v>
      </c>
      <c r="Q363" s="2" t="str">
        <f t="shared" si="82"/>
        <v>VAPEG N038. 24. 14.000 E012.57.60.000</v>
      </c>
      <c r="S363" s="4"/>
      <c r="T363" t="s">
        <v>381</v>
      </c>
      <c r="U363" s="2" t="str">
        <f t="shared" si="83"/>
        <v>1;</v>
      </c>
    </row>
    <row r="364" spans="2:21" ht="15.75" thickBot="1" x14ac:dyDescent="0.3">
      <c r="B364" s="1" t="s">
        <v>360</v>
      </c>
      <c r="C364" t="str">
        <f t="shared" si="70"/>
        <v xml:space="preserve">VARAP </v>
      </c>
      <c r="D364" t="str">
        <f t="shared" si="71"/>
        <v>N0441958000 E0091059000</v>
      </c>
      <c r="E364" t="str">
        <f t="shared" si="72"/>
        <v xml:space="preserve">N0441958000 </v>
      </c>
      <c r="F364" t="str">
        <f t="shared" si="73"/>
        <v xml:space="preserve">N044. </v>
      </c>
      <c r="G364" t="str">
        <f t="shared" si="74"/>
        <v xml:space="preserve">19. </v>
      </c>
      <c r="H364" t="str">
        <f t="shared" si="75"/>
        <v xml:space="preserve">58.000 </v>
      </c>
      <c r="I364" t="str">
        <f t="shared" si="76"/>
        <v xml:space="preserve">N044. 19. 58.000 </v>
      </c>
      <c r="J364" t="str">
        <f t="shared" si="77"/>
        <v>E0091059000</v>
      </c>
      <c r="K364" t="str">
        <f t="shared" si="78"/>
        <v>E009.</v>
      </c>
      <c r="L364" t="str">
        <f t="shared" si="79"/>
        <v>10.</v>
      </c>
      <c r="M364" t="str">
        <f t="shared" si="80"/>
        <v>90.000</v>
      </c>
      <c r="N364" t="str">
        <f t="shared" si="81"/>
        <v>E009.10.90.000</v>
      </c>
      <c r="Q364" s="2" t="str">
        <f t="shared" si="82"/>
        <v>VARAP N044. 19. 58.000 E009.10.90.000</v>
      </c>
      <c r="S364" s="4"/>
      <c r="T364" t="s">
        <v>381</v>
      </c>
      <c r="U364" s="2" t="str">
        <f t="shared" si="83"/>
        <v>1;</v>
      </c>
    </row>
    <row r="365" spans="2:21" ht="15.75" thickBot="1" x14ac:dyDescent="0.3">
      <c r="B365" s="1" t="s">
        <v>361</v>
      </c>
      <c r="C365" t="str">
        <f t="shared" si="70"/>
        <v xml:space="preserve">VAXOT </v>
      </c>
      <c r="D365" t="str">
        <f t="shared" si="71"/>
        <v>N0365049000 E0120737000</v>
      </c>
      <c r="E365" t="str">
        <f t="shared" si="72"/>
        <v xml:space="preserve">N0365049000 </v>
      </c>
      <c r="F365" t="str">
        <f t="shared" si="73"/>
        <v xml:space="preserve">N036. </v>
      </c>
      <c r="G365" t="str">
        <f t="shared" si="74"/>
        <v xml:space="preserve">50. </v>
      </c>
      <c r="H365" t="str">
        <f t="shared" si="75"/>
        <v xml:space="preserve">49.000 </v>
      </c>
      <c r="I365" t="str">
        <f t="shared" si="76"/>
        <v xml:space="preserve">N036. 50. 49.000 </v>
      </c>
      <c r="J365" t="str">
        <f t="shared" si="77"/>
        <v>E0120737000</v>
      </c>
      <c r="K365" t="str">
        <f t="shared" si="78"/>
        <v>E012.</v>
      </c>
      <c r="L365" t="str">
        <f t="shared" si="79"/>
        <v>07.</v>
      </c>
      <c r="M365" t="str">
        <f t="shared" si="80"/>
        <v>70.000</v>
      </c>
      <c r="N365" t="str">
        <f t="shared" si="81"/>
        <v>E012.07.70.000</v>
      </c>
      <c r="Q365" s="2" t="str">
        <f t="shared" si="82"/>
        <v>VAXOT N036. 50. 49.000 E012.07.70.000</v>
      </c>
      <c r="S365" s="4"/>
      <c r="T365" t="s">
        <v>381</v>
      </c>
      <c r="U365" s="2" t="str">
        <f t="shared" si="83"/>
        <v>1;</v>
      </c>
    </row>
    <row r="366" spans="2:21" ht="15.75" thickBot="1" x14ac:dyDescent="0.3">
      <c r="B366" s="1" t="s">
        <v>362</v>
      </c>
      <c r="C366" t="str">
        <f t="shared" si="70"/>
        <v xml:space="preserve">VEPAD </v>
      </c>
      <c r="D366" t="str">
        <f t="shared" si="71"/>
        <v>N0450614000 E0115032000</v>
      </c>
      <c r="E366" t="str">
        <f t="shared" si="72"/>
        <v xml:space="preserve">N0450614000 </v>
      </c>
      <c r="F366" t="str">
        <f t="shared" si="73"/>
        <v xml:space="preserve">N045. </v>
      </c>
      <c r="G366" t="str">
        <f t="shared" si="74"/>
        <v xml:space="preserve">06. </v>
      </c>
      <c r="H366" t="str">
        <f t="shared" si="75"/>
        <v xml:space="preserve">14.000 </v>
      </c>
      <c r="I366" t="str">
        <f t="shared" si="76"/>
        <v xml:space="preserve">N045. 06. 14.000 </v>
      </c>
      <c r="J366" t="str">
        <f t="shared" si="77"/>
        <v>E0115032000</v>
      </c>
      <c r="K366" t="str">
        <f t="shared" si="78"/>
        <v>E011.</v>
      </c>
      <c r="L366" t="str">
        <f t="shared" si="79"/>
        <v>50.</v>
      </c>
      <c r="M366" t="str">
        <f t="shared" si="80"/>
        <v>20.000</v>
      </c>
      <c r="N366" t="str">
        <f t="shared" si="81"/>
        <v>E011.50.20.000</v>
      </c>
      <c r="Q366" s="2" t="str">
        <f t="shared" si="82"/>
        <v>VEPAD N045. 06. 14.000 E011.50.20.000</v>
      </c>
      <c r="S366" s="4"/>
      <c r="T366" t="s">
        <v>381</v>
      </c>
      <c r="U366" s="2" t="str">
        <f t="shared" si="83"/>
        <v>1;</v>
      </c>
    </row>
    <row r="367" spans="2:21" ht="15.75" thickBot="1" x14ac:dyDescent="0.3">
      <c r="B367" s="1" t="s">
        <v>363</v>
      </c>
      <c r="C367" t="str">
        <f t="shared" si="70"/>
        <v xml:space="preserve">VERAK </v>
      </c>
      <c r="D367" t="str">
        <f t="shared" si="71"/>
        <v>N0355417000 E0122543000</v>
      </c>
      <c r="E367" t="str">
        <f t="shared" si="72"/>
        <v xml:space="preserve">N0355417000 </v>
      </c>
      <c r="F367" t="str">
        <f t="shared" si="73"/>
        <v xml:space="preserve">N035. </v>
      </c>
      <c r="G367" t="str">
        <f t="shared" si="74"/>
        <v xml:space="preserve">54. </v>
      </c>
      <c r="H367" t="str">
        <f t="shared" si="75"/>
        <v xml:space="preserve">17.000 </v>
      </c>
      <c r="I367" t="str">
        <f t="shared" si="76"/>
        <v xml:space="preserve">N035. 54. 17.000 </v>
      </c>
      <c r="J367" t="str">
        <f t="shared" si="77"/>
        <v>E0122543000</v>
      </c>
      <c r="K367" t="str">
        <f t="shared" si="78"/>
        <v>E012.</v>
      </c>
      <c r="L367" t="str">
        <f t="shared" si="79"/>
        <v>25.</v>
      </c>
      <c r="M367" t="str">
        <f t="shared" si="80"/>
        <v>30.000</v>
      </c>
      <c r="N367" t="str">
        <f t="shared" si="81"/>
        <v>E012.25.30.000</v>
      </c>
      <c r="Q367" s="2" t="str">
        <f t="shared" si="82"/>
        <v>VERAK N035. 54. 17.000 E012.25.30.000</v>
      </c>
      <c r="S367" s="4"/>
      <c r="T367" t="s">
        <v>381</v>
      </c>
      <c r="U367" s="2" t="str">
        <f t="shared" si="83"/>
        <v>1;</v>
      </c>
    </row>
    <row r="368" spans="2:21" ht="15.75" thickBot="1" x14ac:dyDescent="0.3">
      <c r="B368" s="1" t="s">
        <v>364</v>
      </c>
      <c r="C368" t="str">
        <f t="shared" si="70"/>
        <v xml:space="preserve">VETUR </v>
      </c>
      <c r="D368" t="str">
        <f t="shared" si="71"/>
        <v>N0374329000 E0124754000</v>
      </c>
      <c r="E368" t="str">
        <f t="shared" si="72"/>
        <v xml:space="preserve">N0374329000 </v>
      </c>
      <c r="F368" t="str">
        <f t="shared" si="73"/>
        <v xml:space="preserve">N037. </v>
      </c>
      <c r="G368" t="str">
        <f t="shared" si="74"/>
        <v xml:space="preserve">43. </v>
      </c>
      <c r="H368" t="str">
        <f t="shared" si="75"/>
        <v xml:space="preserve">29.000 </v>
      </c>
      <c r="I368" t="str">
        <f t="shared" si="76"/>
        <v xml:space="preserve">N037. 43. 29.000 </v>
      </c>
      <c r="J368" t="str">
        <f t="shared" si="77"/>
        <v>E0124754000</v>
      </c>
      <c r="K368" t="str">
        <f t="shared" si="78"/>
        <v>E012.</v>
      </c>
      <c r="L368" t="str">
        <f t="shared" si="79"/>
        <v>47.</v>
      </c>
      <c r="M368" t="str">
        <f t="shared" si="80"/>
        <v>40.000</v>
      </c>
      <c r="N368" t="str">
        <f t="shared" si="81"/>
        <v>E012.47.40.000</v>
      </c>
      <c r="Q368" s="2" t="str">
        <f t="shared" si="82"/>
        <v>VETUR N037. 43. 29.000 E012.47.40.000</v>
      </c>
      <c r="S368" s="4"/>
      <c r="T368" t="s">
        <v>381</v>
      </c>
      <c r="U368" s="2" t="str">
        <f t="shared" si="83"/>
        <v>1;</v>
      </c>
    </row>
    <row r="369" spans="2:21" ht="15.75" thickBot="1" x14ac:dyDescent="0.3">
      <c r="B369" s="1" t="s">
        <v>365</v>
      </c>
      <c r="C369" t="str">
        <f t="shared" si="70"/>
        <v xml:space="preserve">VITIF </v>
      </c>
      <c r="D369" t="str">
        <f t="shared" si="71"/>
        <v>N0371055000 E0144141000</v>
      </c>
      <c r="E369" t="str">
        <f t="shared" si="72"/>
        <v xml:space="preserve">N0371055000 </v>
      </c>
      <c r="F369" t="str">
        <f t="shared" si="73"/>
        <v xml:space="preserve">N037. </v>
      </c>
      <c r="G369" t="str">
        <f t="shared" si="74"/>
        <v xml:space="preserve">10. </v>
      </c>
      <c r="H369" t="str">
        <f t="shared" si="75"/>
        <v xml:space="preserve">55.000 </v>
      </c>
      <c r="I369" t="str">
        <f t="shared" si="76"/>
        <v xml:space="preserve">N037. 10. 55.000 </v>
      </c>
      <c r="J369" t="str">
        <f t="shared" si="77"/>
        <v>E0144141000</v>
      </c>
      <c r="K369" t="str">
        <f t="shared" si="78"/>
        <v>E014.</v>
      </c>
      <c r="L369" t="str">
        <f t="shared" si="79"/>
        <v>41.</v>
      </c>
      <c r="M369" t="str">
        <f t="shared" si="80"/>
        <v>10.000</v>
      </c>
      <c r="N369" t="str">
        <f t="shared" si="81"/>
        <v>E014.41.10.000</v>
      </c>
      <c r="Q369" s="2" t="str">
        <f t="shared" si="82"/>
        <v>VITIF N037. 10. 55.000 E014.41.10.000</v>
      </c>
      <c r="S369" s="4"/>
      <c r="T369" t="s">
        <v>381</v>
      </c>
      <c r="U369" s="2" t="str">
        <f t="shared" si="83"/>
        <v>1;</v>
      </c>
    </row>
    <row r="370" spans="2:21" ht="15.75" thickBot="1" x14ac:dyDescent="0.3">
      <c r="B370" s="1" t="s">
        <v>366</v>
      </c>
      <c r="C370" t="str">
        <f t="shared" si="70"/>
        <v xml:space="preserve">VOLET </v>
      </c>
      <c r="D370" t="str">
        <f t="shared" si="71"/>
        <v>N0453216000 E0114701000</v>
      </c>
      <c r="E370" t="str">
        <f t="shared" si="72"/>
        <v xml:space="preserve">N0453216000 </v>
      </c>
      <c r="F370" t="str">
        <f t="shared" si="73"/>
        <v xml:space="preserve">N045. </v>
      </c>
      <c r="G370" t="str">
        <f t="shared" si="74"/>
        <v xml:space="preserve">32. </v>
      </c>
      <c r="H370" t="str">
        <f t="shared" si="75"/>
        <v xml:space="preserve">16.000 </v>
      </c>
      <c r="I370" t="str">
        <f t="shared" si="76"/>
        <v xml:space="preserve">N045. 32. 16.000 </v>
      </c>
      <c r="J370" t="str">
        <f t="shared" si="77"/>
        <v>E0114701000</v>
      </c>
      <c r="K370" t="str">
        <f t="shared" si="78"/>
        <v>E011.</v>
      </c>
      <c r="L370" t="str">
        <f t="shared" si="79"/>
        <v>47.</v>
      </c>
      <c r="M370" t="str">
        <f t="shared" si="80"/>
        <v>10.000</v>
      </c>
      <c r="N370" t="str">
        <f t="shared" si="81"/>
        <v>E011.47.10.000</v>
      </c>
      <c r="Q370" s="2" t="str">
        <f t="shared" si="82"/>
        <v>VOLET N045. 32. 16.000 E011.47.10.000</v>
      </c>
      <c r="S370" s="4"/>
      <c r="T370" t="s">
        <v>381</v>
      </c>
      <c r="U370" s="2" t="str">
        <f t="shared" si="83"/>
        <v>1;</v>
      </c>
    </row>
    <row r="371" spans="2:21" ht="15.75" thickBot="1" x14ac:dyDescent="0.3">
      <c r="B371" s="1" t="s">
        <v>367</v>
      </c>
      <c r="C371" t="str">
        <f t="shared" si="70"/>
        <v xml:space="preserve">VOLTU </v>
      </c>
      <c r="D371" t="str">
        <f t="shared" si="71"/>
        <v>N0411142000 E0140507000</v>
      </c>
      <c r="E371" t="str">
        <f t="shared" si="72"/>
        <v xml:space="preserve">N0411142000 </v>
      </c>
      <c r="F371" t="str">
        <f t="shared" si="73"/>
        <v xml:space="preserve">N041. </v>
      </c>
      <c r="G371" t="str">
        <f t="shared" si="74"/>
        <v xml:space="preserve">11. </v>
      </c>
      <c r="H371" t="str">
        <f t="shared" si="75"/>
        <v xml:space="preserve">42.000 </v>
      </c>
      <c r="I371" t="str">
        <f t="shared" si="76"/>
        <v xml:space="preserve">N041. 11. 42.000 </v>
      </c>
      <c r="J371" t="str">
        <f t="shared" si="77"/>
        <v>E0140507000</v>
      </c>
      <c r="K371" t="str">
        <f t="shared" si="78"/>
        <v>E014.</v>
      </c>
      <c r="L371" t="str">
        <f t="shared" si="79"/>
        <v>05.</v>
      </c>
      <c r="M371" t="str">
        <f t="shared" si="80"/>
        <v>70.000</v>
      </c>
      <c r="N371" t="str">
        <f t="shared" si="81"/>
        <v>E014.05.70.000</v>
      </c>
      <c r="Q371" s="2" t="str">
        <f t="shared" si="82"/>
        <v>VOLTU N041. 11. 42.000 E014.05.70.000</v>
      </c>
      <c r="S371" s="4"/>
      <c r="T371" t="s">
        <v>381</v>
      </c>
      <c r="U371" s="2" t="str">
        <f t="shared" si="83"/>
        <v>1;</v>
      </c>
    </row>
    <row r="372" spans="2:21" ht="15.75" thickBot="1" x14ac:dyDescent="0.3">
      <c r="B372" s="1" t="s">
        <v>368</v>
      </c>
      <c r="C372" t="str">
        <f t="shared" si="70"/>
        <v xml:space="preserve">XELGA </v>
      </c>
      <c r="D372" t="str">
        <f t="shared" si="71"/>
        <v>N0453446000 E0083550000</v>
      </c>
      <c r="E372" t="str">
        <f t="shared" si="72"/>
        <v xml:space="preserve">N0453446000 </v>
      </c>
      <c r="F372" t="str">
        <f t="shared" si="73"/>
        <v xml:space="preserve">N045. </v>
      </c>
      <c r="G372" t="str">
        <f t="shared" si="74"/>
        <v xml:space="preserve">34. </v>
      </c>
      <c r="H372" t="str">
        <f t="shared" si="75"/>
        <v xml:space="preserve">46.000 </v>
      </c>
      <c r="I372" t="str">
        <f t="shared" si="76"/>
        <v xml:space="preserve">N045. 34. 46.000 </v>
      </c>
      <c r="J372" t="str">
        <f t="shared" si="77"/>
        <v>E0083550000</v>
      </c>
      <c r="K372" t="str">
        <f t="shared" si="78"/>
        <v>E008.</v>
      </c>
      <c r="L372" t="str">
        <f t="shared" si="79"/>
        <v>35.</v>
      </c>
      <c r="M372" t="str">
        <f t="shared" si="80"/>
        <v>00.000</v>
      </c>
      <c r="N372" t="str">
        <f t="shared" si="81"/>
        <v>E008.35.00.000</v>
      </c>
      <c r="Q372" s="2" t="str">
        <f t="shared" si="82"/>
        <v>XELGA N045. 34. 46.000 E008.35.00.000</v>
      </c>
      <c r="S372" s="4"/>
      <c r="T372" t="s">
        <v>381</v>
      </c>
      <c r="U372" s="2" t="str">
        <f t="shared" si="83"/>
        <v>1;</v>
      </c>
    </row>
    <row r="373" spans="2:21" ht="15.75" thickBot="1" x14ac:dyDescent="0.3">
      <c r="B373" s="1" t="s">
        <v>369</v>
      </c>
      <c r="C373" t="str">
        <f t="shared" si="70"/>
        <v xml:space="preserve">XENOL </v>
      </c>
      <c r="D373" t="str">
        <f t="shared" si="71"/>
        <v>N0414718000 E0113308000</v>
      </c>
      <c r="E373" t="str">
        <f t="shared" si="72"/>
        <v xml:space="preserve">N0414718000 </v>
      </c>
      <c r="F373" t="str">
        <f t="shared" si="73"/>
        <v xml:space="preserve">N041. </v>
      </c>
      <c r="G373" t="str">
        <f t="shared" si="74"/>
        <v xml:space="preserve">47. </v>
      </c>
      <c r="H373" t="str">
        <f t="shared" si="75"/>
        <v xml:space="preserve">18.000 </v>
      </c>
      <c r="I373" t="str">
        <f t="shared" si="76"/>
        <v xml:space="preserve">N041. 47. 18.000 </v>
      </c>
      <c r="J373" t="str">
        <f t="shared" si="77"/>
        <v>E0113308000</v>
      </c>
      <c r="K373" t="str">
        <f t="shared" si="78"/>
        <v>E011.</v>
      </c>
      <c r="L373" t="str">
        <f t="shared" si="79"/>
        <v>33.</v>
      </c>
      <c r="M373" t="str">
        <f t="shared" si="80"/>
        <v>80.000</v>
      </c>
      <c r="N373" t="str">
        <f t="shared" si="81"/>
        <v>E011.33.80.000</v>
      </c>
      <c r="Q373" s="2" t="str">
        <f t="shared" si="82"/>
        <v>XENOL N041. 47. 18.000 E011.33.80.000</v>
      </c>
      <c r="S373" s="4"/>
      <c r="T373" t="s">
        <v>381</v>
      </c>
      <c r="U373" s="2" t="str">
        <f t="shared" si="83"/>
        <v>1;</v>
      </c>
    </row>
    <row r="374" spans="2:21" ht="15.75" thickBot="1" x14ac:dyDescent="0.3">
      <c r="B374" s="1" t="s">
        <v>370</v>
      </c>
      <c r="C374" t="str">
        <f t="shared" si="70"/>
        <v xml:space="preserve">XENRU </v>
      </c>
      <c r="D374" t="str">
        <f t="shared" si="71"/>
        <v>N0452152000 E0110045000</v>
      </c>
      <c r="E374" t="str">
        <f t="shared" si="72"/>
        <v xml:space="preserve">N0452152000 </v>
      </c>
      <c r="F374" t="str">
        <f t="shared" si="73"/>
        <v xml:space="preserve">N045. </v>
      </c>
      <c r="G374" t="str">
        <f t="shared" si="74"/>
        <v xml:space="preserve">21. </v>
      </c>
      <c r="H374" t="str">
        <f t="shared" si="75"/>
        <v xml:space="preserve">52.000 </v>
      </c>
      <c r="I374" t="str">
        <f t="shared" si="76"/>
        <v xml:space="preserve">N045. 21. 52.000 </v>
      </c>
      <c r="J374" t="str">
        <f t="shared" si="77"/>
        <v>E0110045000</v>
      </c>
      <c r="K374" t="str">
        <f t="shared" si="78"/>
        <v>E011.</v>
      </c>
      <c r="L374" t="str">
        <f t="shared" si="79"/>
        <v>00.</v>
      </c>
      <c r="M374" t="str">
        <f t="shared" si="80"/>
        <v>50.000</v>
      </c>
      <c r="N374" t="str">
        <f t="shared" si="81"/>
        <v>E011.00.50.000</v>
      </c>
      <c r="Q374" s="2" t="str">
        <f t="shared" si="82"/>
        <v>XENRU N045. 21. 52.000 E011.00.50.000</v>
      </c>
      <c r="S374" s="4"/>
      <c r="T374" t="s">
        <v>381</v>
      </c>
      <c r="U374" s="2" t="str">
        <f t="shared" si="83"/>
        <v>1;</v>
      </c>
    </row>
    <row r="375" spans="2:21" ht="15.75" thickBot="1" x14ac:dyDescent="0.3">
      <c r="B375" s="1" t="s">
        <v>371</v>
      </c>
      <c r="C375" t="str">
        <f t="shared" si="70"/>
        <v xml:space="preserve">XIBRI </v>
      </c>
      <c r="D375" t="str">
        <f t="shared" si="71"/>
        <v>N0413328000 E0121037000</v>
      </c>
      <c r="E375" t="str">
        <f t="shared" si="72"/>
        <v xml:space="preserve">N0413328000 </v>
      </c>
      <c r="F375" t="str">
        <f t="shared" si="73"/>
        <v xml:space="preserve">N041. </v>
      </c>
      <c r="G375" t="str">
        <f t="shared" si="74"/>
        <v xml:space="preserve">33. </v>
      </c>
      <c r="H375" t="str">
        <f t="shared" si="75"/>
        <v xml:space="preserve">28.000 </v>
      </c>
      <c r="I375" t="str">
        <f t="shared" si="76"/>
        <v xml:space="preserve">N041. 33. 28.000 </v>
      </c>
      <c r="J375" t="str">
        <f t="shared" si="77"/>
        <v>E0121037000</v>
      </c>
      <c r="K375" t="str">
        <f t="shared" si="78"/>
        <v>E012.</v>
      </c>
      <c r="L375" t="str">
        <f t="shared" si="79"/>
        <v>10.</v>
      </c>
      <c r="M375" t="str">
        <f t="shared" si="80"/>
        <v>70.000</v>
      </c>
      <c r="N375" t="str">
        <f t="shared" si="81"/>
        <v>E012.10.70.000</v>
      </c>
      <c r="Q375" s="2" t="str">
        <f t="shared" si="82"/>
        <v>XIBRI N041. 33. 28.000 E012.10.70.000</v>
      </c>
      <c r="S375" s="4"/>
      <c r="T375" t="s">
        <v>381</v>
      </c>
      <c r="U375" s="2" t="str">
        <f t="shared" si="83"/>
        <v>1;</v>
      </c>
    </row>
    <row r="376" spans="2:21" ht="15.75" thickBot="1" x14ac:dyDescent="0.3">
      <c r="B376" s="1" t="s">
        <v>372</v>
      </c>
      <c r="C376" t="str">
        <f t="shared" si="70"/>
        <v xml:space="preserve">XITLI </v>
      </c>
      <c r="D376" t="str">
        <f t="shared" si="71"/>
        <v>N0403907000 E0090258000</v>
      </c>
      <c r="E376" t="str">
        <f t="shared" si="72"/>
        <v xml:space="preserve">N0403907000 </v>
      </c>
      <c r="F376" t="str">
        <f t="shared" si="73"/>
        <v xml:space="preserve">N040. </v>
      </c>
      <c r="G376" t="str">
        <f t="shared" si="74"/>
        <v xml:space="preserve">39. </v>
      </c>
      <c r="H376" t="str">
        <f t="shared" si="75"/>
        <v xml:space="preserve">07.000 </v>
      </c>
      <c r="I376" t="str">
        <f t="shared" si="76"/>
        <v xml:space="preserve">N040. 39. 07.000 </v>
      </c>
      <c r="J376" t="str">
        <f t="shared" si="77"/>
        <v>E0090258000</v>
      </c>
      <c r="K376" t="str">
        <f t="shared" si="78"/>
        <v>E009.</v>
      </c>
      <c r="L376" t="str">
        <f t="shared" si="79"/>
        <v>02.</v>
      </c>
      <c r="M376" t="str">
        <f t="shared" si="80"/>
        <v>80.000</v>
      </c>
      <c r="N376" t="str">
        <f t="shared" si="81"/>
        <v>E009.02.80.000</v>
      </c>
      <c r="Q376" s="2" t="str">
        <f t="shared" si="82"/>
        <v>XITLI N040. 39. 07.000 E009.02.80.000</v>
      </c>
      <c r="S376" s="4"/>
      <c r="T376" t="s">
        <v>381</v>
      </c>
      <c r="U376" s="2" t="str">
        <f t="shared" si="83"/>
        <v>1;</v>
      </c>
    </row>
    <row r="377" spans="2:21" ht="15.75" thickBot="1" x14ac:dyDescent="0.3">
      <c r="B377" s="1" t="s">
        <v>373</v>
      </c>
      <c r="C377" t="str">
        <f t="shared" si="70"/>
        <v xml:space="preserve">XUBKA </v>
      </c>
      <c r="D377" t="str">
        <f t="shared" si="71"/>
        <v>N0445410000 E0110959000</v>
      </c>
      <c r="E377" t="str">
        <f t="shared" si="72"/>
        <v xml:space="preserve">N0445410000 </v>
      </c>
      <c r="F377" t="str">
        <f t="shared" si="73"/>
        <v xml:space="preserve">N044. </v>
      </c>
      <c r="G377" t="str">
        <f t="shared" si="74"/>
        <v xml:space="preserve">54. </v>
      </c>
      <c r="H377" t="str">
        <f t="shared" si="75"/>
        <v xml:space="preserve">10.000 </v>
      </c>
      <c r="I377" t="str">
        <f t="shared" si="76"/>
        <v xml:space="preserve">N044. 54. 10.000 </v>
      </c>
      <c r="J377" t="str">
        <f t="shared" si="77"/>
        <v>E0110959000</v>
      </c>
      <c r="K377" t="str">
        <f t="shared" si="78"/>
        <v>E011.</v>
      </c>
      <c r="L377" t="str">
        <f t="shared" si="79"/>
        <v>09.</v>
      </c>
      <c r="M377" t="str">
        <f t="shared" si="80"/>
        <v>90.000</v>
      </c>
      <c r="N377" t="str">
        <f t="shared" si="81"/>
        <v>E011.09.90.000</v>
      </c>
      <c r="Q377" s="2" t="str">
        <f t="shared" si="82"/>
        <v>XUBKA N044. 54. 10.000 E011.09.90.000</v>
      </c>
      <c r="S377" s="4"/>
      <c r="T377" t="s">
        <v>381</v>
      </c>
      <c r="U377" s="2" t="str">
        <f t="shared" si="83"/>
        <v>1;</v>
      </c>
    </row>
    <row r="378" spans="2:21" ht="15.75" thickBot="1" x14ac:dyDescent="0.3">
      <c r="B378" s="1" t="s">
        <v>374</v>
      </c>
      <c r="C378" t="str">
        <f t="shared" si="70"/>
        <v xml:space="preserve">XULNU </v>
      </c>
      <c r="D378" t="str">
        <f t="shared" si="71"/>
        <v>N0405319000 E0094612000</v>
      </c>
      <c r="E378" t="str">
        <f t="shared" si="72"/>
        <v xml:space="preserve">N0405319000 </v>
      </c>
      <c r="F378" t="str">
        <f t="shared" si="73"/>
        <v xml:space="preserve">N040. </v>
      </c>
      <c r="G378" t="str">
        <f t="shared" si="74"/>
        <v xml:space="preserve">53. </v>
      </c>
      <c r="H378" t="str">
        <f t="shared" si="75"/>
        <v xml:space="preserve">19.000 </v>
      </c>
      <c r="I378" t="str">
        <f t="shared" si="76"/>
        <v xml:space="preserve">N040. 53. 19.000 </v>
      </c>
      <c r="J378" t="str">
        <f t="shared" si="77"/>
        <v>E0094612000</v>
      </c>
      <c r="K378" t="str">
        <f t="shared" si="78"/>
        <v>E009.</v>
      </c>
      <c r="L378" t="str">
        <f t="shared" si="79"/>
        <v>46.</v>
      </c>
      <c r="M378" t="str">
        <f t="shared" si="80"/>
        <v>20.000</v>
      </c>
      <c r="N378" t="str">
        <f t="shared" si="81"/>
        <v>E009.46.20.000</v>
      </c>
      <c r="Q378" s="2" t="str">
        <f t="shared" si="82"/>
        <v>XULNU N040. 53. 19.000 E009.46.20.000</v>
      </c>
      <c r="S378" s="4"/>
      <c r="T378" t="s">
        <v>381</v>
      </c>
      <c r="U378" s="2" t="str">
        <f t="shared" si="83"/>
        <v>1;</v>
      </c>
    </row>
    <row r="379" spans="2:21" ht="15.75" thickBot="1" x14ac:dyDescent="0.3">
      <c r="B379" s="1" t="s">
        <v>375</v>
      </c>
      <c r="C379" t="str">
        <f t="shared" si="70"/>
        <v xml:space="preserve">YAZOB </v>
      </c>
      <c r="D379" t="str">
        <f t="shared" si="71"/>
        <v>N0370502000 E0143606000</v>
      </c>
      <c r="E379" t="str">
        <f t="shared" si="72"/>
        <v xml:space="preserve">N0370502000 </v>
      </c>
      <c r="F379" t="str">
        <f t="shared" si="73"/>
        <v xml:space="preserve">N037. </v>
      </c>
      <c r="G379" t="str">
        <f t="shared" si="74"/>
        <v xml:space="preserve">05. </v>
      </c>
      <c r="H379" t="str">
        <f t="shared" si="75"/>
        <v xml:space="preserve">02.000 </v>
      </c>
      <c r="I379" t="str">
        <f t="shared" si="76"/>
        <v xml:space="preserve">N037. 05. 02.000 </v>
      </c>
      <c r="J379" t="str">
        <f t="shared" si="77"/>
        <v>E0143606000</v>
      </c>
      <c r="K379" t="str">
        <f t="shared" si="78"/>
        <v>E014.</v>
      </c>
      <c r="L379" t="str">
        <f t="shared" si="79"/>
        <v>36.</v>
      </c>
      <c r="M379" t="str">
        <f t="shared" si="80"/>
        <v>60.000</v>
      </c>
      <c r="N379" t="str">
        <f t="shared" si="81"/>
        <v>E014.36.60.000</v>
      </c>
      <c r="Q379" s="2" t="str">
        <f t="shared" si="82"/>
        <v>YAZOB N037. 05. 02.000 E014.36.60.000</v>
      </c>
      <c r="S379" s="4"/>
      <c r="T379" t="s">
        <v>381</v>
      </c>
      <c r="U379" s="2" t="str">
        <f t="shared" si="83"/>
        <v>1;</v>
      </c>
    </row>
    <row r="380" spans="2:21" ht="15.75" thickBot="1" x14ac:dyDescent="0.3">
      <c r="B380" s="1" t="s">
        <v>376</v>
      </c>
      <c r="C380" t="str">
        <f t="shared" si="70"/>
        <v xml:space="preserve">YOSCA </v>
      </c>
      <c r="D380" t="str">
        <f t="shared" si="71"/>
        <v>N0372449000 E0142714000</v>
      </c>
      <c r="E380" t="str">
        <f t="shared" si="72"/>
        <v xml:space="preserve">N0372449000 </v>
      </c>
      <c r="F380" t="str">
        <f t="shared" si="73"/>
        <v xml:space="preserve">N037. </v>
      </c>
      <c r="G380" t="str">
        <f t="shared" si="74"/>
        <v xml:space="preserve">24. </v>
      </c>
      <c r="H380" t="str">
        <f t="shared" si="75"/>
        <v xml:space="preserve">49.000 </v>
      </c>
      <c r="I380" t="str">
        <f t="shared" si="76"/>
        <v xml:space="preserve">N037. 24. 49.000 </v>
      </c>
      <c r="J380" t="str">
        <f t="shared" si="77"/>
        <v>E0142714000</v>
      </c>
      <c r="K380" t="str">
        <f t="shared" si="78"/>
        <v>E014.</v>
      </c>
      <c r="L380" t="str">
        <f t="shared" si="79"/>
        <v>27.</v>
      </c>
      <c r="M380" t="str">
        <f t="shared" si="80"/>
        <v>40.000</v>
      </c>
      <c r="N380" t="str">
        <f t="shared" si="81"/>
        <v>E014.27.40.000</v>
      </c>
      <c r="Q380" s="2" t="str">
        <f t="shared" si="82"/>
        <v>YOSCA N037. 24. 49.000 E014.27.40.000</v>
      </c>
      <c r="S380" s="4"/>
      <c r="T380" t="s">
        <v>381</v>
      </c>
      <c r="U380" s="2" t="str">
        <f t="shared" si="83"/>
        <v>1;</v>
      </c>
    </row>
    <row r="381" spans="2:21" ht="15.75" thickBot="1" x14ac:dyDescent="0.3">
      <c r="B381" s="1" t="s">
        <v>377</v>
      </c>
      <c r="C381" t="str">
        <f t="shared" si="70"/>
        <v xml:space="preserve">YULYA </v>
      </c>
      <c r="D381" t="str">
        <f t="shared" si="71"/>
        <v>N0371959000 E0144027000</v>
      </c>
      <c r="E381" t="str">
        <f t="shared" si="72"/>
        <v xml:space="preserve">N0371959000 </v>
      </c>
      <c r="F381" t="str">
        <f t="shared" si="73"/>
        <v xml:space="preserve">N037. </v>
      </c>
      <c r="G381" t="str">
        <f t="shared" si="74"/>
        <v xml:space="preserve">19. </v>
      </c>
      <c r="H381" t="str">
        <f t="shared" si="75"/>
        <v xml:space="preserve">59.000 </v>
      </c>
      <c r="I381" t="str">
        <f t="shared" si="76"/>
        <v xml:space="preserve">N037. 19. 59.000 </v>
      </c>
      <c r="J381" t="str">
        <f t="shared" si="77"/>
        <v>E0144027000</v>
      </c>
      <c r="K381" t="str">
        <f t="shared" si="78"/>
        <v>E014.</v>
      </c>
      <c r="L381" t="str">
        <f t="shared" si="79"/>
        <v>40.</v>
      </c>
      <c r="M381" t="str">
        <f t="shared" si="80"/>
        <v>70.000</v>
      </c>
      <c r="N381" t="str">
        <f t="shared" si="81"/>
        <v>E014.40.70.000</v>
      </c>
      <c r="Q381" s="2" t="str">
        <f t="shared" si="82"/>
        <v>YULYA N037. 19. 59.000 E014.40.70.000</v>
      </c>
      <c r="S381" s="4"/>
      <c r="T381" t="s">
        <v>381</v>
      </c>
      <c r="U381" s="2" t="str">
        <f t="shared" si="83"/>
        <v>1;</v>
      </c>
    </row>
    <row r="382" spans="2:21" ht="15.75" thickBot="1" x14ac:dyDescent="0.3">
      <c r="B382" s="1" t="s">
        <v>378</v>
      </c>
      <c r="C382" t="str">
        <f t="shared" si="70"/>
        <v xml:space="preserve">ZERTI </v>
      </c>
      <c r="D382" t="str">
        <f t="shared" si="71"/>
        <v>N0371737000 E0143452000</v>
      </c>
      <c r="E382" t="str">
        <f t="shared" si="72"/>
        <v xml:space="preserve">N0371737000 </v>
      </c>
      <c r="F382" t="str">
        <f t="shared" si="73"/>
        <v xml:space="preserve">N037. </v>
      </c>
      <c r="G382" t="str">
        <f t="shared" si="74"/>
        <v xml:space="preserve">17. </v>
      </c>
      <c r="H382" t="str">
        <f t="shared" si="75"/>
        <v xml:space="preserve">37.000 </v>
      </c>
      <c r="I382" t="str">
        <f t="shared" si="76"/>
        <v xml:space="preserve">N037. 17. 37.000 </v>
      </c>
      <c r="J382" t="str">
        <f t="shared" si="77"/>
        <v>E0143452000</v>
      </c>
      <c r="K382" t="str">
        <f t="shared" si="78"/>
        <v>E014.</v>
      </c>
      <c r="L382" t="str">
        <f t="shared" si="79"/>
        <v>34.</v>
      </c>
      <c r="M382" t="str">
        <f t="shared" si="80"/>
        <v>20.000</v>
      </c>
      <c r="N382" t="str">
        <f t="shared" si="81"/>
        <v>E014.34.20.000</v>
      </c>
      <c r="Q382" s="2" t="str">
        <f t="shared" si="82"/>
        <v>ZERTI N037. 17. 37.000 E014.34.20.000</v>
      </c>
      <c r="S382" s="4"/>
      <c r="T382" t="s">
        <v>381</v>
      </c>
      <c r="U382" s="2" t="str">
        <f t="shared" si="83"/>
        <v>1;</v>
      </c>
    </row>
    <row r="383" spans="2:21" ht="15.75" thickBot="1" x14ac:dyDescent="0.3">
      <c r="B383" s="1" t="s">
        <v>379</v>
      </c>
      <c r="C383" t="str">
        <f t="shared" si="70"/>
        <v xml:space="preserve">ZICOH </v>
      </c>
      <c r="D383" t="str">
        <f t="shared" si="71"/>
        <v>N0372625000 E0144527000</v>
      </c>
      <c r="E383" t="str">
        <f t="shared" si="72"/>
        <v xml:space="preserve">N0372625000 </v>
      </c>
      <c r="F383" t="str">
        <f t="shared" si="73"/>
        <v xml:space="preserve">N037. </v>
      </c>
      <c r="G383" t="str">
        <f t="shared" si="74"/>
        <v xml:space="preserve">26. </v>
      </c>
      <c r="H383" t="str">
        <f t="shared" si="75"/>
        <v xml:space="preserve">25.000 </v>
      </c>
      <c r="I383" t="str">
        <f t="shared" si="76"/>
        <v xml:space="preserve">N037. 26. 25.000 </v>
      </c>
      <c r="J383" t="str">
        <f t="shared" si="77"/>
        <v>E0144527000</v>
      </c>
      <c r="K383" t="str">
        <f t="shared" si="78"/>
        <v>E014.</v>
      </c>
      <c r="L383" t="str">
        <f t="shared" si="79"/>
        <v>45.</v>
      </c>
      <c r="M383" t="str">
        <f t="shared" si="80"/>
        <v>70.000</v>
      </c>
      <c r="N383" t="str">
        <f t="shared" si="81"/>
        <v>E014.45.70.000</v>
      </c>
      <c r="Q383" s="2" t="str">
        <f t="shared" si="82"/>
        <v>ZICOH N037. 26. 25.000 E014.45.70.000</v>
      </c>
      <c r="S383" s="4"/>
      <c r="T383" t="s">
        <v>381</v>
      </c>
      <c r="U383" s="2" t="str">
        <f t="shared" si="83"/>
        <v>1;</v>
      </c>
    </row>
    <row r="384" spans="2:21" ht="15.75" thickBot="1" x14ac:dyDescent="0.3">
      <c r="B384" s="1" t="s">
        <v>380</v>
      </c>
      <c r="C384" t="str">
        <f t="shared" si="70"/>
        <v xml:space="preserve">ZUKKA </v>
      </c>
      <c r="D384" t="str">
        <f t="shared" si="71"/>
        <v>N0373758000 E0143753000</v>
      </c>
      <c r="E384" t="str">
        <f t="shared" si="72"/>
        <v xml:space="preserve">N0373758000 </v>
      </c>
      <c r="F384" t="str">
        <f t="shared" si="73"/>
        <v xml:space="preserve">N037. </v>
      </c>
      <c r="G384" t="str">
        <f t="shared" si="74"/>
        <v xml:space="preserve">37. </v>
      </c>
      <c r="H384" t="str">
        <f t="shared" si="75"/>
        <v xml:space="preserve">58.000 </v>
      </c>
      <c r="I384" t="str">
        <f t="shared" si="76"/>
        <v xml:space="preserve">N037. 37. 58.000 </v>
      </c>
      <c r="J384" t="str">
        <f t="shared" si="77"/>
        <v>E0143753000</v>
      </c>
      <c r="K384" t="str">
        <f t="shared" si="78"/>
        <v>E014.</v>
      </c>
      <c r="L384" t="str">
        <f t="shared" si="79"/>
        <v>37.</v>
      </c>
      <c r="M384" t="str">
        <f t="shared" si="80"/>
        <v>30.000</v>
      </c>
      <c r="N384" t="str">
        <f t="shared" si="81"/>
        <v>E014.37.30.000</v>
      </c>
      <c r="Q384" s="2" t="str">
        <f t="shared" si="82"/>
        <v>ZUKKA N037. 37. 58.000 E014.37.30.000</v>
      </c>
      <c r="S384" s="4"/>
      <c r="T384" t="s">
        <v>381</v>
      </c>
      <c r="U384" s="2" t="str">
        <f t="shared" si="83"/>
        <v>1;</v>
      </c>
    </row>
    <row r="385" spans="3:17" x14ac:dyDescent="0.25">
      <c r="C385" t="str">
        <f t="shared" si="70"/>
        <v/>
      </c>
      <c r="D385" t="str">
        <f t="shared" ref="D385:D388" si="84">REPLACE(B385,1,7,"")</f>
        <v/>
      </c>
      <c r="E385" t="str">
        <f t="shared" si="72"/>
        <v/>
      </c>
      <c r="F385" t="str">
        <f t="shared" si="73"/>
        <v>.</v>
      </c>
      <c r="G385" t="str">
        <f t="shared" si="74"/>
        <v>.</v>
      </c>
      <c r="H385" t="str">
        <f t="shared" si="75"/>
        <v>.000</v>
      </c>
      <c r="I385" t="str">
        <f t="shared" si="76"/>
        <v>...000</v>
      </c>
      <c r="J385" t="str">
        <f t="shared" si="77"/>
        <v/>
      </c>
      <c r="K385" t="str">
        <f t="shared" si="78"/>
        <v>.</v>
      </c>
      <c r="L385" t="str">
        <f t="shared" si="79"/>
        <v>.</v>
      </c>
      <c r="M385" t="str">
        <f t="shared" si="80"/>
        <v>.000</v>
      </c>
      <c r="N385" t="str">
        <f t="shared" si="81"/>
        <v>...000</v>
      </c>
      <c r="Q385" t="str">
        <f t="shared" si="82"/>
        <v>...000...000</v>
      </c>
    </row>
    <row r="386" spans="3:17" x14ac:dyDescent="0.25">
      <c r="C386" t="str">
        <f t="shared" si="70"/>
        <v/>
      </c>
      <c r="D386" t="str">
        <f t="shared" si="84"/>
        <v/>
      </c>
      <c r="E386" t="str">
        <f t="shared" si="72"/>
        <v/>
      </c>
      <c r="F386" t="str">
        <f t="shared" si="73"/>
        <v>.</v>
      </c>
      <c r="G386" t="str">
        <f t="shared" si="74"/>
        <v>.</v>
      </c>
      <c r="H386" t="str">
        <f t="shared" si="75"/>
        <v>.000</v>
      </c>
      <c r="I386" t="str">
        <f t="shared" si="76"/>
        <v>...000</v>
      </c>
      <c r="J386" t="str">
        <f t="shared" si="77"/>
        <v/>
      </c>
      <c r="K386" t="str">
        <f t="shared" si="78"/>
        <v>.</v>
      </c>
      <c r="L386" t="str">
        <f t="shared" si="79"/>
        <v>.</v>
      </c>
      <c r="M386" t="str">
        <f t="shared" si="80"/>
        <v>.000</v>
      </c>
      <c r="N386" t="str">
        <f t="shared" si="81"/>
        <v>...000</v>
      </c>
      <c r="Q386" t="str">
        <f t="shared" si="82"/>
        <v>...000...000</v>
      </c>
    </row>
    <row r="387" spans="3:17" x14ac:dyDescent="0.25">
      <c r="C387" t="str">
        <f t="shared" si="70"/>
        <v/>
      </c>
      <c r="D387" t="str">
        <f t="shared" si="84"/>
        <v/>
      </c>
      <c r="E387" t="str">
        <f t="shared" si="72"/>
        <v/>
      </c>
      <c r="F387" t="str">
        <f t="shared" si="73"/>
        <v>.</v>
      </c>
      <c r="G387" t="str">
        <f t="shared" si="74"/>
        <v>.</v>
      </c>
      <c r="H387" t="str">
        <f t="shared" si="75"/>
        <v>.000</v>
      </c>
      <c r="I387" t="str">
        <f t="shared" si="76"/>
        <v>...000</v>
      </c>
      <c r="J387" t="str">
        <f t="shared" si="77"/>
        <v/>
      </c>
      <c r="K387" t="str">
        <f t="shared" si="78"/>
        <v>.</v>
      </c>
      <c r="L387" t="str">
        <f t="shared" si="79"/>
        <v>.</v>
      </c>
      <c r="M387" t="str">
        <f t="shared" si="80"/>
        <v>.000</v>
      </c>
      <c r="N387" t="str">
        <f t="shared" si="81"/>
        <v>...000</v>
      </c>
      <c r="Q387" t="str">
        <f t="shared" si="82"/>
        <v>...000...000</v>
      </c>
    </row>
    <row r="388" spans="3:17" x14ac:dyDescent="0.25">
      <c r="C388" t="str">
        <f t="shared" si="70"/>
        <v/>
      </c>
      <c r="D388" t="str">
        <f t="shared" si="84"/>
        <v/>
      </c>
      <c r="E388" t="str">
        <f t="shared" si="72"/>
        <v/>
      </c>
      <c r="F388" t="str">
        <f t="shared" si="73"/>
        <v>.</v>
      </c>
      <c r="G388" t="str">
        <f t="shared" si="74"/>
        <v>.</v>
      </c>
      <c r="H388" t="str">
        <f t="shared" si="75"/>
        <v>.000</v>
      </c>
      <c r="I388" t="str">
        <f t="shared" si="76"/>
        <v>...000</v>
      </c>
      <c r="J388" t="str">
        <f t="shared" si="77"/>
        <v/>
      </c>
      <c r="K388" t="str">
        <f t="shared" si="78"/>
        <v>.</v>
      </c>
      <c r="L388" t="str">
        <f t="shared" si="79"/>
        <v>.</v>
      </c>
      <c r="M388" t="str">
        <f t="shared" si="80"/>
        <v>.000</v>
      </c>
      <c r="N388" t="str">
        <f t="shared" si="81"/>
        <v>...000</v>
      </c>
      <c r="Q388" t="str">
        <f t="shared" si="82"/>
        <v>...000...000</v>
      </c>
    </row>
    <row r="389" spans="3:17" x14ac:dyDescent="0.25">
      <c r="C389" t="str">
        <f t="shared" ref="C389:C392" si="85">REPLACE(B389,7,26,"")</f>
        <v/>
      </c>
      <c r="D389" t="str">
        <f t="shared" ref="D389:D392" si="86">REPLACE(B389,1,7,"")</f>
        <v/>
      </c>
      <c r="E389" t="str">
        <f t="shared" ref="E389:E392" si="87">REPLACE(D389,13,13,"")</f>
        <v/>
      </c>
      <c r="F389" t="str">
        <f t="shared" ref="F389:F392" si="88">REPLACE(E389,5,7,".")</f>
        <v>.</v>
      </c>
      <c r="G389" t="str">
        <f t="shared" ref="G389:G392" si="89">REPLACE(REPLACE(E389,1,4,""),3,5,".")</f>
        <v>.</v>
      </c>
      <c r="H389" t="str">
        <f t="shared" ref="H389:H392" si="90">REPLACE(REPLACE(E389,1,6,""),3,3,".000")</f>
        <v>.000</v>
      </c>
      <c r="I389" t="str">
        <f t="shared" ref="I389:I392" si="91">_xlfn.CONCAT(F389,G389,H389,)</f>
        <v>...000</v>
      </c>
      <c r="J389" t="str">
        <f t="shared" ref="J389:J392" si="92">REPLACE(D389,1,12,"")</f>
        <v/>
      </c>
      <c r="K389" t="str">
        <f t="shared" ref="K389:K392" si="93">REPLACE(J389,5,7,".")</f>
        <v>.</v>
      </c>
      <c r="L389" t="str">
        <f t="shared" ref="L389:L392" si="94">REPLACE(REPLACE(J389,1,4,""),3,5,".")</f>
        <v>.</v>
      </c>
      <c r="M389" t="str">
        <f t="shared" ref="M389:M392" si="95">REPLACE(REPLACE(REPLACE(J389,1,5,""),1,2,""),3,3,".000")</f>
        <v>.000</v>
      </c>
      <c r="N389" t="str">
        <f t="shared" ref="N389:N392" si="96">_xlfn.CONCAT(K389,L389,M389)</f>
        <v>...000</v>
      </c>
      <c r="Q389" t="str">
        <f t="shared" ref="Q389:Q392" si="97">CONCATENATE(C389,I389,N389)</f>
        <v>...000...000</v>
      </c>
    </row>
    <row r="390" spans="3:17" x14ac:dyDescent="0.25">
      <c r="C390" t="str">
        <f t="shared" si="85"/>
        <v/>
      </c>
      <c r="D390" t="str">
        <f t="shared" si="86"/>
        <v/>
      </c>
      <c r="E390" t="str">
        <f t="shared" si="87"/>
        <v/>
      </c>
      <c r="F390" t="str">
        <f t="shared" si="88"/>
        <v>.</v>
      </c>
      <c r="G390" t="str">
        <f t="shared" si="89"/>
        <v>.</v>
      </c>
      <c r="H390" t="str">
        <f t="shared" si="90"/>
        <v>.000</v>
      </c>
      <c r="I390" t="str">
        <f t="shared" si="91"/>
        <v>...000</v>
      </c>
      <c r="J390" t="str">
        <f t="shared" si="92"/>
        <v/>
      </c>
      <c r="K390" t="str">
        <f t="shared" si="93"/>
        <v>.</v>
      </c>
      <c r="L390" t="str">
        <f t="shared" si="94"/>
        <v>.</v>
      </c>
      <c r="M390" t="str">
        <f t="shared" si="95"/>
        <v>.000</v>
      </c>
      <c r="N390" t="str">
        <f t="shared" si="96"/>
        <v>...000</v>
      </c>
      <c r="Q390" t="str">
        <f t="shared" si="97"/>
        <v>...000...000</v>
      </c>
    </row>
    <row r="391" spans="3:17" x14ac:dyDescent="0.25">
      <c r="C391" t="str">
        <f t="shared" si="85"/>
        <v/>
      </c>
      <c r="D391" t="str">
        <f t="shared" si="86"/>
        <v/>
      </c>
      <c r="E391" t="str">
        <f t="shared" si="87"/>
        <v/>
      </c>
      <c r="F391" t="str">
        <f t="shared" si="88"/>
        <v>.</v>
      </c>
      <c r="G391" t="str">
        <f t="shared" si="89"/>
        <v>.</v>
      </c>
      <c r="H391" t="str">
        <f t="shared" si="90"/>
        <v>.000</v>
      </c>
      <c r="I391" t="str">
        <f t="shared" si="91"/>
        <v>...000</v>
      </c>
      <c r="J391" t="str">
        <f t="shared" si="92"/>
        <v/>
      </c>
      <c r="K391" t="str">
        <f t="shared" si="93"/>
        <v>.</v>
      </c>
      <c r="L391" t="str">
        <f t="shared" si="94"/>
        <v>.</v>
      </c>
      <c r="M391" t="str">
        <f t="shared" si="95"/>
        <v>.000</v>
      </c>
      <c r="N391" t="str">
        <f t="shared" si="96"/>
        <v>...000</v>
      </c>
      <c r="Q391" t="str">
        <f t="shared" si="97"/>
        <v>...000...000</v>
      </c>
    </row>
    <row r="392" spans="3:17" x14ac:dyDescent="0.25">
      <c r="C392" t="str">
        <f t="shared" si="85"/>
        <v/>
      </c>
      <c r="D392" t="str">
        <f t="shared" si="86"/>
        <v/>
      </c>
      <c r="E392" t="str">
        <f t="shared" si="87"/>
        <v/>
      </c>
      <c r="F392" t="str">
        <f t="shared" si="88"/>
        <v>.</v>
      </c>
      <c r="G392" t="str">
        <f t="shared" si="89"/>
        <v>.</v>
      </c>
      <c r="H392" t="str">
        <f t="shared" si="90"/>
        <v>.000</v>
      </c>
      <c r="I392" t="str">
        <f t="shared" si="91"/>
        <v>...000</v>
      </c>
      <c r="J392" t="str">
        <f t="shared" si="92"/>
        <v/>
      </c>
      <c r="K392" t="str">
        <f t="shared" si="93"/>
        <v>.</v>
      </c>
      <c r="L392" t="str">
        <f t="shared" si="94"/>
        <v>.</v>
      </c>
      <c r="M392" t="str">
        <f t="shared" si="95"/>
        <v>.000</v>
      </c>
      <c r="N392" t="str">
        <f t="shared" si="96"/>
        <v>...000</v>
      </c>
      <c r="Q392" t="str">
        <f t="shared" si="97"/>
        <v>...000...000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2019-11-05T16:12:37Z</dcterms:created>
  <dcterms:modified xsi:type="dcterms:W3CDTF">2019-11-05T17:09:53Z</dcterms:modified>
</cp:coreProperties>
</file>